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전력수요예측프로젝트_3조/1_최종파일/2_데이터분석/외생변수분석/"/>
    </mc:Choice>
  </mc:AlternateContent>
  <xr:revisionPtr revIDLastSave="23" documentId="13_ncr:1_{325DA2BA-7D1D-478A-8BB4-37C64174527A}" xr6:coauthVersionLast="47" xr6:coauthVersionMax="47" xr10:uidLastSave="{EC87DDFD-17D7-462C-82D9-224A7C80692D}"/>
  <bookViews>
    <workbookView xWindow="-108" yWindow="-108" windowWidth="23256" windowHeight="12456" xr2:uid="{00000000-000D-0000-FFFF-FFFF00000000}"/>
  </bookViews>
  <sheets>
    <sheet name="결론" sheetId="14" r:id="rId1"/>
    <sheet name="Sheet 1" sheetId="1" r:id="rId2"/>
    <sheet name="1월" sheetId="4" r:id="rId3"/>
    <sheet name="2월" sheetId="5" r:id="rId4"/>
    <sheet name="3월" sheetId="6" r:id="rId5"/>
    <sheet name="4월" sheetId="7" r:id="rId6"/>
    <sheet name="5월" sheetId="10" r:id="rId7"/>
    <sheet name="9월" sheetId="11" r:id="rId8"/>
    <sheet name="11월" sheetId="8" r:id="rId9"/>
    <sheet name="12월" sheetId="12" r:id="rId10"/>
  </sheets>
  <definedNames>
    <definedName name="_xlnm._FilterDatabase" localSheetId="8" hidden="1">'11월'!$A$1:$F$31</definedName>
    <definedName name="_xlnm._FilterDatabase" localSheetId="9" hidden="1">'12월'!$A$1:$E$32</definedName>
    <definedName name="_xlnm._FilterDatabase" localSheetId="2" hidden="1">'1월'!$A$1:$F$31</definedName>
    <definedName name="_xlnm._FilterDatabase" localSheetId="3" hidden="1">'2월'!$A$1:$F$30</definedName>
    <definedName name="_xlnm._FilterDatabase" localSheetId="4" hidden="1">'3월'!$A$1:$F$1046782</definedName>
    <definedName name="_xlnm._FilterDatabase" localSheetId="5" hidden="1">'4월'!$A$1:$F$31</definedName>
    <definedName name="_xlnm._FilterDatabase" localSheetId="6" hidden="1">'5월'!$A$1:$F$31</definedName>
    <definedName name="_xlnm._FilterDatabase" localSheetId="7" hidden="1">'9월'!$A$1:$F$30</definedName>
    <definedName name="_xlnm._FilterDatabase" localSheetId="1" hidden="1">'Sheet 1'!$A$1:$G$1826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H27" i="12"/>
  <c r="G22" i="12"/>
  <c r="H22" i="12" s="1"/>
  <c r="I22" i="12" s="1"/>
  <c r="G21" i="12"/>
  <c r="H21" i="12" s="1"/>
  <c r="I21" i="12" s="1"/>
  <c r="G20" i="12"/>
  <c r="H20" i="12" s="1"/>
  <c r="I20" i="12" s="1"/>
  <c r="G19" i="12"/>
  <c r="H19" i="12" s="1"/>
  <c r="I19" i="12" s="1"/>
  <c r="G18" i="12"/>
  <c r="H18" i="12" s="1"/>
  <c r="I18" i="12" s="1"/>
  <c r="G17" i="12"/>
  <c r="H17" i="12" s="1"/>
  <c r="I17" i="12" s="1"/>
  <c r="G16" i="12"/>
  <c r="H16" i="12" s="1"/>
  <c r="I16" i="12" s="1"/>
  <c r="G15" i="12"/>
  <c r="H15" i="12" s="1"/>
  <c r="I15" i="12" s="1"/>
  <c r="G14" i="12"/>
  <c r="H14" i="12" s="1"/>
  <c r="I14" i="12" s="1"/>
  <c r="G13" i="12"/>
  <c r="H13" i="12" s="1"/>
  <c r="I13" i="12" s="1"/>
  <c r="G12" i="12"/>
  <c r="H12" i="12" s="1"/>
  <c r="I12" i="12" s="1"/>
  <c r="G11" i="12"/>
  <c r="H11" i="12" s="1"/>
  <c r="I11" i="12" s="1"/>
  <c r="G10" i="12"/>
  <c r="H10" i="12" s="1"/>
  <c r="I10" i="12" s="1"/>
  <c r="G9" i="12"/>
  <c r="H9" i="12" s="1"/>
  <c r="I9" i="12" s="1"/>
  <c r="G8" i="12"/>
  <c r="H8" i="12" s="1"/>
  <c r="I8" i="12" s="1"/>
  <c r="G7" i="12"/>
  <c r="H7" i="12" s="1"/>
  <c r="I7" i="12" s="1"/>
  <c r="G6" i="12"/>
  <c r="H6" i="12" s="1"/>
  <c r="I6" i="12" s="1"/>
  <c r="G5" i="12"/>
  <c r="H5" i="12" s="1"/>
  <c r="I5" i="12" s="1"/>
  <c r="G4" i="12"/>
  <c r="H4" i="12" s="1"/>
  <c r="I4" i="12" s="1"/>
  <c r="G3" i="12"/>
  <c r="H3" i="12" s="1"/>
  <c r="I3" i="12" s="1"/>
  <c r="G2" i="12"/>
  <c r="H2" i="12" s="1"/>
  <c r="I2" i="12" s="1"/>
  <c r="H27" i="8"/>
  <c r="G24" i="8"/>
  <c r="H24" i="8" s="1"/>
  <c r="I24" i="8" s="1"/>
  <c r="G23" i="8"/>
  <c r="H23" i="8" s="1"/>
  <c r="I23" i="8" s="1"/>
  <c r="G21" i="8"/>
  <c r="H21" i="8" s="1"/>
  <c r="I21" i="8" s="1"/>
  <c r="G22" i="8"/>
  <c r="H22" i="8" s="1"/>
  <c r="I22" i="8" s="1"/>
  <c r="H27" i="11"/>
  <c r="G2" i="11"/>
  <c r="H2" i="11" s="1"/>
  <c r="I2" i="11" s="1"/>
  <c r="G22" i="11"/>
  <c r="H22" i="11" s="1"/>
  <c r="I22" i="11" s="1"/>
  <c r="G21" i="11"/>
  <c r="H21" i="11" s="1"/>
  <c r="I21" i="11" s="1"/>
  <c r="G20" i="8"/>
  <c r="H20" i="8" s="1"/>
  <c r="I20" i="8" s="1"/>
  <c r="G19" i="8"/>
  <c r="H19" i="8" s="1"/>
  <c r="I19" i="8" s="1"/>
  <c r="G18" i="8"/>
  <c r="H18" i="8" s="1"/>
  <c r="I18" i="8" s="1"/>
  <c r="G17" i="8"/>
  <c r="H17" i="8" s="1"/>
  <c r="I17" i="8" s="1"/>
  <c r="G16" i="8"/>
  <c r="H16" i="8" s="1"/>
  <c r="I16" i="8" s="1"/>
  <c r="G15" i="8"/>
  <c r="H15" i="8" s="1"/>
  <c r="I15" i="8" s="1"/>
  <c r="G14" i="8"/>
  <c r="H14" i="8" s="1"/>
  <c r="I14" i="8" s="1"/>
  <c r="G13" i="8"/>
  <c r="H13" i="8" s="1"/>
  <c r="I13" i="8" s="1"/>
  <c r="G12" i="8"/>
  <c r="H12" i="8" s="1"/>
  <c r="I12" i="8" s="1"/>
  <c r="G11" i="8"/>
  <c r="H11" i="8" s="1"/>
  <c r="I11" i="8" s="1"/>
  <c r="G10" i="8"/>
  <c r="H10" i="8" s="1"/>
  <c r="I10" i="8" s="1"/>
  <c r="G9" i="8"/>
  <c r="H9" i="8" s="1"/>
  <c r="I9" i="8" s="1"/>
  <c r="G8" i="8"/>
  <c r="H8" i="8" s="1"/>
  <c r="I8" i="8" s="1"/>
  <c r="G7" i="8"/>
  <c r="H7" i="8" s="1"/>
  <c r="I7" i="8" s="1"/>
  <c r="G6" i="8"/>
  <c r="H6" i="8" s="1"/>
  <c r="I6" i="8" s="1"/>
  <c r="G5" i="8"/>
  <c r="H5" i="8" s="1"/>
  <c r="I5" i="8" s="1"/>
  <c r="G4" i="8"/>
  <c r="H4" i="8" s="1"/>
  <c r="I4" i="8" s="1"/>
  <c r="G3" i="8"/>
  <c r="H3" i="8" s="1"/>
  <c r="I3" i="8" s="1"/>
  <c r="H2" i="8"/>
  <c r="I2" i="8" s="1"/>
  <c r="G20" i="11"/>
  <c r="H20" i="11" s="1"/>
  <c r="I20" i="11" s="1"/>
  <c r="G19" i="11"/>
  <c r="H19" i="11" s="1"/>
  <c r="I19" i="11" s="1"/>
  <c r="G18" i="11"/>
  <c r="H18" i="11" s="1"/>
  <c r="I18" i="11" s="1"/>
  <c r="G17" i="11"/>
  <c r="H17" i="11" s="1"/>
  <c r="I17" i="11" s="1"/>
  <c r="G16" i="11"/>
  <c r="H16" i="11" s="1"/>
  <c r="I16" i="11" s="1"/>
  <c r="G15" i="11"/>
  <c r="H15" i="11" s="1"/>
  <c r="I15" i="11" s="1"/>
  <c r="G14" i="11"/>
  <c r="H14" i="11" s="1"/>
  <c r="I14" i="11" s="1"/>
  <c r="G13" i="11"/>
  <c r="H13" i="11" s="1"/>
  <c r="I13" i="11" s="1"/>
  <c r="G12" i="11"/>
  <c r="H12" i="11" s="1"/>
  <c r="I12" i="11" s="1"/>
  <c r="G11" i="11"/>
  <c r="H11" i="11" s="1"/>
  <c r="I11" i="11" s="1"/>
  <c r="G10" i="11"/>
  <c r="H10" i="11" s="1"/>
  <c r="I10" i="11" s="1"/>
  <c r="G9" i="11"/>
  <c r="H9" i="11" s="1"/>
  <c r="I9" i="11" s="1"/>
  <c r="G8" i="11"/>
  <c r="H8" i="11" s="1"/>
  <c r="I8" i="11" s="1"/>
  <c r="G7" i="11"/>
  <c r="H7" i="11" s="1"/>
  <c r="I7" i="11" s="1"/>
  <c r="G6" i="11"/>
  <c r="H6" i="11" s="1"/>
  <c r="I6" i="11" s="1"/>
  <c r="G5" i="11"/>
  <c r="H5" i="11" s="1"/>
  <c r="I5" i="11" s="1"/>
  <c r="G4" i="11"/>
  <c r="H4" i="11" s="1"/>
  <c r="I4" i="11" s="1"/>
  <c r="G3" i="11"/>
  <c r="H3" i="11" s="1"/>
  <c r="I3" i="11" s="1"/>
  <c r="H32" i="7"/>
  <c r="G24" i="7"/>
  <c r="H24" i="7" s="1"/>
  <c r="G25" i="7"/>
  <c r="H25" i="7" s="1"/>
  <c r="G26" i="7"/>
  <c r="H26" i="7" s="1"/>
  <c r="G27" i="7"/>
  <c r="H27" i="7" s="1"/>
  <c r="G28" i="7"/>
  <c r="H28" i="7" s="1"/>
  <c r="H26" i="6"/>
  <c r="H21" i="5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B732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367" i="1"/>
  <c r="H29" i="12" l="1"/>
  <c r="H29" i="8"/>
  <c r="H29" i="11"/>
  <c r="I28" i="7"/>
  <c r="I27" i="7"/>
  <c r="I26" i="7"/>
  <c r="I25" i="7"/>
  <c r="I24" i="7"/>
  <c r="H31" i="10" l="1"/>
  <c r="G22" i="10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  <c r="G2" i="10"/>
  <c r="H2" i="10" s="1"/>
  <c r="G2" i="7"/>
  <c r="H2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" i="6"/>
  <c r="H2" i="6" s="1"/>
  <c r="H27" i="4"/>
  <c r="G20" i="4"/>
  <c r="H20" i="4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G3" i="4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" i="4"/>
  <c r="H2" i="4" s="1"/>
  <c r="M746" i="1"/>
  <c r="M745" i="1"/>
  <c r="F1827" i="1"/>
  <c r="G732" i="1"/>
  <c r="B733" i="1"/>
  <c r="G733" i="1" s="1"/>
  <c r="B734" i="1"/>
  <c r="G734" i="1" s="1"/>
  <c r="B735" i="1"/>
  <c r="E735" i="1" s="1"/>
  <c r="B736" i="1"/>
  <c r="G736" i="1" s="1"/>
  <c r="B737" i="1"/>
  <c r="G737" i="1" s="1"/>
  <c r="B738" i="1"/>
  <c r="G738" i="1" s="1"/>
  <c r="B739" i="1"/>
  <c r="G739" i="1" s="1"/>
  <c r="B740" i="1"/>
  <c r="G740" i="1" s="1"/>
  <c r="B741" i="1"/>
  <c r="G741" i="1" s="1"/>
  <c r="B742" i="1"/>
  <c r="G742" i="1" s="1"/>
  <c r="B743" i="1"/>
  <c r="E743" i="1" s="1"/>
  <c r="B744" i="1"/>
  <c r="G744" i="1" s="1"/>
  <c r="B745" i="1"/>
  <c r="E745" i="1" s="1"/>
  <c r="B746" i="1"/>
  <c r="E746" i="1" s="1"/>
  <c r="B747" i="1"/>
  <c r="E747" i="1" s="1"/>
  <c r="B748" i="1"/>
  <c r="G748" i="1" s="1"/>
  <c r="B749" i="1"/>
  <c r="G749" i="1" s="1"/>
  <c r="B750" i="1"/>
  <c r="G750" i="1" s="1"/>
  <c r="B751" i="1"/>
  <c r="G751" i="1" s="1"/>
  <c r="B752" i="1"/>
  <c r="G752" i="1" s="1"/>
  <c r="B753" i="1"/>
  <c r="G753" i="1" s="1"/>
  <c r="B754" i="1"/>
  <c r="G754" i="1" s="1"/>
  <c r="B755" i="1"/>
  <c r="G755" i="1" s="1"/>
  <c r="B756" i="1"/>
  <c r="G756" i="1" s="1"/>
  <c r="B757" i="1"/>
  <c r="E757" i="1" s="1"/>
  <c r="B758" i="1"/>
  <c r="E758" i="1" s="1"/>
  <c r="B759" i="1"/>
  <c r="E759" i="1" s="1"/>
  <c r="B760" i="1"/>
  <c r="G760" i="1" s="1"/>
  <c r="B761" i="1"/>
  <c r="G761" i="1" s="1"/>
  <c r="B762" i="1"/>
  <c r="G762" i="1" s="1"/>
  <c r="B763" i="1"/>
  <c r="G763" i="1" s="1"/>
  <c r="B764" i="1"/>
  <c r="G764" i="1" s="1"/>
  <c r="B765" i="1"/>
  <c r="G765" i="1" s="1"/>
  <c r="B766" i="1"/>
  <c r="G766" i="1" s="1"/>
  <c r="B767" i="1"/>
  <c r="G767" i="1" s="1"/>
  <c r="B768" i="1"/>
  <c r="G768" i="1" s="1"/>
  <c r="B769" i="1"/>
  <c r="E769" i="1" s="1"/>
  <c r="B770" i="1"/>
  <c r="G770" i="1" s="1"/>
  <c r="B771" i="1"/>
  <c r="E771" i="1" s="1"/>
  <c r="B772" i="1"/>
  <c r="G772" i="1" s="1"/>
  <c r="B773" i="1"/>
  <c r="G773" i="1" s="1"/>
  <c r="B774" i="1"/>
  <c r="G774" i="1" s="1"/>
  <c r="B775" i="1"/>
  <c r="G775" i="1" s="1"/>
  <c r="B776" i="1"/>
  <c r="G776" i="1" s="1"/>
  <c r="B777" i="1"/>
  <c r="E777" i="1" s="1"/>
  <c r="B778" i="1"/>
  <c r="G778" i="1" s="1"/>
  <c r="B779" i="1"/>
  <c r="G779" i="1" s="1"/>
  <c r="B780" i="1"/>
  <c r="E780" i="1" s="1"/>
  <c r="B781" i="1"/>
  <c r="G781" i="1" s="1"/>
  <c r="B782" i="1"/>
  <c r="G782" i="1" s="1"/>
  <c r="B783" i="1"/>
  <c r="G783" i="1" s="1"/>
  <c r="B784" i="1"/>
  <c r="G784" i="1" s="1"/>
  <c r="B785" i="1"/>
  <c r="G785" i="1" s="1"/>
  <c r="B786" i="1"/>
  <c r="G786" i="1" s="1"/>
  <c r="B787" i="1"/>
  <c r="G787" i="1" s="1"/>
  <c r="B788" i="1"/>
  <c r="G788" i="1" s="1"/>
  <c r="B789" i="1"/>
  <c r="E789" i="1" s="1"/>
  <c r="B790" i="1"/>
  <c r="E790" i="1" s="1"/>
  <c r="B791" i="1"/>
  <c r="E791" i="1" s="1"/>
  <c r="B792" i="1"/>
  <c r="E792" i="1" s="1"/>
  <c r="B793" i="1"/>
  <c r="G793" i="1" s="1"/>
  <c r="B794" i="1"/>
  <c r="G794" i="1" s="1"/>
  <c r="B795" i="1"/>
  <c r="E795" i="1" s="1"/>
  <c r="B796" i="1"/>
  <c r="G796" i="1" s="1"/>
  <c r="B797" i="1"/>
  <c r="G797" i="1" s="1"/>
  <c r="B798" i="1"/>
  <c r="G798" i="1" s="1"/>
  <c r="B799" i="1"/>
  <c r="G799" i="1" s="1"/>
  <c r="B800" i="1"/>
  <c r="G800" i="1" s="1"/>
  <c r="B801" i="1"/>
  <c r="E801" i="1" s="1"/>
  <c r="B802" i="1"/>
  <c r="E802" i="1" s="1"/>
  <c r="B803" i="1"/>
  <c r="G803" i="1" s="1"/>
  <c r="B804" i="1"/>
  <c r="E804" i="1" s="1"/>
  <c r="B805" i="1"/>
  <c r="G805" i="1" s="1"/>
  <c r="B806" i="1"/>
  <c r="G806" i="1" s="1"/>
  <c r="B807" i="1"/>
  <c r="G807" i="1" s="1"/>
  <c r="B808" i="1"/>
  <c r="G808" i="1" s="1"/>
  <c r="B809" i="1"/>
  <c r="G809" i="1" s="1"/>
  <c r="B810" i="1"/>
  <c r="G810" i="1" s="1"/>
  <c r="B811" i="1"/>
  <c r="G811" i="1" s="1"/>
  <c r="B812" i="1"/>
  <c r="G812" i="1" s="1"/>
  <c r="B813" i="1"/>
  <c r="G813" i="1" s="1"/>
  <c r="B814" i="1"/>
  <c r="G814" i="1" s="1"/>
  <c r="B815" i="1"/>
  <c r="G815" i="1" s="1"/>
  <c r="B816" i="1"/>
  <c r="G816" i="1" s="1"/>
  <c r="B817" i="1"/>
  <c r="G817" i="1" s="1"/>
  <c r="B818" i="1"/>
  <c r="E818" i="1" s="1"/>
  <c r="B819" i="1"/>
  <c r="E819" i="1" s="1"/>
  <c r="B820" i="1"/>
  <c r="G820" i="1" s="1"/>
  <c r="B821" i="1"/>
  <c r="G821" i="1" s="1"/>
  <c r="B822" i="1"/>
  <c r="G822" i="1" s="1"/>
  <c r="B823" i="1"/>
  <c r="G823" i="1" s="1"/>
  <c r="B824" i="1"/>
  <c r="G824" i="1" s="1"/>
  <c r="B825" i="1"/>
  <c r="E825" i="1" s="1"/>
  <c r="B826" i="1"/>
  <c r="G826" i="1" s="1"/>
  <c r="B827" i="1"/>
  <c r="G827" i="1" s="1"/>
  <c r="B828" i="1"/>
  <c r="E828" i="1" s="1"/>
  <c r="B829" i="1"/>
  <c r="G829" i="1" s="1"/>
  <c r="B830" i="1"/>
  <c r="E830" i="1" s="1"/>
  <c r="B831" i="1"/>
  <c r="G831" i="1" s="1"/>
  <c r="B832" i="1"/>
  <c r="G832" i="1" s="1"/>
  <c r="B833" i="1"/>
  <c r="G833" i="1" s="1"/>
  <c r="B834" i="1"/>
  <c r="G834" i="1" s="1"/>
  <c r="B835" i="1"/>
  <c r="G835" i="1" s="1"/>
  <c r="B836" i="1"/>
  <c r="G836" i="1" s="1"/>
  <c r="B837" i="1"/>
  <c r="G837" i="1" s="1"/>
  <c r="B838" i="1"/>
  <c r="E838" i="1" s="1"/>
  <c r="B839" i="1"/>
  <c r="G839" i="1" s="1"/>
  <c r="B840" i="1"/>
  <c r="E840" i="1" s="1"/>
  <c r="B841" i="1"/>
  <c r="E841" i="1" s="1"/>
  <c r="B842" i="1"/>
  <c r="E842" i="1" s="1"/>
  <c r="B843" i="1"/>
  <c r="G843" i="1" s="1"/>
  <c r="B844" i="1"/>
  <c r="G844" i="1" s="1"/>
  <c r="B845" i="1"/>
  <c r="G845" i="1" s="1"/>
  <c r="B846" i="1"/>
  <c r="G846" i="1" s="1"/>
  <c r="B847" i="1"/>
  <c r="G847" i="1" s="1"/>
  <c r="B848" i="1"/>
  <c r="G848" i="1" s="1"/>
  <c r="B849" i="1"/>
  <c r="G849" i="1" s="1"/>
  <c r="B850" i="1"/>
  <c r="G850" i="1" s="1"/>
  <c r="B851" i="1"/>
  <c r="G851" i="1" s="1"/>
  <c r="B852" i="1"/>
  <c r="E852" i="1" s="1"/>
  <c r="B853" i="1"/>
  <c r="G853" i="1" s="1"/>
  <c r="B854" i="1"/>
  <c r="G854" i="1" s="1"/>
  <c r="B855" i="1"/>
  <c r="G855" i="1" s="1"/>
  <c r="B856" i="1"/>
  <c r="G856" i="1" s="1"/>
  <c r="B857" i="1"/>
  <c r="G857" i="1" s="1"/>
  <c r="B858" i="1"/>
  <c r="G858" i="1" s="1"/>
  <c r="B859" i="1"/>
  <c r="G859" i="1" s="1"/>
  <c r="B860" i="1"/>
  <c r="G860" i="1" s="1"/>
  <c r="B861" i="1"/>
  <c r="G861" i="1" s="1"/>
  <c r="B862" i="1"/>
  <c r="G862" i="1" s="1"/>
  <c r="B863" i="1"/>
  <c r="G863" i="1" s="1"/>
  <c r="B864" i="1"/>
  <c r="G864" i="1" s="1"/>
  <c r="B865" i="1"/>
  <c r="E865" i="1" s="1"/>
  <c r="B866" i="1"/>
  <c r="G866" i="1" s="1"/>
  <c r="B867" i="1"/>
  <c r="E867" i="1" s="1"/>
  <c r="B868" i="1"/>
  <c r="G868" i="1" s="1"/>
  <c r="B869" i="1"/>
  <c r="G869" i="1" s="1"/>
  <c r="B870" i="1"/>
  <c r="G870" i="1" s="1"/>
  <c r="B871" i="1"/>
  <c r="G871" i="1" s="1"/>
  <c r="B872" i="1"/>
  <c r="G872" i="1" s="1"/>
  <c r="B873" i="1"/>
  <c r="E873" i="1" s="1"/>
  <c r="B874" i="1"/>
  <c r="E874" i="1" s="1"/>
  <c r="B875" i="1"/>
  <c r="G875" i="1" s="1"/>
  <c r="B876" i="1"/>
  <c r="G876" i="1" s="1"/>
  <c r="B877" i="1"/>
  <c r="G877" i="1" s="1"/>
  <c r="B878" i="1"/>
  <c r="G878" i="1" s="1"/>
  <c r="B879" i="1"/>
  <c r="G879" i="1" s="1"/>
  <c r="B880" i="1"/>
  <c r="G880" i="1" s="1"/>
  <c r="B881" i="1"/>
  <c r="G881" i="1" s="1"/>
  <c r="B882" i="1"/>
  <c r="G882" i="1" s="1"/>
  <c r="B883" i="1"/>
  <c r="G883" i="1" s="1"/>
  <c r="B884" i="1"/>
  <c r="G884" i="1" s="1"/>
  <c r="B885" i="1"/>
  <c r="G885" i="1" s="1"/>
  <c r="B886" i="1"/>
  <c r="G886" i="1" s="1"/>
  <c r="B887" i="1"/>
  <c r="G887" i="1" s="1"/>
  <c r="B888" i="1"/>
  <c r="G888" i="1" s="1"/>
  <c r="B889" i="1"/>
  <c r="G889" i="1" s="1"/>
  <c r="B890" i="1"/>
  <c r="E890" i="1" s="1"/>
  <c r="B891" i="1"/>
  <c r="G891" i="1" s="1"/>
  <c r="B892" i="1"/>
  <c r="G892" i="1" s="1"/>
  <c r="B893" i="1"/>
  <c r="G893" i="1" s="1"/>
  <c r="B894" i="1"/>
  <c r="G894" i="1" s="1"/>
  <c r="B895" i="1"/>
  <c r="G895" i="1" s="1"/>
  <c r="B896" i="1"/>
  <c r="G896" i="1" s="1"/>
  <c r="B897" i="1"/>
  <c r="G897" i="1" s="1"/>
  <c r="B898" i="1"/>
  <c r="G898" i="1" s="1"/>
  <c r="B899" i="1"/>
  <c r="G899" i="1" s="1"/>
  <c r="B900" i="1"/>
  <c r="G900" i="1" s="1"/>
  <c r="B901" i="1"/>
  <c r="E901" i="1" s="1"/>
  <c r="B902" i="1"/>
  <c r="E902" i="1" s="1"/>
  <c r="B903" i="1"/>
  <c r="E903" i="1" s="1"/>
  <c r="B904" i="1"/>
  <c r="G904" i="1" s="1"/>
  <c r="B905" i="1"/>
  <c r="G905" i="1" s="1"/>
  <c r="B906" i="1"/>
  <c r="G906" i="1" s="1"/>
  <c r="B907" i="1"/>
  <c r="G907" i="1" s="1"/>
  <c r="B908" i="1"/>
  <c r="G908" i="1" s="1"/>
  <c r="B909" i="1"/>
  <c r="E909" i="1" s="1"/>
  <c r="B910" i="1"/>
  <c r="E910" i="1" s="1"/>
  <c r="B911" i="1"/>
  <c r="G911" i="1" s="1"/>
  <c r="B912" i="1"/>
  <c r="G912" i="1" s="1"/>
  <c r="B913" i="1"/>
  <c r="E913" i="1" s="1"/>
  <c r="B914" i="1"/>
  <c r="E914" i="1" s="1"/>
  <c r="B915" i="1"/>
  <c r="E915" i="1" s="1"/>
  <c r="B916" i="1"/>
  <c r="G916" i="1" s="1"/>
  <c r="B917" i="1"/>
  <c r="G917" i="1" s="1"/>
  <c r="B918" i="1"/>
  <c r="G918" i="1" s="1"/>
  <c r="B919" i="1"/>
  <c r="G919" i="1" s="1"/>
  <c r="B920" i="1"/>
  <c r="G920" i="1" s="1"/>
  <c r="B921" i="1"/>
  <c r="E921" i="1" s="1"/>
  <c r="B922" i="1"/>
  <c r="E922" i="1" s="1"/>
  <c r="B923" i="1"/>
  <c r="G923" i="1" s="1"/>
  <c r="B924" i="1"/>
  <c r="G924" i="1" s="1"/>
  <c r="B925" i="1"/>
  <c r="G925" i="1" s="1"/>
  <c r="B926" i="1"/>
  <c r="G926" i="1" s="1"/>
  <c r="B927" i="1"/>
  <c r="G927" i="1" s="1"/>
  <c r="B928" i="1"/>
  <c r="G928" i="1" s="1"/>
  <c r="B929" i="1"/>
  <c r="G929" i="1" s="1"/>
  <c r="B930" i="1"/>
  <c r="G930" i="1" s="1"/>
  <c r="B931" i="1"/>
  <c r="G931" i="1" s="1"/>
  <c r="B932" i="1"/>
  <c r="G932" i="1" s="1"/>
  <c r="B933" i="1"/>
  <c r="E933" i="1" s="1"/>
  <c r="B934" i="1"/>
  <c r="E934" i="1" s="1"/>
  <c r="B935" i="1"/>
  <c r="G935" i="1" s="1"/>
  <c r="B936" i="1"/>
  <c r="G936" i="1" s="1"/>
  <c r="B937" i="1"/>
  <c r="G937" i="1" s="1"/>
  <c r="B938" i="1"/>
  <c r="E938" i="1" s="1"/>
  <c r="B939" i="1"/>
  <c r="E939" i="1" s="1"/>
  <c r="B940" i="1"/>
  <c r="G940" i="1" s="1"/>
  <c r="B941" i="1"/>
  <c r="G941" i="1" s="1"/>
  <c r="B942" i="1"/>
  <c r="G942" i="1" s="1"/>
  <c r="B943" i="1"/>
  <c r="G943" i="1" s="1"/>
  <c r="B944" i="1"/>
  <c r="G944" i="1" s="1"/>
  <c r="B945" i="1"/>
  <c r="E945" i="1" s="1"/>
  <c r="B946" i="1"/>
  <c r="E946" i="1" s="1"/>
  <c r="B947" i="1"/>
  <c r="E947" i="1" s="1"/>
  <c r="B948" i="1"/>
  <c r="E948" i="1" s="1"/>
  <c r="B949" i="1"/>
  <c r="E949" i="1" s="1"/>
  <c r="B950" i="1"/>
  <c r="E950" i="1" s="1"/>
  <c r="B951" i="1"/>
  <c r="E951" i="1" s="1"/>
  <c r="B952" i="1"/>
  <c r="G952" i="1" s="1"/>
  <c r="B953" i="1"/>
  <c r="G953" i="1" s="1"/>
  <c r="B954" i="1"/>
  <c r="G954" i="1" s="1"/>
  <c r="B955" i="1"/>
  <c r="G955" i="1" s="1"/>
  <c r="B956" i="1"/>
  <c r="G956" i="1" s="1"/>
  <c r="B957" i="1"/>
  <c r="G957" i="1" s="1"/>
  <c r="B958" i="1"/>
  <c r="E958" i="1" s="1"/>
  <c r="B959" i="1"/>
  <c r="G959" i="1" s="1"/>
  <c r="B960" i="1"/>
  <c r="G960" i="1" s="1"/>
  <c r="B961" i="1"/>
  <c r="G961" i="1" s="1"/>
  <c r="B962" i="1"/>
  <c r="G962" i="1" s="1"/>
  <c r="B963" i="1"/>
  <c r="G963" i="1" s="1"/>
  <c r="B964" i="1"/>
  <c r="G964" i="1" s="1"/>
  <c r="B965" i="1"/>
  <c r="G965" i="1" s="1"/>
  <c r="B966" i="1"/>
  <c r="G966" i="1" s="1"/>
  <c r="B967" i="1"/>
  <c r="G967" i="1" s="1"/>
  <c r="B968" i="1"/>
  <c r="G968" i="1" s="1"/>
  <c r="B969" i="1"/>
  <c r="G969" i="1" s="1"/>
  <c r="B970" i="1"/>
  <c r="G970" i="1" s="1"/>
  <c r="B971" i="1"/>
  <c r="G971" i="1" s="1"/>
  <c r="B972" i="1"/>
  <c r="E972" i="1" s="1"/>
  <c r="B973" i="1"/>
  <c r="E973" i="1" s="1"/>
  <c r="B974" i="1"/>
  <c r="E974" i="1" s="1"/>
  <c r="B975" i="1"/>
  <c r="E975" i="1" s="1"/>
  <c r="B976" i="1"/>
  <c r="G976" i="1" s="1"/>
  <c r="B977" i="1"/>
  <c r="G977" i="1" s="1"/>
  <c r="B978" i="1"/>
  <c r="G978" i="1" s="1"/>
  <c r="B979" i="1"/>
  <c r="G979" i="1" s="1"/>
  <c r="B980" i="1"/>
  <c r="G980" i="1" s="1"/>
  <c r="B981" i="1"/>
  <c r="E981" i="1" s="1"/>
  <c r="B982" i="1"/>
  <c r="E982" i="1" s="1"/>
  <c r="B983" i="1"/>
  <c r="G983" i="1" s="1"/>
  <c r="B984" i="1"/>
  <c r="E984" i="1" s="1"/>
  <c r="B985" i="1"/>
  <c r="G985" i="1" s="1"/>
  <c r="B986" i="1"/>
  <c r="E986" i="1" s="1"/>
  <c r="B987" i="1"/>
  <c r="E987" i="1" s="1"/>
  <c r="B988" i="1"/>
  <c r="G988" i="1" s="1"/>
  <c r="B989" i="1"/>
  <c r="G989" i="1" s="1"/>
  <c r="B990" i="1"/>
  <c r="G990" i="1" s="1"/>
  <c r="B991" i="1"/>
  <c r="G991" i="1" s="1"/>
  <c r="B992" i="1"/>
  <c r="G992" i="1" s="1"/>
  <c r="B993" i="1"/>
  <c r="E993" i="1" s="1"/>
  <c r="B994" i="1"/>
  <c r="E994" i="1" s="1"/>
  <c r="B995" i="1"/>
  <c r="E995" i="1" s="1"/>
  <c r="B996" i="1"/>
  <c r="G996" i="1" s="1"/>
  <c r="B997" i="1"/>
  <c r="G997" i="1" s="1"/>
  <c r="B998" i="1"/>
  <c r="G998" i="1" s="1"/>
  <c r="B999" i="1"/>
  <c r="G999" i="1" s="1"/>
  <c r="B1000" i="1"/>
  <c r="G1000" i="1" s="1"/>
  <c r="B1001" i="1"/>
  <c r="G1001" i="1" s="1"/>
  <c r="B1002" i="1"/>
  <c r="G1002" i="1" s="1"/>
  <c r="B1003" i="1"/>
  <c r="G1003" i="1" s="1"/>
  <c r="B1004" i="1"/>
  <c r="G1004" i="1" s="1"/>
  <c r="B1005" i="1"/>
  <c r="G1005" i="1" s="1"/>
  <c r="B1006" i="1"/>
  <c r="G1006" i="1" s="1"/>
  <c r="B1007" i="1"/>
  <c r="G1007" i="1" s="1"/>
  <c r="B1008" i="1"/>
  <c r="E1008" i="1" s="1"/>
  <c r="B1009" i="1"/>
  <c r="G1009" i="1" s="1"/>
  <c r="B1010" i="1"/>
  <c r="E1010" i="1" s="1"/>
  <c r="B1011" i="1"/>
  <c r="G1011" i="1" s="1"/>
  <c r="B1012" i="1"/>
  <c r="G1012" i="1" s="1"/>
  <c r="B1013" i="1"/>
  <c r="G1013" i="1" s="1"/>
  <c r="B1014" i="1"/>
  <c r="G1014" i="1" s="1"/>
  <c r="B1015" i="1"/>
  <c r="G1015" i="1" s="1"/>
  <c r="B1016" i="1"/>
  <c r="G1016" i="1" s="1"/>
  <c r="B1017" i="1"/>
  <c r="E1017" i="1" s="1"/>
  <c r="B1018" i="1"/>
  <c r="G1018" i="1" s="1"/>
  <c r="B1019" i="1"/>
  <c r="G1019" i="1" s="1"/>
  <c r="B1020" i="1"/>
  <c r="E1020" i="1" s="1"/>
  <c r="B1021" i="1"/>
  <c r="E1021" i="1" s="1"/>
  <c r="B1022" i="1"/>
  <c r="E1022" i="1" s="1"/>
  <c r="B1023" i="1"/>
  <c r="E1023" i="1" s="1"/>
  <c r="B1024" i="1"/>
  <c r="G1024" i="1" s="1"/>
  <c r="B1025" i="1"/>
  <c r="G1025" i="1" s="1"/>
  <c r="B1026" i="1"/>
  <c r="G1026" i="1" s="1"/>
  <c r="B1027" i="1"/>
  <c r="G1027" i="1" s="1"/>
  <c r="B1028" i="1"/>
  <c r="G1028" i="1" s="1"/>
  <c r="B1029" i="1"/>
  <c r="G1029" i="1" s="1"/>
  <c r="B1030" i="1"/>
  <c r="E1030" i="1" s="1"/>
  <c r="B1031" i="1"/>
  <c r="G1031" i="1" s="1"/>
  <c r="B1032" i="1"/>
  <c r="G1032" i="1" s="1"/>
  <c r="B1033" i="1"/>
  <c r="G1033" i="1" s="1"/>
  <c r="B1034" i="1"/>
  <c r="G1034" i="1" s="1"/>
  <c r="B1035" i="1"/>
  <c r="E1035" i="1" s="1"/>
  <c r="B1036" i="1"/>
  <c r="G1036" i="1" s="1"/>
  <c r="B1037" i="1"/>
  <c r="G1037" i="1" s="1"/>
  <c r="B1038" i="1"/>
  <c r="G1038" i="1" s="1"/>
  <c r="B1039" i="1"/>
  <c r="G1039" i="1" s="1"/>
  <c r="B1040" i="1"/>
  <c r="G1040" i="1" s="1"/>
  <c r="B1041" i="1"/>
  <c r="G1041" i="1" s="1"/>
  <c r="B1042" i="1"/>
  <c r="G1042" i="1" s="1"/>
  <c r="B1043" i="1"/>
  <c r="G1043" i="1" s="1"/>
  <c r="B1044" i="1"/>
  <c r="G1044" i="1" s="1"/>
  <c r="B1045" i="1"/>
  <c r="E1045" i="1" s="1"/>
  <c r="B1046" i="1"/>
  <c r="G1046" i="1" s="1"/>
  <c r="B1047" i="1"/>
  <c r="E1047" i="1" s="1"/>
  <c r="B1048" i="1"/>
  <c r="G1048" i="1" s="1"/>
  <c r="B1049" i="1"/>
  <c r="G1049" i="1" s="1"/>
  <c r="B1050" i="1"/>
  <c r="G1050" i="1" s="1"/>
  <c r="B1051" i="1"/>
  <c r="G1051" i="1" s="1"/>
  <c r="B1052" i="1"/>
  <c r="G1052" i="1" s="1"/>
  <c r="B1053" i="1"/>
  <c r="E1053" i="1" s="1"/>
  <c r="B1054" i="1"/>
  <c r="E1054" i="1" s="1"/>
  <c r="B1055" i="1"/>
  <c r="G1055" i="1" s="1"/>
  <c r="B1056" i="1"/>
  <c r="E1056" i="1" s="1"/>
  <c r="B1057" i="1"/>
  <c r="G1057" i="1" s="1"/>
  <c r="B1058" i="1"/>
  <c r="G1058" i="1" s="1"/>
  <c r="B1059" i="1"/>
  <c r="E1059" i="1" s="1"/>
  <c r="B1060" i="1"/>
  <c r="G1060" i="1" s="1"/>
  <c r="B1061" i="1"/>
  <c r="G1061" i="1" s="1"/>
  <c r="B1062" i="1"/>
  <c r="G1062" i="1" s="1"/>
  <c r="B1063" i="1"/>
  <c r="G1063" i="1" s="1"/>
  <c r="B1064" i="1"/>
  <c r="G1064" i="1" s="1"/>
  <c r="B1065" i="1"/>
  <c r="G1065" i="1" s="1"/>
  <c r="B1066" i="1"/>
  <c r="G1066" i="1" s="1"/>
  <c r="B1067" i="1"/>
  <c r="G1067" i="1" s="1"/>
  <c r="B1068" i="1"/>
  <c r="G1068" i="1" s="1"/>
  <c r="B1069" i="1"/>
  <c r="G1069" i="1" s="1"/>
  <c r="B1070" i="1"/>
  <c r="G1070" i="1" s="1"/>
  <c r="B1071" i="1"/>
  <c r="G1071" i="1" s="1"/>
  <c r="B1072" i="1"/>
  <c r="G1072" i="1" s="1"/>
  <c r="B1073" i="1"/>
  <c r="G1073" i="1" s="1"/>
  <c r="B1074" i="1"/>
  <c r="G1074" i="1" s="1"/>
  <c r="B1075" i="1"/>
  <c r="G1075" i="1" s="1"/>
  <c r="B1076" i="1"/>
  <c r="G1076" i="1" s="1"/>
  <c r="B1077" i="1"/>
  <c r="G1077" i="1" s="1"/>
  <c r="B1078" i="1"/>
  <c r="G1078" i="1" s="1"/>
  <c r="B1079" i="1"/>
  <c r="G1079" i="1" s="1"/>
  <c r="B1080" i="1"/>
  <c r="G1080" i="1" s="1"/>
  <c r="B1081" i="1"/>
  <c r="G1081" i="1" s="1"/>
  <c r="B1082" i="1"/>
  <c r="G1082" i="1" s="1"/>
  <c r="B1083" i="1"/>
  <c r="G1083" i="1" s="1"/>
  <c r="B1084" i="1"/>
  <c r="G1084" i="1" s="1"/>
  <c r="B1085" i="1"/>
  <c r="G1085" i="1" s="1"/>
  <c r="B1086" i="1"/>
  <c r="G1086" i="1" s="1"/>
  <c r="B1087" i="1"/>
  <c r="G1087" i="1" s="1"/>
  <c r="B1088" i="1"/>
  <c r="E1088" i="1" s="1"/>
  <c r="B1089" i="1"/>
  <c r="G1089" i="1" s="1"/>
  <c r="B1090" i="1"/>
  <c r="G1090" i="1" s="1"/>
  <c r="B1091" i="1"/>
  <c r="G1091" i="1" s="1"/>
  <c r="B1092" i="1"/>
  <c r="E1092" i="1" s="1"/>
  <c r="B1093" i="1"/>
  <c r="E1093" i="1" s="1"/>
  <c r="B1094" i="1"/>
  <c r="E1094" i="1" s="1"/>
  <c r="B1095" i="1"/>
  <c r="G1095" i="1" s="1"/>
  <c r="B1096" i="1"/>
  <c r="G1096" i="1" s="1"/>
  <c r="F1097" i="1"/>
  <c r="I2" i="10" l="1"/>
  <c r="I15" i="10"/>
  <c r="I16" i="10"/>
  <c r="I17" i="10"/>
  <c r="I18" i="10"/>
  <c r="I19" i="10"/>
  <c r="I8" i="10"/>
  <c r="I21" i="10"/>
  <c r="I22" i="10"/>
  <c r="I11" i="10"/>
  <c r="I13" i="10"/>
  <c r="I14" i="10"/>
  <c r="I3" i="10"/>
  <c r="I4" i="10"/>
  <c r="I5" i="10"/>
  <c r="I6" i="10"/>
  <c r="I7" i="10"/>
  <c r="I20" i="10"/>
  <c r="I9" i="10"/>
  <c r="I10" i="10"/>
  <c r="I12" i="10"/>
  <c r="I13" i="7"/>
  <c r="I2" i="7"/>
  <c r="I14" i="7"/>
  <c r="I3" i="7"/>
  <c r="I15" i="7"/>
  <c r="I4" i="7"/>
  <c r="I16" i="7"/>
  <c r="I5" i="7"/>
  <c r="I17" i="7"/>
  <c r="I6" i="7"/>
  <c r="I18" i="7"/>
  <c r="I7" i="7"/>
  <c r="I19" i="7"/>
  <c r="I8" i="7"/>
  <c r="I20" i="7"/>
  <c r="I9" i="7"/>
  <c r="I21" i="7"/>
  <c r="I10" i="7"/>
  <c r="I22" i="7"/>
  <c r="I11" i="7"/>
  <c r="I23" i="7"/>
  <c r="I12" i="7"/>
  <c r="I20" i="6"/>
  <c r="I20" i="4"/>
  <c r="I9" i="6"/>
  <c r="I2" i="6"/>
  <c r="I10" i="6"/>
  <c r="I11" i="6"/>
  <c r="I12" i="6"/>
  <c r="I13" i="6"/>
  <c r="I14" i="6"/>
  <c r="I3" i="6"/>
  <c r="I15" i="6"/>
  <c r="I4" i="6"/>
  <c r="I16" i="6"/>
  <c r="I5" i="6"/>
  <c r="I17" i="6"/>
  <c r="I6" i="6"/>
  <c r="I18" i="6"/>
  <c r="I7" i="6"/>
  <c r="I19" i="6"/>
  <c r="I8" i="6"/>
  <c r="I9" i="5"/>
  <c r="I10" i="5"/>
  <c r="I11" i="5"/>
  <c r="I12" i="5"/>
  <c r="I13" i="5"/>
  <c r="I2" i="5"/>
  <c r="I14" i="5"/>
  <c r="I3" i="5"/>
  <c r="I4" i="5"/>
  <c r="I5" i="5"/>
  <c r="I6" i="5"/>
  <c r="I7" i="5"/>
  <c r="I8" i="5"/>
  <c r="I2" i="4"/>
  <c r="I19" i="4"/>
  <c r="I12" i="4"/>
  <c r="I11" i="4"/>
  <c r="I10" i="4"/>
  <c r="I9" i="4"/>
  <c r="I8" i="4"/>
  <c r="I7" i="4"/>
  <c r="I5" i="4"/>
  <c r="I16" i="4"/>
  <c r="I4" i="4"/>
  <c r="I6" i="4"/>
  <c r="I17" i="4"/>
  <c r="I15" i="4"/>
  <c r="I18" i="4"/>
  <c r="I14" i="4"/>
  <c r="I13" i="4"/>
  <c r="G746" i="1"/>
  <c r="G771" i="1"/>
  <c r="G934" i="1"/>
  <c r="G802" i="1"/>
  <c r="G867" i="1"/>
  <c r="G743" i="1"/>
  <c r="G838" i="1"/>
  <c r="G1045" i="1"/>
  <c r="G841" i="1"/>
  <c r="G874" i="1"/>
  <c r="G901" i="1"/>
  <c r="G910" i="1"/>
  <c r="G1021" i="1"/>
  <c r="G757" i="1"/>
  <c r="G913" i="1"/>
  <c r="G975" i="1"/>
  <c r="G759" i="1"/>
  <c r="G946" i="1"/>
  <c r="G1054" i="1"/>
  <c r="G735" i="1"/>
  <c r="G790" i="1"/>
  <c r="G819" i="1"/>
  <c r="G950" i="1"/>
  <c r="G987" i="1"/>
  <c r="G938" i="1"/>
  <c r="G1030" i="1"/>
  <c r="G1088" i="1"/>
  <c r="G747" i="1"/>
  <c r="G795" i="1"/>
  <c r="G922" i="1"/>
  <c r="G769" i="1"/>
  <c r="G865" i="1"/>
  <c r="G958" i="1"/>
  <c r="G994" i="1"/>
  <c r="G1093" i="1"/>
  <c r="G780" i="1"/>
  <c r="G792" i="1"/>
  <c r="G804" i="1"/>
  <c r="G828" i="1"/>
  <c r="G840" i="1"/>
  <c r="G852" i="1"/>
  <c r="G890" i="1"/>
  <c r="G902" i="1"/>
  <c r="G914" i="1"/>
  <c r="G939" i="1"/>
  <c r="G951" i="1"/>
  <c r="G745" i="1"/>
  <c r="G758" i="1"/>
  <c r="G818" i="1"/>
  <c r="G830" i="1"/>
  <c r="G842" i="1"/>
  <c r="G903" i="1"/>
  <c r="G915" i="1"/>
  <c r="G1053" i="1"/>
  <c r="G993" i="1"/>
  <c r="G1017" i="1"/>
  <c r="G981" i="1"/>
  <c r="G945" i="1"/>
  <c r="G982" i="1"/>
  <c r="G995" i="1"/>
  <c r="G1020" i="1"/>
  <c r="G1056" i="1"/>
  <c r="G1092" i="1"/>
  <c r="G909" i="1"/>
  <c r="G933" i="1"/>
  <c r="G1008" i="1"/>
  <c r="G777" i="1"/>
  <c r="G789" i="1"/>
  <c r="G801" i="1"/>
  <c r="G825" i="1"/>
  <c r="G873" i="1"/>
  <c r="G947" i="1"/>
  <c r="G972" i="1"/>
  <c r="G984" i="1"/>
  <c r="G1022" i="1"/>
  <c r="G1094" i="1"/>
  <c r="G921" i="1"/>
  <c r="G948" i="1"/>
  <c r="G973" i="1"/>
  <c r="G1010" i="1"/>
  <c r="G1023" i="1"/>
  <c r="G1035" i="1"/>
  <c r="G1047" i="1"/>
  <c r="G1059" i="1"/>
  <c r="G791" i="1"/>
  <c r="G949" i="1"/>
  <c r="G974" i="1"/>
  <c r="G986" i="1"/>
  <c r="E894" i="1"/>
  <c r="E917" i="1"/>
  <c r="E845" i="1"/>
  <c r="E1074" i="1"/>
  <c r="E1014" i="1"/>
  <c r="E846" i="1"/>
  <c r="E774" i="1"/>
  <c r="E750" i="1"/>
  <c r="E1061" i="1"/>
  <c r="E1025" i="1"/>
  <c r="E977" i="1"/>
  <c r="E881" i="1"/>
  <c r="E821" i="1"/>
  <c r="E1072" i="1"/>
  <c r="E1024" i="1"/>
  <c r="E988" i="1"/>
  <c r="E976" i="1"/>
  <c r="E952" i="1"/>
  <c r="E880" i="1"/>
  <c r="E820" i="1"/>
  <c r="E748" i="1"/>
  <c r="E1086" i="1"/>
  <c r="E978" i="1"/>
  <c r="E834" i="1"/>
  <c r="E1033" i="1"/>
  <c r="E889" i="1"/>
  <c r="E782" i="1"/>
  <c r="E829" i="1"/>
  <c r="E985" i="1"/>
  <c r="E793" i="1"/>
  <c r="E817" i="1"/>
  <c r="E961" i="1"/>
  <c r="E960" i="1"/>
  <c r="E996" i="1"/>
  <c r="E1057" i="1"/>
  <c r="E806" i="1"/>
  <c r="E998" i="1"/>
  <c r="E877" i="1"/>
  <c r="E997" i="1"/>
  <c r="E1058" i="1"/>
  <c r="E1040" i="1"/>
  <c r="E822" i="1"/>
  <c r="E878" i="1"/>
  <c r="E1046" i="1"/>
  <c r="E1069" i="1"/>
  <c r="E854" i="1"/>
  <c r="E813" i="1"/>
  <c r="E897" i="1"/>
  <c r="E1081" i="1"/>
  <c r="E853" i="1"/>
  <c r="E848" i="1"/>
  <c r="E866" i="1"/>
  <c r="E969" i="1"/>
  <c r="E891" i="1"/>
  <c r="E870" i="1"/>
  <c r="E805" i="1"/>
  <c r="E1070" i="1"/>
  <c r="E831" i="1"/>
  <c r="E925" i="1"/>
  <c r="E1009" i="1"/>
  <c r="E1083" i="1"/>
  <c r="E962" i="1"/>
  <c r="E794" i="1"/>
  <c r="E733" i="1"/>
  <c r="E999" i="1"/>
  <c r="E770" i="1"/>
  <c r="E963" i="1"/>
  <c r="E736" i="1"/>
  <c r="E832" i="1"/>
  <c r="E926" i="1"/>
  <c r="E937" i="1"/>
  <c r="E781" i="1"/>
  <c r="E843" i="1"/>
  <c r="E1082" i="1"/>
  <c r="E734" i="1"/>
  <c r="E1001" i="1"/>
  <c r="E929" i="1"/>
  <c r="E857" i="1"/>
  <c r="E785" i="1"/>
  <c r="E1060" i="1"/>
  <c r="E1012" i="1"/>
  <c r="E916" i="1"/>
  <c r="E892" i="1"/>
  <c r="E1048" i="1"/>
  <c r="E989" i="1"/>
  <c r="E1049" i="1"/>
  <c r="E1085" i="1"/>
  <c r="E1073" i="1"/>
  <c r="E1037" i="1"/>
  <c r="E1013" i="1"/>
  <c r="E965" i="1"/>
  <c r="E953" i="1"/>
  <c r="E905" i="1"/>
  <c r="E893" i="1"/>
  <c r="E833" i="1"/>
  <c r="E809" i="1"/>
  <c r="E797" i="1"/>
  <c r="E773" i="1"/>
  <c r="E761" i="1"/>
  <c r="E749" i="1"/>
  <c r="E1084" i="1"/>
  <c r="E1036" i="1"/>
  <c r="E928" i="1"/>
  <c r="E904" i="1"/>
  <c r="E737" i="1"/>
  <c r="E990" i="1"/>
  <c r="E1000" i="1"/>
  <c r="E930" i="1"/>
  <c r="E1051" i="1"/>
  <c r="E955" i="1"/>
  <c r="E919" i="1"/>
  <c r="E895" i="1"/>
  <c r="E883" i="1"/>
  <c r="E847" i="1"/>
  <c r="E787" i="1"/>
  <c r="E763" i="1"/>
  <c r="E732" i="1"/>
  <c r="E1050" i="1"/>
  <c r="E1038" i="1"/>
  <c r="E1002" i="1"/>
  <c r="E966" i="1"/>
  <c r="E942" i="1"/>
  <c r="E906" i="1"/>
  <c r="E882" i="1"/>
  <c r="E858" i="1"/>
  <c r="E786" i="1"/>
  <c r="E762" i="1"/>
  <c r="E738" i="1"/>
  <c r="E856" i="1"/>
  <c r="E808" i="1"/>
  <c r="E772" i="1"/>
  <c r="E1076" i="1"/>
  <c r="E760" i="1"/>
  <c r="E1090" i="1"/>
  <c r="E1006" i="1"/>
  <c r="E862" i="1"/>
  <c r="E778" i="1"/>
  <c r="E1041" i="1"/>
  <c r="E1005" i="1"/>
  <c r="E861" i="1"/>
  <c r="E807" i="1"/>
  <c r="E855" i="1"/>
  <c r="E1034" i="1"/>
  <c r="E1071" i="1"/>
  <c r="E936" i="1"/>
  <c r="E1032" i="1"/>
  <c r="E1068" i="1"/>
  <c r="E756" i="1"/>
  <c r="E816" i="1"/>
  <c r="E864" i="1"/>
  <c r="E764" i="1"/>
  <c r="E800" i="1"/>
  <c r="E1077" i="1"/>
  <c r="E924" i="1"/>
  <c r="E1044" i="1"/>
  <c r="E1062" i="1"/>
  <c r="E884" i="1"/>
  <c r="E900" i="1"/>
  <c r="E859" i="1"/>
  <c r="E784" i="1"/>
  <c r="E932" i="1"/>
  <c r="E751" i="1"/>
  <c r="E768" i="1"/>
  <c r="E941" i="1"/>
  <c r="E1064" i="1"/>
  <c r="E1080" i="1"/>
  <c r="E744" i="1"/>
  <c r="E888" i="1"/>
  <c r="E912" i="1"/>
  <c r="E898" i="1"/>
  <c r="E835" i="1"/>
  <c r="E956" i="1"/>
  <c r="E992" i="1"/>
  <c r="E836" i="1"/>
  <c r="E876" i="1"/>
  <c r="E1018" i="1"/>
  <c r="E967" i="1"/>
  <c r="E868" i="1"/>
  <c r="E918" i="1"/>
  <c r="E1011" i="1"/>
  <c r="E1067" i="1"/>
  <c r="E1007" i="1"/>
  <c r="E755" i="1"/>
  <c r="E1091" i="1"/>
  <c r="E1079" i="1"/>
  <c r="E1055" i="1"/>
  <c r="E1043" i="1"/>
  <c r="E1031" i="1"/>
  <c r="E1019" i="1"/>
  <c r="E983" i="1"/>
  <c r="E971" i="1"/>
  <c r="E959" i="1"/>
  <c r="E935" i="1"/>
  <c r="E923" i="1"/>
  <c r="E899" i="1"/>
  <c r="E887" i="1"/>
  <c r="E875" i="1"/>
  <c r="E863" i="1"/>
  <c r="E851" i="1"/>
  <c r="E839" i="1"/>
  <c r="E827" i="1"/>
  <c r="E815" i="1"/>
  <c r="E803" i="1"/>
  <c r="E779" i="1"/>
  <c r="E767" i="1"/>
  <c r="E911" i="1"/>
  <c r="E814" i="1"/>
  <c r="E742" i="1"/>
  <c r="E970" i="1"/>
  <c r="E1042" i="1"/>
  <c r="E849" i="1"/>
  <c r="E885" i="1"/>
  <c r="E1028" i="1"/>
  <c r="E968" i="1"/>
  <c r="E920" i="1"/>
  <c r="E908" i="1"/>
  <c r="E752" i="1"/>
  <c r="E837" i="1"/>
  <c r="E1029" i="1"/>
  <c r="E1065" i="1"/>
  <c r="E1078" i="1"/>
  <c r="E1075" i="1"/>
  <c r="E1063" i="1"/>
  <c r="E991" i="1"/>
  <c r="E979" i="1"/>
  <c r="E823" i="1"/>
  <c r="E775" i="1"/>
  <c r="E739" i="1"/>
  <c r="E766" i="1"/>
  <c r="E850" i="1"/>
  <c r="E871" i="1"/>
  <c r="E886" i="1"/>
  <c r="E957" i="1"/>
  <c r="E980" i="1"/>
  <c r="E943" i="1"/>
  <c r="E1026" i="1"/>
  <c r="E954" i="1"/>
  <c r="E753" i="1"/>
  <c r="E796" i="1"/>
  <c r="E810" i="1"/>
  <c r="E824" i="1"/>
  <c r="E844" i="1"/>
  <c r="E879" i="1"/>
  <c r="E964" i="1"/>
  <c r="E1015" i="1"/>
  <c r="E1066" i="1"/>
  <c r="E1027" i="1"/>
  <c r="E869" i="1"/>
  <c r="E765" i="1"/>
  <c r="E860" i="1"/>
  <c r="E788" i="1"/>
  <c r="E872" i="1"/>
  <c r="E944" i="1"/>
  <c r="E940" i="1"/>
  <c r="E740" i="1"/>
  <c r="E754" i="1"/>
  <c r="E776" i="1"/>
  <c r="E811" i="1"/>
  <c r="E1016" i="1"/>
  <c r="E1052" i="1"/>
  <c r="E1003" i="1"/>
  <c r="E907" i="1"/>
  <c r="E799" i="1"/>
  <c r="E1095" i="1"/>
  <c r="E927" i="1"/>
  <c r="E783" i="1"/>
  <c r="E896" i="1"/>
  <c r="E1004" i="1"/>
  <c r="E1039" i="1"/>
  <c r="E741" i="1"/>
  <c r="E798" i="1"/>
  <c r="E812" i="1"/>
  <c r="E826" i="1"/>
  <c r="E931" i="1"/>
  <c r="E1089" i="1"/>
  <c r="E1096" i="1"/>
  <c r="E1087" i="1"/>
  <c r="H33" i="10" l="1"/>
  <c r="H34" i="7"/>
  <c r="H23" i="5"/>
  <c r="H28" i="6"/>
  <c r="E1097" i="1"/>
  <c r="G1097" i="1"/>
  <c r="H3" i="4" l="1"/>
  <c r="I3" i="4" s="1"/>
  <c r="H29" i="4" s="1"/>
</calcChain>
</file>

<file path=xl/sharedStrings.xml><?xml version="1.0" encoding="utf-8"?>
<sst xmlns="http://schemas.openxmlformats.org/spreadsheetml/2006/main" count="547" uniqueCount="241">
  <si>
    <t>INQ_YMD</t>
    <phoneticPr fontId="3" type="noConversion"/>
  </si>
  <si>
    <t>min</t>
    <phoneticPr fontId="3" type="noConversion"/>
  </si>
  <si>
    <t>min예측값</t>
    <phoneticPr fontId="3" type="noConversion"/>
  </si>
  <si>
    <t>일사량max</t>
    <phoneticPr fontId="3" type="noConversion"/>
  </si>
  <si>
    <t>665</t>
  </si>
  <si>
    <t>734</t>
  </si>
  <si>
    <t>692</t>
  </si>
  <si>
    <t>727</t>
  </si>
  <si>
    <t>717</t>
  </si>
  <si>
    <t>709</t>
  </si>
  <si>
    <t>642</t>
  </si>
  <si>
    <t>678</t>
  </si>
  <si>
    <t>693</t>
  </si>
  <si>
    <t>585</t>
  </si>
  <si>
    <t>676</t>
  </si>
  <si>
    <t>618</t>
  </si>
  <si>
    <t>697</t>
  </si>
  <si>
    <t>679</t>
  </si>
  <si>
    <t>741</t>
  </si>
  <si>
    <t>737</t>
  </si>
  <si>
    <t>742</t>
  </si>
  <si>
    <t>764</t>
  </si>
  <si>
    <t>703</t>
  </si>
  <si>
    <t>666</t>
  </si>
  <si>
    <t>762</t>
  </si>
  <si>
    <t>795</t>
  </si>
  <si>
    <t>765</t>
  </si>
  <si>
    <t>791</t>
  </si>
  <si>
    <t>731</t>
  </si>
  <si>
    <t>694</t>
  </si>
  <si>
    <t>748</t>
  </si>
  <si>
    <t>749</t>
  </si>
  <si>
    <t>687</t>
  </si>
  <si>
    <t>656</t>
  </si>
  <si>
    <t>685</t>
  </si>
  <si>
    <t>636</t>
  </si>
  <si>
    <t>648</t>
  </si>
  <si>
    <t>658</t>
  </si>
  <si>
    <t>623</t>
  </si>
  <si>
    <t>586</t>
  </si>
  <si>
    <t>645</t>
  </si>
  <si>
    <t>662</t>
  </si>
  <si>
    <t>608</t>
  </si>
  <si>
    <t>661</t>
  </si>
  <si>
    <t>688</t>
  </si>
  <si>
    <t>711</t>
  </si>
  <si>
    <t>650</t>
  </si>
  <si>
    <t>602</t>
  </si>
  <si>
    <t>651</t>
  </si>
  <si>
    <t>733</t>
  </si>
  <si>
    <t>746</t>
  </si>
  <si>
    <t>705</t>
  </si>
  <si>
    <t>671</t>
  </si>
  <si>
    <t>689</t>
  </si>
  <si>
    <t>664</t>
  </si>
  <si>
    <t>641</t>
  </si>
  <si>
    <t>588</t>
  </si>
  <si>
    <t>598</t>
  </si>
  <si>
    <t>616</t>
  </si>
  <si>
    <t>596</t>
  </si>
  <si>
    <t>594</t>
  </si>
  <si>
    <t>573</t>
  </si>
  <si>
    <t>575</t>
  </si>
  <si>
    <t>591</t>
  </si>
  <si>
    <t>574</t>
  </si>
  <si>
    <t>595</t>
  </si>
  <si>
    <t>630</t>
  </si>
  <si>
    <t>592</t>
  </si>
  <si>
    <t>599</t>
  </si>
  <si>
    <t>590</t>
  </si>
  <si>
    <t>587</t>
  </si>
  <si>
    <t>597</t>
  </si>
  <si>
    <t>631</t>
  </si>
  <si>
    <t>610</t>
  </si>
  <si>
    <t>600</t>
  </si>
  <si>
    <t>564</t>
  </si>
  <si>
    <t>579</t>
  </si>
  <si>
    <t>524</t>
  </si>
  <si>
    <t>504</t>
  </si>
  <si>
    <t>543</t>
  </si>
  <si>
    <t>538</t>
  </si>
  <si>
    <t>556</t>
  </si>
  <si>
    <t>520</t>
  </si>
  <si>
    <t>488</t>
  </si>
  <si>
    <t>559</t>
  </si>
  <si>
    <t>544</t>
  </si>
  <si>
    <t>551</t>
  </si>
  <si>
    <t>549</t>
  </si>
  <si>
    <t>563</t>
  </si>
  <si>
    <t>522</t>
  </si>
  <si>
    <t>554</t>
  </si>
  <si>
    <t>561</t>
  </si>
  <si>
    <t>506</t>
  </si>
  <si>
    <t>500</t>
  </si>
  <si>
    <t>558</t>
  </si>
  <si>
    <t>539</t>
  </si>
  <si>
    <t>612</t>
  </si>
  <si>
    <t>565</t>
  </si>
  <si>
    <t>513</t>
  </si>
  <si>
    <t>562</t>
  </si>
  <si>
    <t>589</t>
  </si>
  <si>
    <t>580</t>
  </si>
  <si>
    <t>553</t>
  </si>
  <si>
    <t>572</t>
  </si>
  <si>
    <t>512</t>
  </si>
  <si>
    <t>584</t>
  </si>
  <si>
    <t>583</t>
  </si>
  <si>
    <t>571</t>
  </si>
  <si>
    <t>582</t>
  </si>
  <si>
    <t>526</t>
  </si>
  <si>
    <t>569</t>
  </si>
  <si>
    <t>502</t>
  </si>
  <si>
    <t>570</t>
  </si>
  <si>
    <t>530</t>
  </si>
  <si>
    <t>548</t>
  </si>
  <si>
    <t>578</t>
  </si>
  <si>
    <t>535</t>
  </si>
  <si>
    <t>534</t>
  </si>
  <si>
    <t>547</t>
  </si>
  <si>
    <t>527</t>
  </si>
  <si>
    <t>529</t>
  </si>
  <si>
    <t>542</t>
  </si>
  <si>
    <t>545</t>
  </si>
  <si>
    <t>537</t>
  </si>
  <si>
    <t>540</t>
  </si>
  <si>
    <t>550</t>
  </si>
  <si>
    <t>536</t>
  </si>
  <si>
    <t>566</t>
  </si>
  <si>
    <t>567</t>
  </si>
  <si>
    <t>615</t>
  </si>
  <si>
    <t>601</t>
  </si>
  <si>
    <t>638</t>
  </si>
  <si>
    <t>604</t>
  </si>
  <si>
    <t>627</t>
  </si>
  <si>
    <t>622</t>
  </si>
  <si>
    <t>603</t>
  </si>
  <si>
    <t>605</t>
  </si>
  <si>
    <t>609</t>
  </si>
  <si>
    <t>621</t>
  </si>
  <si>
    <t>617</t>
  </si>
  <si>
    <t>614</t>
  </si>
  <si>
    <t>628</t>
  </si>
  <si>
    <t>625</t>
  </si>
  <si>
    <t>633</t>
  </si>
  <si>
    <t>644</t>
  </si>
  <si>
    <t>647</t>
  </si>
  <si>
    <t>667</t>
  </si>
  <si>
    <t>655</t>
  </si>
  <si>
    <t>649</t>
  </si>
  <si>
    <t>624</t>
  </si>
  <si>
    <t>643</t>
  </si>
  <si>
    <t>646</t>
  </si>
  <si>
    <t>632</t>
  </si>
  <si>
    <t>639</t>
  </si>
  <si>
    <t>634</t>
  </si>
  <si>
    <t>635</t>
  </si>
  <si>
    <t>607</t>
  </si>
  <si>
    <t>560</t>
  </si>
  <si>
    <t>568</t>
  </si>
  <si>
    <t>552</t>
  </si>
  <si>
    <t>525</t>
  </si>
  <si>
    <t>528</t>
  </si>
  <si>
    <t>531</t>
  </si>
  <si>
    <t>557</t>
  </si>
  <si>
    <t>516</t>
  </si>
  <si>
    <t>509</t>
  </si>
  <si>
    <t>532</t>
  </si>
  <si>
    <t>517</t>
  </si>
  <si>
    <t>541</t>
  </si>
  <si>
    <t>581</t>
  </si>
  <si>
    <t>576</t>
  </si>
  <si>
    <t>699</t>
  </si>
  <si>
    <t>690</t>
  </si>
  <si>
    <t>657</t>
  </si>
  <si>
    <t>620</t>
  </si>
  <si>
    <t>660</t>
  </si>
  <si>
    <t>729</t>
  </si>
  <si>
    <t>738</t>
  </si>
  <si>
    <t>706</t>
  </si>
  <si>
    <t>739</t>
  </si>
  <si>
    <t>766</t>
  </si>
  <si>
    <t>768</t>
  </si>
  <si>
    <t>726</t>
  </si>
  <si>
    <t>696</t>
  </si>
  <si>
    <t>677</t>
  </si>
  <si>
    <t>691</t>
  </si>
  <si>
    <t>680</t>
  </si>
  <si>
    <t>668</t>
  </si>
  <si>
    <t>663</t>
  </si>
  <si>
    <t>640</t>
  </si>
  <si>
    <r>
      <rPr>
        <sz val="10"/>
        <color theme="1"/>
        <rFont val="새굴림"/>
        <family val="2"/>
        <charset val="129"/>
      </rPr>
      <t>오차율(</t>
    </r>
    <r>
      <rPr>
        <sz val="10"/>
        <color theme="1"/>
        <rFont val="Arial"/>
        <family val="2"/>
      </rPr>
      <t>matlab)</t>
    </r>
    <phoneticPr fontId="3" type="noConversion"/>
  </si>
  <si>
    <t>오차율(측-참)</t>
    <phoneticPr fontId="3" type="noConversion"/>
  </si>
  <si>
    <t>총</t>
    <phoneticPr fontId="3" type="noConversion"/>
  </si>
  <si>
    <r>
      <t>1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</si>
  <si>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r>
      <t>2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</si>
  <si>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r>
      <t>3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</si>
  <si>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r>
      <t>4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</si>
  <si>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r>
      <t>5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</si>
  <si>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r>
      <t>6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</si>
  <si>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r>
      <t>7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</si>
  <si>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r>
      <t>8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</si>
  <si>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r>
      <t>9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</si>
  <si>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r>
      <t>10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</si>
  <si>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r>
      <t>11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</si>
  <si>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r>
      <t>12</t>
    </r>
    <r>
      <rPr>
        <sz val="10"/>
        <color rgb="FF000000"/>
        <rFont val="맑은 고딕"/>
        <family val="3"/>
        <charset val="129"/>
        <scheme val="major"/>
      </rPr>
      <t>월</t>
    </r>
    <phoneticPr fontId="3" type="noConversion"/>
  </si>
  <si>
    <t>플러스 오차</t>
  </si>
  <si>
    <t>마이너스 오차</t>
  </si>
  <si>
    <t>마이너스 예측값</t>
    <phoneticPr fontId="3" type="noConversion"/>
  </si>
  <si>
    <t>예측 중위값</t>
    <phoneticPr fontId="3" type="noConversion"/>
  </si>
  <si>
    <t>예측 평균값</t>
    <phoneticPr fontId="3" type="noConversion"/>
  </si>
  <si>
    <t>플러스 예측값</t>
    <phoneticPr fontId="3" type="noConversion"/>
  </si>
  <si>
    <t>현재 오차율</t>
    <phoneticPr fontId="3" type="noConversion"/>
  </si>
  <si>
    <t>보정값</t>
    <phoneticPr fontId="3" type="noConversion"/>
  </si>
  <si>
    <t>예측값보정</t>
    <phoneticPr fontId="3" type="noConversion"/>
  </si>
  <si>
    <t>보정 오차율</t>
    <phoneticPr fontId="3" type="noConversion"/>
  </si>
  <si>
    <t>보정오차율</t>
    <phoneticPr fontId="3" type="noConversion"/>
  </si>
  <si>
    <t>(오차율 크기)</t>
    <phoneticPr fontId="3" type="noConversion"/>
  </si>
  <si>
    <t xml:space="preserve">최대일사량 </t>
    <phoneticPr fontId="3" type="noConversion"/>
  </si>
  <si>
    <r>
      <t>1.01 이상</t>
    </r>
    <r>
      <rPr>
        <sz val="10"/>
        <color rgb="FF000000"/>
        <rFont val="맑은 고딕"/>
        <family val="3"/>
        <charset val="129"/>
        <scheme val="major"/>
      </rPr>
      <t>일때</t>
    </r>
    <phoneticPr fontId="3" type="noConversion"/>
  </si>
  <si>
    <t>오차율</t>
    <phoneticPr fontId="3" type="noConversion"/>
  </si>
  <si>
    <r>
      <t>1.6 이상</t>
    </r>
    <r>
      <rPr>
        <sz val="10"/>
        <color rgb="FF000000"/>
        <rFont val="맑은 고딕"/>
        <family val="3"/>
        <charset val="129"/>
        <scheme val="major"/>
      </rPr>
      <t>일때</t>
    </r>
    <phoneticPr fontId="3" type="noConversion"/>
  </si>
  <si>
    <r>
      <t xml:space="preserve">2.0 </t>
    </r>
    <r>
      <rPr>
        <sz val="10"/>
        <color rgb="FF000000"/>
        <rFont val="맑은 고딕"/>
        <family val="3"/>
        <charset val="129"/>
        <scheme val="major"/>
      </rPr>
      <t>이상일때</t>
    </r>
    <phoneticPr fontId="3" type="noConversion"/>
  </si>
  <si>
    <r>
      <t xml:space="preserve">2.00 </t>
    </r>
    <r>
      <rPr>
        <sz val="10"/>
        <color rgb="FF000000"/>
        <rFont val="맑은 고딕"/>
        <family val="3"/>
        <charset val="129"/>
        <scheme val="major"/>
      </rPr>
      <t>이상일때</t>
    </r>
    <phoneticPr fontId="3" type="noConversion"/>
  </si>
  <si>
    <r>
      <t xml:space="preserve">2.9 </t>
    </r>
    <r>
      <rPr>
        <sz val="10"/>
        <color rgb="FF000000"/>
        <rFont val="맑은 고딕"/>
        <family val="3"/>
        <charset val="129"/>
        <scheme val="major"/>
      </rPr>
      <t>이상일때</t>
    </r>
    <phoneticPr fontId="3" type="noConversion"/>
  </si>
  <si>
    <r>
      <t>1.98 이상</t>
    </r>
    <r>
      <rPr>
        <sz val="10"/>
        <color rgb="FF000000"/>
        <rFont val="맑은 고딕"/>
        <family val="3"/>
        <charset val="129"/>
        <scheme val="major"/>
      </rPr>
      <t>일때</t>
    </r>
    <phoneticPr fontId="3" type="noConversion"/>
  </si>
  <si>
    <r>
      <t>1.1 이상</t>
    </r>
    <r>
      <rPr>
        <sz val="10"/>
        <color rgb="FF000000"/>
        <rFont val="맑은 고딕"/>
        <family val="3"/>
        <charset val="129"/>
        <scheme val="major"/>
      </rPr>
      <t>일때</t>
    </r>
    <phoneticPr fontId="3" type="noConversion"/>
  </si>
  <si>
    <r>
      <t>0.7 이상</t>
    </r>
    <r>
      <rPr>
        <sz val="10"/>
        <color rgb="FF000000"/>
        <rFont val="맑은 고딕"/>
        <family val="3"/>
        <charset val="129"/>
        <scheme val="major"/>
      </rPr>
      <t>일때</t>
    </r>
    <phoneticPr fontId="3" type="noConversion"/>
  </si>
  <si>
    <t xml:space="preserve">최대일사량 </t>
  </si>
  <si>
    <t>1.01 이상일때</t>
  </si>
  <si>
    <t>현재 오차율</t>
  </si>
  <si>
    <t>보정값</t>
  </si>
  <si>
    <t>보정 오차율</t>
  </si>
  <si>
    <t>1.6 이상일때</t>
  </si>
  <si>
    <t>2.0 이상일때</t>
  </si>
  <si>
    <t>2.00 이상일때</t>
  </si>
  <si>
    <t>2.9 이상일때</t>
  </si>
  <si>
    <t>1.98 이상일때</t>
  </si>
  <si>
    <t>1.1 이상일때</t>
  </si>
  <si>
    <t>0.7 이상일때</t>
  </si>
  <si>
    <r>
      <t>2022</t>
    </r>
    <r>
      <rPr>
        <sz val="10"/>
        <color rgb="FF000000"/>
        <rFont val="Arial Unicode MS"/>
        <family val="2"/>
        <charset val="129"/>
      </rPr>
      <t>년 데이터로 모델의 성능을 최대로개선할 수 있는 기준과 보정값을 실험적으로 추정함</t>
    </r>
    <phoneticPr fontId="3" type="noConversion"/>
  </si>
  <si>
    <t>없는 달은 일사량과 전력량간의 상관계수가 낮아 보정하지 않음.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</si>
</sst>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neral&quot;%&quot;"/>
    <numFmt numFmtId="177" formatCode="0.000%"/>
    <numFmt numFmtId="178" formatCode="General&quot;MW&quot;"/>
    <numFmt numFmtId="179" formatCode="0.00&quot;%&quot;"/>
  </numFmts>
  <fonts count="12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color theme="1"/>
      <name val="Arial"/>
      <family val="2"/>
      <charset val="129"/>
    </font>
    <font>
      <sz val="10"/>
      <color rgb="FF000000"/>
      <name val="새굴림"/>
      <family val="2"/>
      <charset val="129"/>
    </font>
    <font>
      <sz val="10"/>
      <color theme="1"/>
      <name val="새굴림"/>
      <family val="2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0"/>
      <color rgb="FF00000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76" fontId="6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177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6" fontId="5" fillId="0" borderId="6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77" fontId="5" fillId="0" borderId="4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8" fontId="5" fillId="0" borderId="4" xfId="0" applyNumberFormat="1" applyFont="1" applyBorder="1" applyAlignment="1">
      <alignment horizontal="center"/>
    </xf>
    <xf numFmtId="178" fontId="5" fillId="0" borderId="6" xfId="0" applyNumberFormat="1" applyFont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178" fontId="0" fillId="0" borderId="6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5" fillId="3" borderId="2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76" fontId="5" fillId="3" borderId="4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7" fillId="0" borderId="0" xfId="0" applyFont="1"/>
    <xf numFmtId="10" fontId="0" fillId="0" borderId="0" xfId="0" applyNumberFormat="1"/>
    <xf numFmtId="10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176" fontId="5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76" fontId="0" fillId="4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</cellXfs>
  <cellStyles count="1">
    <cellStyle name="표준" xfId="0" builtinId="0"/>
  </cellStyles>
  <dxfs count="28"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theme="1"/>
      </font>
      <fill>
        <patternFill>
          <bgColor rgb="FFFFFF00"/>
        </patternFill>
      </fill>
    </dxf>
    <dxf>
      <font>
        <color rgb="FF9C0006"/>
      </font>
    </dxf>
    <dxf>
      <font>
        <color rgb="FF0070C0"/>
      </font>
    </dxf>
    <dxf>
      <font>
        <color theme="1"/>
      </font>
      <fill>
        <patternFill>
          <bgColor rgb="FFFFFF00"/>
        </patternFill>
      </fill>
    </dxf>
    <dxf>
      <font>
        <color rgb="FF9C0006"/>
      </font>
    </dxf>
    <dxf>
      <font>
        <color rgb="FF0070C0"/>
      </font>
    </dxf>
    <dxf>
      <font>
        <color theme="1"/>
      </font>
      <fill>
        <patternFill>
          <bgColor rgb="FFFFFF00"/>
        </patternFill>
      </fill>
    </dxf>
    <dxf>
      <font>
        <color rgb="FF9C0006"/>
      </font>
    </dxf>
    <dxf>
      <font>
        <color rgb="FF0070C0"/>
      </font>
    </dxf>
    <dxf>
      <font>
        <color theme="1"/>
      </font>
      <fill>
        <patternFill>
          <bgColor rgb="FFFFFF00"/>
        </patternFill>
      </fill>
    </dxf>
    <dxf>
      <font>
        <color rgb="FF9C0006"/>
      </font>
    </dxf>
    <dxf>
      <font>
        <color rgb="FF0070C0"/>
      </font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</dxf>
    <dxf>
      <font>
        <color rgb="FF0070C0"/>
      </font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ACF7-30DE-401D-BEE5-3CD6E09BA2D0}">
  <dimension ref="A3:I20"/>
  <sheetViews>
    <sheetView tabSelected="1" zoomScale="85" zoomScaleNormal="85" workbookViewId="0">
      <selection activeCell="G24" sqref="G24"/>
    </sheetView>
  </sheetViews>
  <sheetFormatPr defaultRowHeight="13.2"/>
  <cols>
    <col min="1" max="1" width="15.5546875" style="45" customWidth="1"/>
    <col min="2" max="2" width="11.77734375" style="45" bestFit="1" customWidth="1"/>
    <col min="3" max="9" width="18.6640625" customWidth="1"/>
  </cols>
  <sheetData>
    <row r="3" spans="2:9" ht="13.8" thickBot="1"/>
    <row r="4" spans="2:9" ht="13.8" thickBot="1">
      <c r="B4" s="57" t="s">
        <v>239</v>
      </c>
      <c r="C4" s="58"/>
      <c r="D4" s="58"/>
      <c r="E4" s="58"/>
      <c r="F4" s="58"/>
      <c r="G4" s="58"/>
      <c r="H4" s="58"/>
      <c r="I4" s="59"/>
    </row>
    <row r="5" spans="2:9" ht="13.8" thickBot="1"/>
    <row r="6" spans="2:9" ht="15.6">
      <c r="B6" s="47" t="s">
        <v>193</v>
      </c>
      <c r="C6" s="48"/>
      <c r="D6" s="47" t="s">
        <v>194</v>
      </c>
      <c r="E6" s="48"/>
      <c r="F6" s="47" t="s">
        <v>195</v>
      </c>
      <c r="G6" s="48"/>
      <c r="H6" s="47" t="s">
        <v>196</v>
      </c>
      <c r="I6" s="48"/>
    </row>
    <row r="7" spans="2:9" ht="15.6">
      <c r="B7" s="49" t="s">
        <v>227</v>
      </c>
      <c r="C7" s="50" t="s">
        <v>228</v>
      </c>
      <c r="D7" s="49" t="s">
        <v>227</v>
      </c>
      <c r="E7" s="50" t="s">
        <v>232</v>
      </c>
      <c r="F7" s="49" t="s">
        <v>227</v>
      </c>
      <c r="G7" s="50" t="s">
        <v>233</v>
      </c>
      <c r="H7" s="49" t="s">
        <v>227</v>
      </c>
      <c r="I7" s="50" t="s">
        <v>234</v>
      </c>
    </row>
    <row r="8" spans="2:9" ht="15.6">
      <c r="B8" s="49" t="s">
        <v>229</v>
      </c>
      <c r="C8" s="51">
        <v>16.709083555319872</v>
      </c>
      <c r="D8" s="49" t="s">
        <v>229</v>
      </c>
      <c r="E8" s="51">
        <v>16.571925645270426</v>
      </c>
      <c r="F8" s="49" t="s">
        <v>229</v>
      </c>
      <c r="G8" s="51">
        <v>22.376336976646684</v>
      </c>
      <c r="H8" s="49" t="s">
        <v>229</v>
      </c>
      <c r="I8" s="51">
        <v>19.59036043258493</v>
      </c>
    </row>
    <row r="9" spans="2:9" ht="15.6">
      <c r="B9" s="49" t="s">
        <v>230</v>
      </c>
      <c r="C9" s="50">
        <v>110</v>
      </c>
      <c r="D9" s="49" t="s">
        <v>230</v>
      </c>
      <c r="E9" s="50">
        <v>90</v>
      </c>
      <c r="F9" s="49" t="s">
        <v>230</v>
      </c>
      <c r="G9" s="50">
        <v>111</v>
      </c>
      <c r="H9" s="49" t="s">
        <v>230</v>
      </c>
      <c r="I9" s="50">
        <v>85</v>
      </c>
    </row>
    <row r="10" spans="2:9" ht="16.2" thickBot="1">
      <c r="B10" s="52" t="s">
        <v>231</v>
      </c>
      <c r="C10" s="53">
        <v>8.5382598734263224E-2</v>
      </c>
      <c r="D10" s="52" t="s">
        <v>231</v>
      </c>
      <c r="E10" s="53">
        <v>7.163072236791776E-2</v>
      </c>
      <c r="F10" s="52" t="s">
        <v>231</v>
      </c>
      <c r="G10" s="53">
        <v>9.3600741138810478E-2</v>
      </c>
      <c r="H10" s="52" t="s">
        <v>231</v>
      </c>
      <c r="I10" s="53">
        <v>6.3639764605608093E-2</v>
      </c>
    </row>
    <row r="11" spans="2:9" ht="15.6">
      <c r="B11" s="46"/>
      <c r="C11" s="46"/>
      <c r="D11" s="54"/>
      <c r="E11" s="54"/>
      <c r="F11" s="54"/>
      <c r="G11" s="54"/>
      <c r="H11" s="54"/>
      <c r="I11" s="54"/>
    </row>
    <row r="12" spans="2:9" ht="13.8" thickBot="1">
      <c r="B12" s="55"/>
      <c r="C12" s="55"/>
      <c r="D12" s="56"/>
      <c r="E12" s="56"/>
      <c r="F12" s="56"/>
      <c r="G12" s="56"/>
      <c r="H12" s="56"/>
      <c r="I12" s="56"/>
    </row>
    <row r="13" spans="2:9" ht="15.6">
      <c r="B13" s="47" t="s">
        <v>197</v>
      </c>
      <c r="C13" s="48"/>
      <c r="D13" s="47" t="s">
        <v>201</v>
      </c>
      <c r="E13" s="48"/>
      <c r="F13" s="47" t="s">
        <v>203</v>
      </c>
      <c r="G13" s="48"/>
      <c r="H13" s="47" t="s">
        <v>204</v>
      </c>
      <c r="I13" s="48"/>
    </row>
    <row r="14" spans="2:9" ht="15.6">
      <c r="B14" s="49" t="s">
        <v>227</v>
      </c>
      <c r="C14" s="50" t="s">
        <v>235</v>
      </c>
      <c r="D14" s="49" t="s">
        <v>227</v>
      </c>
      <c r="E14" s="50" t="s">
        <v>236</v>
      </c>
      <c r="F14" s="49" t="s">
        <v>227</v>
      </c>
      <c r="G14" s="50" t="s">
        <v>237</v>
      </c>
      <c r="H14" s="49" t="s">
        <v>227</v>
      </c>
      <c r="I14" s="50" t="s">
        <v>238</v>
      </c>
    </row>
    <row r="15" spans="2:9" ht="15.6">
      <c r="B15" s="49" t="s">
        <v>229</v>
      </c>
      <c r="C15" s="51">
        <v>15.215287960147485</v>
      </c>
      <c r="D15" s="49" t="s">
        <v>229</v>
      </c>
      <c r="E15" s="51">
        <v>4.0327288400446175</v>
      </c>
      <c r="F15" s="49" t="s">
        <v>229</v>
      </c>
      <c r="G15" s="51">
        <v>12.159525747223659</v>
      </c>
      <c r="H15" s="49" t="s">
        <v>229</v>
      </c>
      <c r="I15" s="51">
        <v>7.8715915922718427</v>
      </c>
    </row>
    <row r="16" spans="2:9" ht="15.6">
      <c r="B16" s="49" t="s">
        <v>230</v>
      </c>
      <c r="C16" s="50">
        <v>70</v>
      </c>
      <c r="D16" s="49" t="s">
        <v>230</v>
      </c>
      <c r="E16" s="50">
        <v>14</v>
      </c>
      <c r="F16" s="49" t="s">
        <v>230</v>
      </c>
      <c r="G16" s="50">
        <v>70</v>
      </c>
      <c r="H16" s="49" t="s">
        <v>230</v>
      </c>
      <c r="I16" s="50">
        <v>49</v>
      </c>
    </row>
    <row r="17" spans="2:9" ht="16.2" thickBot="1">
      <c r="B17" s="52" t="s">
        <v>231</v>
      </c>
      <c r="C17" s="53">
        <v>4.6210962242224062E-2</v>
      </c>
      <c r="D17" s="52" t="s">
        <v>231</v>
      </c>
      <c r="E17" s="53">
        <v>3.3206556779807196E-2</v>
      </c>
      <c r="F17" s="52" t="s">
        <v>231</v>
      </c>
      <c r="G17" s="53">
        <v>5.1871998525740294E-2</v>
      </c>
      <c r="H17" s="52" t="s">
        <v>231</v>
      </c>
      <c r="I17" s="53">
        <v>7.2634892348934083E-2</v>
      </c>
    </row>
    <row r="19" spans="2:9" ht="13.8" thickBot="1"/>
    <row r="20" spans="2:9" ht="13.8" thickBot="1">
      <c r="B20" s="60" t="s">
        <v>240</v>
      </c>
      <c r="C20" s="61"/>
      <c r="D20" s="61"/>
      <c r="E20" s="61"/>
      <c r="F20" s="61"/>
      <c r="G20" s="61"/>
      <c r="H20" s="61"/>
      <c r="I20" s="62"/>
    </row>
  </sheetData>
  <mergeCells count="2">
    <mergeCell ref="B4:I4"/>
    <mergeCell ref="B20:I20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5B1B-7361-434B-A325-94CBEF5DE3D4}">
  <dimension ref="A1:I32"/>
  <sheetViews>
    <sheetView topLeftCell="A11" workbookViewId="0">
      <selection activeCell="G28" sqref="G28"/>
    </sheetView>
  </sheetViews>
  <sheetFormatPr defaultRowHeight="13.2"/>
  <cols>
    <col min="1" max="6" width="12.77734375" customWidth="1"/>
    <col min="7" max="9" width="13.44140625" customWidth="1"/>
  </cols>
  <sheetData>
    <row r="1" spans="1:9" ht="15.6">
      <c r="A1" s="6" t="s">
        <v>0</v>
      </c>
      <c r="B1" s="7" t="s">
        <v>1</v>
      </c>
      <c r="C1" s="11" t="s">
        <v>2</v>
      </c>
      <c r="D1" s="8" t="s">
        <v>3</v>
      </c>
      <c r="E1" s="12" t="s">
        <v>190</v>
      </c>
      <c r="F1" s="4" t="s">
        <v>219</v>
      </c>
      <c r="G1" s="8" t="s">
        <v>213</v>
      </c>
      <c r="H1" s="4" t="s">
        <v>215</v>
      </c>
      <c r="I1" s="36" t="s">
        <v>216</v>
      </c>
    </row>
    <row r="2" spans="1:9" ht="15.6">
      <c r="A2" s="2">
        <v>20221215</v>
      </c>
      <c r="B2" s="1">
        <v>687</v>
      </c>
      <c r="C2" s="1">
        <v>711.28769341832049</v>
      </c>
      <c r="D2" s="1">
        <v>2.1</v>
      </c>
      <c r="E2" s="1">
        <v>3.5353265528850799</v>
      </c>
      <c r="F2" s="5">
        <v>16.05</v>
      </c>
      <c r="G2" s="7">
        <f t="shared" ref="G2:G22" si="0">C2-$H$28</f>
        <v>662.28769341832049</v>
      </c>
      <c r="H2" s="41">
        <f t="shared" ref="H2:H22" si="1">(B2-G2)/B2</f>
        <v>3.5971334180028403E-2</v>
      </c>
      <c r="I2" s="37">
        <f>ABS(H2)</f>
        <v>3.5971334180028403E-2</v>
      </c>
    </row>
    <row r="3" spans="1:9" ht="15.6">
      <c r="A3" s="2">
        <v>20221206</v>
      </c>
      <c r="B3" s="1">
        <v>616</v>
      </c>
      <c r="C3" s="1">
        <v>699.58283059659152</v>
      </c>
      <c r="D3" s="1">
        <v>1.73</v>
      </c>
      <c r="E3" s="1">
        <v>13.568641330615501</v>
      </c>
      <c r="F3" s="5">
        <v>19.93</v>
      </c>
      <c r="G3" s="7">
        <f t="shared" si="0"/>
        <v>650.58283059659152</v>
      </c>
      <c r="H3" s="41">
        <f t="shared" si="1"/>
        <v>-5.6140958760700521E-2</v>
      </c>
      <c r="I3" s="37">
        <f t="shared" ref="I3:I22" si="2">ABS(H3)</f>
        <v>5.6140958760700521E-2</v>
      </c>
    </row>
    <row r="4" spans="1:9" ht="15.6">
      <c r="A4" s="2">
        <v>20221207</v>
      </c>
      <c r="B4" s="1">
        <v>570</v>
      </c>
      <c r="C4" s="1">
        <v>691.33285334331845</v>
      </c>
      <c r="D4" s="1">
        <v>1.73</v>
      </c>
      <c r="E4" s="1">
        <v>21.286465498827798</v>
      </c>
      <c r="F4" s="5">
        <v>4.04</v>
      </c>
      <c r="G4" s="7">
        <f t="shared" si="0"/>
        <v>642.33285334331845</v>
      </c>
      <c r="H4" s="41">
        <f t="shared" si="1"/>
        <v>-0.12689974270757623</v>
      </c>
      <c r="I4" s="37">
        <f t="shared" si="2"/>
        <v>0.12689974270757623</v>
      </c>
    </row>
    <row r="5" spans="1:9" ht="15.6">
      <c r="A5" s="2">
        <v>20221220</v>
      </c>
      <c r="B5" s="1">
        <v>625</v>
      </c>
      <c r="C5" s="1">
        <v>705.32112219979058</v>
      </c>
      <c r="D5" s="1">
        <v>1.71</v>
      </c>
      <c r="E5" s="1">
        <v>12.851379551966501</v>
      </c>
      <c r="F5" s="5">
        <v>6.22</v>
      </c>
      <c r="G5" s="7">
        <f t="shared" si="0"/>
        <v>656.32112219979058</v>
      </c>
      <c r="H5" s="41">
        <f t="shared" si="1"/>
        <v>-5.0113795519664925E-2</v>
      </c>
      <c r="I5" s="37">
        <f t="shared" si="2"/>
        <v>5.0113795519664925E-2</v>
      </c>
    </row>
    <row r="6" spans="1:9" ht="15.6">
      <c r="A6" s="2">
        <v>20221231</v>
      </c>
      <c r="B6" s="1">
        <v>553</v>
      </c>
      <c r="C6" s="1">
        <v>702.69813141155021</v>
      </c>
      <c r="D6" s="1">
        <v>1.61</v>
      </c>
      <c r="E6" s="1">
        <v>27.0701865120344</v>
      </c>
      <c r="F6" s="5">
        <v>16.12</v>
      </c>
      <c r="G6" s="7">
        <f t="shared" si="0"/>
        <v>653.69813141155021</v>
      </c>
      <c r="H6" s="41">
        <f t="shared" si="1"/>
        <v>-0.18209427018363508</v>
      </c>
      <c r="I6" s="37">
        <f t="shared" si="2"/>
        <v>0.18209427018363508</v>
      </c>
    </row>
    <row r="7" spans="1:9" ht="15.6">
      <c r="A7" s="2">
        <v>20221211</v>
      </c>
      <c r="B7" s="1">
        <v>544</v>
      </c>
      <c r="C7" s="1">
        <v>657.99948329194319</v>
      </c>
      <c r="D7" s="1">
        <v>1.51</v>
      </c>
      <c r="E7" s="1">
        <v>20.955787369842501</v>
      </c>
      <c r="F7" s="5">
        <v>13.57</v>
      </c>
      <c r="G7" s="7">
        <f t="shared" si="0"/>
        <v>608.99948329194319</v>
      </c>
      <c r="H7" s="41">
        <f t="shared" si="1"/>
        <v>-0.11948434428666029</v>
      </c>
      <c r="I7" s="37">
        <f t="shared" si="2"/>
        <v>0.11948434428666029</v>
      </c>
    </row>
    <row r="8" spans="1:9" ht="15.6">
      <c r="A8" s="2">
        <v>20221202</v>
      </c>
      <c r="B8" s="1">
        <v>594</v>
      </c>
      <c r="C8" s="1">
        <v>712.36167572631336</v>
      </c>
      <c r="D8" s="1">
        <v>1.45</v>
      </c>
      <c r="E8" s="1">
        <v>19.926208034732898</v>
      </c>
      <c r="F8" s="5">
        <v>21.29</v>
      </c>
      <c r="G8" s="7">
        <f t="shared" si="0"/>
        <v>663.36167572631336</v>
      </c>
      <c r="H8" s="41">
        <f t="shared" si="1"/>
        <v>-0.11677049785574641</v>
      </c>
      <c r="I8" s="37">
        <f t="shared" si="2"/>
        <v>0.11677049785574641</v>
      </c>
    </row>
    <row r="9" spans="1:9" ht="15.6">
      <c r="A9" s="2">
        <v>20221213</v>
      </c>
      <c r="B9" s="1">
        <v>651</v>
      </c>
      <c r="C9" s="1">
        <v>673.8726968289069</v>
      </c>
      <c r="D9" s="1">
        <v>1.45</v>
      </c>
      <c r="E9" s="1">
        <v>3.5134710950701802</v>
      </c>
      <c r="F9" s="5">
        <v>4.26</v>
      </c>
      <c r="G9" s="7">
        <f t="shared" si="0"/>
        <v>624.8726968289069</v>
      </c>
      <c r="H9" s="41">
        <f t="shared" si="1"/>
        <v>4.0134106253599235E-2</v>
      </c>
      <c r="I9" s="37">
        <f t="shared" si="2"/>
        <v>4.0134106253599235E-2</v>
      </c>
    </row>
    <row r="10" spans="1:9" ht="15.6">
      <c r="A10" s="2">
        <v>20221210</v>
      </c>
      <c r="B10" s="1">
        <v>582</v>
      </c>
      <c r="C10" s="1">
        <v>639.13229092812867</v>
      </c>
      <c r="D10" s="1">
        <v>1.25</v>
      </c>
      <c r="E10" s="1">
        <v>9.8165448330118004</v>
      </c>
      <c r="F10" s="5">
        <v>1.05</v>
      </c>
      <c r="G10" s="7">
        <f t="shared" si="0"/>
        <v>590.13229092812867</v>
      </c>
      <c r="H10" s="41">
        <f t="shared" si="1"/>
        <v>-1.3973008467575031E-2</v>
      </c>
      <c r="I10" s="37">
        <f t="shared" si="2"/>
        <v>1.3973008467575031E-2</v>
      </c>
    </row>
    <row r="11" spans="1:9" ht="15.6">
      <c r="A11" s="2">
        <v>20221214</v>
      </c>
      <c r="B11" s="1">
        <v>681</v>
      </c>
      <c r="C11" s="1">
        <v>729.23624912351943</v>
      </c>
      <c r="D11" s="1">
        <v>1.1200000000000001</v>
      </c>
      <c r="E11" s="1">
        <v>7.0831496510307499</v>
      </c>
      <c r="F11" s="5">
        <v>9.82</v>
      </c>
      <c r="G11" s="7">
        <f t="shared" si="0"/>
        <v>680.23624912351943</v>
      </c>
      <c r="H11" s="41">
        <f t="shared" si="1"/>
        <v>1.1215137686939377E-3</v>
      </c>
      <c r="I11" s="37">
        <f t="shared" si="2"/>
        <v>1.1215137686939377E-3</v>
      </c>
    </row>
    <row r="12" spans="1:9" ht="15.6">
      <c r="A12" s="2">
        <v>20221205</v>
      </c>
      <c r="B12" s="1">
        <v>627</v>
      </c>
      <c r="C12" s="1">
        <v>728.07610754808218</v>
      </c>
      <c r="D12" s="1">
        <v>1.1000000000000001</v>
      </c>
      <c r="E12" s="1">
        <v>16.120591315483601</v>
      </c>
      <c r="F12" s="5">
        <v>20.96</v>
      </c>
      <c r="G12" s="7">
        <f t="shared" si="0"/>
        <v>679.07610754808218</v>
      </c>
      <c r="H12" s="41">
        <f t="shared" si="1"/>
        <v>-8.3055992899652598E-2</v>
      </c>
      <c r="I12" s="37">
        <f t="shared" si="2"/>
        <v>8.3055992899652598E-2</v>
      </c>
    </row>
    <row r="13" spans="1:9" ht="15.6">
      <c r="A13" s="2">
        <v>20221208</v>
      </c>
      <c r="B13" s="1">
        <v>668</v>
      </c>
      <c r="C13" s="1">
        <v>696.45648975468487</v>
      </c>
      <c r="D13" s="1">
        <v>1.0900000000000001</v>
      </c>
      <c r="E13" s="1">
        <v>4.2599535560905499</v>
      </c>
      <c r="F13" s="5">
        <v>9.42</v>
      </c>
      <c r="G13" s="7">
        <f t="shared" si="0"/>
        <v>647.45648975468487</v>
      </c>
      <c r="H13" s="41">
        <f t="shared" si="1"/>
        <v>3.0753757852268162E-2</v>
      </c>
      <c r="I13" s="37">
        <f t="shared" si="2"/>
        <v>3.0753757852268162E-2</v>
      </c>
    </row>
    <row r="14" spans="1:9" ht="15.6">
      <c r="A14" s="2">
        <v>20221204</v>
      </c>
      <c r="B14" s="1">
        <v>611</v>
      </c>
      <c r="C14" s="1">
        <v>649.00562938864221</v>
      </c>
      <c r="D14" s="1">
        <v>1.04</v>
      </c>
      <c r="E14" s="1">
        <v>6.2202339424946302</v>
      </c>
      <c r="F14" s="5">
        <v>3.51</v>
      </c>
      <c r="G14" s="7">
        <f t="shared" si="0"/>
        <v>600.00562938864221</v>
      </c>
      <c r="H14" s="41">
        <f t="shared" si="1"/>
        <v>1.7994059920389188E-2</v>
      </c>
      <c r="I14" s="37">
        <f t="shared" si="2"/>
        <v>1.7994059920389188E-2</v>
      </c>
    </row>
    <row r="15" spans="1:9" ht="15.6">
      <c r="A15" s="2">
        <v>20221219</v>
      </c>
      <c r="B15" s="1">
        <v>733</v>
      </c>
      <c r="C15" s="1">
        <v>732.14003614790442</v>
      </c>
      <c r="D15" s="1">
        <v>0.93</v>
      </c>
      <c r="E15" s="1">
        <v>-0.11732112579748601</v>
      </c>
      <c r="F15" s="5">
        <v>7.08</v>
      </c>
      <c r="G15" s="7">
        <f t="shared" si="0"/>
        <v>683.14003614790442</v>
      </c>
      <c r="H15" s="41">
        <f t="shared" si="1"/>
        <v>6.8021778788670634E-2</v>
      </c>
      <c r="I15" s="37">
        <f t="shared" si="2"/>
        <v>6.8021778788670634E-2</v>
      </c>
    </row>
    <row r="16" spans="1:9" ht="15.6">
      <c r="A16" s="2">
        <v>20221209</v>
      </c>
      <c r="B16" s="1">
        <v>669</v>
      </c>
      <c r="C16" s="1">
        <v>676.01887619482886</v>
      </c>
      <c r="D16" s="1">
        <v>0.84</v>
      </c>
      <c r="E16" s="1">
        <v>1.0491593714243399</v>
      </c>
      <c r="F16" s="5">
        <v>3.54</v>
      </c>
      <c r="G16" s="7">
        <f t="shared" si="0"/>
        <v>627.01887619482886</v>
      </c>
      <c r="H16" s="41">
        <f t="shared" si="1"/>
        <v>6.2752053520435183E-2</v>
      </c>
      <c r="I16" s="37">
        <f t="shared" si="2"/>
        <v>6.2752053520435183E-2</v>
      </c>
    </row>
    <row r="17" spans="1:9" ht="15.6">
      <c r="A17" s="2">
        <v>20221226</v>
      </c>
      <c r="B17" s="1">
        <v>746</v>
      </c>
      <c r="C17" s="1">
        <v>700.25887223611358</v>
      </c>
      <c r="D17" s="1">
        <v>0.84</v>
      </c>
      <c r="E17" s="1">
        <v>-6.1315184670088998</v>
      </c>
      <c r="F17" s="5">
        <v>6.03</v>
      </c>
      <c r="G17" s="7">
        <f t="shared" si="0"/>
        <v>651.25887223611358</v>
      </c>
      <c r="H17" s="41">
        <f t="shared" si="1"/>
        <v>0.12699883078268959</v>
      </c>
      <c r="I17" s="37">
        <f t="shared" si="2"/>
        <v>0.12699883078268959</v>
      </c>
    </row>
    <row r="18" spans="1:9" ht="15.6">
      <c r="A18" s="2">
        <v>20221218</v>
      </c>
      <c r="B18" s="1">
        <v>762</v>
      </c>
      <c r="C18" s="1">
        <v>792.0216082758177</v>
      </c>
      <c r="D18" s="1">
        <v>0.8</v>
      </c>
      <c r="E18" s="1">
        <v>3.9398436057503501</v>
      </c>
      <c r="F18" s="5">
        <v>11.98</v>
      </c>
      <c r="G18" s="7">
        <f t="shared" si="0"/>
        <v>743.0216082758177</v>
      </c>
      <c r="H18" s="41">
        <f t="shared" si="1"/>
        <v>2.4906025884753678E-2</v>
      </c>
      <c r="I18" s="37">
        <f t="shared" si="2"/>
        <v>2.4906025884753678E-2</v>
      </c>
    </row>
    <row r="19" spans="1:9" ht="15.6">
      <c r="A19" s="2">
        <v>20221230</v>
      </c>
      <c r="B19" s="1">
        <v>736</v>
      </c>
      <c r="C19" s="1">
        <v>696.30978935405801</v>
      </c>
      <c r="D19" s="1">
        <v>0.8</v>
      </c>
      <c r="E19" s="1">
        <v>-5.39269166385081</v>
      </c>
      <c r="F19" s="5">
        <v>3.94</v>
      </c>
      <c r="G19" s="7">
        <f t="shared" si="0"/>
        <v>647.30978935405801</v>
      </c>
      <c r="H19" s="41">
        <f t="shared" si="1"/>
        <v>0.12050300359502987</v>
      </c>
      <c r="I19" s="37">
        <f t="shared" si="2"/>
        <v>0.12050300359502987</v>
      </c>
    </row>
    <row r="20" spans="1:9" ht="15.6">
      <c r="A20" s="2">
        <v>20221227</v>
      </c>
      <c r="B20" s="1">
        <v>730</v>
      </c>
      <c r="C20" s="1">
        <v>699.90930867183442</v>
      </c>
      <c r="D20" s="1">
        <v>0.79</v>
      </c>
      <c r="E20" s="1">
        <v>-4.1220125107076102</v>
      </c>
      <c r="F20" s="5">
        <v>-0.12</v>
      </c>
      <c r="G20" s="7">
        <f t="shared" si="0"/>
        <v>650.90930867183442</v>
      </c>
      <c r="H20" s="41">
        <f t="shared" si="1"/>
        <v>0.10834341277830901</v>
      </c>
      <c r="I20" s="37">
        <f t="shared" si="2"/>
        <v>0.10834341277830901</v>
      </c>
    </row>
    <row r="21" spans="1:9" ht="15.6">
      <c r="A21" s="2">
        <v>20221217</v>
      </c>
      <c r="B21" s="1">
        <v>699</v>
      </c>
      <c r="C21" s="1">
        <v>782.76287906591699</v>
      </c>
      <c r="D21" s="1">
        <v>0.76</v>
      </c>
      <c r="E21" s="1">
        <v>11.983244501561799</v>
      </c>
      <c r="F21" s="5">
        <v>12.85</v>
      </c>
      <c r="G21" s="7">
        <f t="shared" si="0"/>
        <v>733.76287906591699</v>
      </c>
      <c r="H21" s="41">
        <f t="shared" si="1"/>
        <v>-4.9732301954101561E-2</v>
      </c>
      <c r="I21" s="37">
        <f t="shared" si="2"/>
        <v>4.9732301954101561E-2</v>
      </c>
    </row>
    <row r="22" spans="1:9" ht="15.6">
      <c r="A22" s="2">
        <v>20221228</v>
      </c>
      <c r="B22" s="1">
        <v>716</v>
      </c>
      <c r="C22" s="1">
        <v>700.86934825291587</v>
      </c>
      <c r="D22" s="1">
        <v>0.72</v>
      </c>
      <c r="E22" s="1">
        <v>-2.1132195177491799</v>
      </c>
      <c r="F22" s="5">
        <v>5.07</v>
      </c>
      <c r="G22" s="7">
        <f t="shared" si="0"/>
        <v>651.86934825291587</v>
      </c>
      <c r="H22" s="41">
        <f t="shared" si="1"/>
        <v>8.9567949367435937E-2</v>
      </c>
      <c r="I22" s="37">
        <f t="shared" si="2"/>
        <v>8.9567949367435937E-2</v>
      </c>
    </row>
    <row r="23" spans="1:9">
      <c r="A23" s="43">
        <v>20221229</v>
      </c>
      <c r="B23" s="34">
        <v>749</v>
      </c>
      <c r="C23" s="34">
        <v>724.1317337392635</v>
      </c>
      <c r="D23" s="34">
        <v>0.65</v>
      </c>
      <c r="E23" s="34">
        <v>-3.32019576244813</v>
      </c>
      <c r="F23" s="44">
        <v>6.41</v>
      </c>
      <c r="G23" s="35"/>
      <c r="H23" s="35"/>
      <c r="I23" s="35"/>
    </row>
    <row r="24" spans="1:9">
      <c r="A24" s="2">
        <v>20221201</v>
      </c>
      <c r="B24" s="1">
        <v>645</v>
      </c>
      <c r="C24" s="1">
        <v>748.49363684212994</v>
      </c>
      <c r="D24" s="1">
        <v>0.63</v>
      </c>
      <c r="E24" s="1">
        <v>16.0455250918031</v>
      </c>
      <c r="F24" s="5">
        <v>-0.56000000000000005</v>
      </c>
    </row>
    <row r="25" spans="1:9">
      <c r="A25" s="2">
        <v>20221212</v>
      </c>
      <c r="B25" s="1">
        <v>641</v>
      </c>
      <c r="C25" s="1">
        <v>701.39388712167181</v>
      </c>
      <c r="D25" s="1">
        <v>0.61</v>
      </c>
      <c r="E25" s="1">
        <v>9.4218232639113602</v>
      </c>
      <c r="F25" s="5">
        <v>-1.91</v>
      </c>
    </row>
    <row r="26" spans="1:9" ht="15.6">
      <c r="A26" s="2">
        <v>20221223</v>
      </c>
      <c r="B26" s="1">
        <v>774</v>
      </c>
      <c r="C26" s="1">
        <v>769.68435539652455</v>
      </c>
      <c r="D26" s="1">
        <v>0.59</v>
      </c>
      <c r="E26" s="1">
        <v>-0.55757682215445104</v>
      </c>
      <c r="F26" s="5">
        <v>7.06</v>
      </c>
      <c r="G26" s="8" t="s">
        <v>217</v>
      </c>
      <c r="H26" s="7" t="s">
        <v>226</v>
      </c>
    </row>
    <row r="27" spans="1:9" ht="15.6">
      <c r="A27" s="2">
        <v>20221225</v>
      </c>
      <c r="B27" s="1">
        <v>652</v>
      </c>
      <c r="C27" s="1">
        <v>698.04298049560202</v>
      </c>
      <c r="D27" s="1">
        <v>0.55000000000000004</v>
      </c>
      <c r="E27" s="1">
        <v>7.0618068244788397</v>
      </c>
      <c r="F27" s="5">
        <v>-6.13</v>
      </c>
      <c r="G27" s="8" t="s">
        <v>211</v>
      </c>
      <c r="H27" s="40">
        <f>AVERAGE(E2:E22)</f>
        <v>7.8715915922718427</v>
      </c>
    </row>
    <row r="28" spans="1:9" ht="15.6">
      <c r="A28" s="2">
        <v>20221203</v>
      </c>
      <c r="B28" s="1">
        <v>619</v>
      </c>
      <c r="C28" s="1">
        <v>644.03079577133417</v>
      </c>
      <c r="D28" s="1">
        <v>0.49</v>
      </c>
      <c r="E28" s="1">
        <v>4.0437472974691699</v>
      </c>
      <c r="F28" s="5">
        <v>-4.12</v>
      </c>
      <c r="G28" s="8" t="s">
        <v>212</v>
      </c>
      <c r="H28" s="7">
        <v>49</v>
      </c>
    </row>
    <row r="29" spans="1:9" ht="15.6">
      <c r="A29" s="2">
        <v>20221221</v>
      </c>
      <c r="B29" s="1">
        <v>660</v>
      </c>
      <c r="C29" s="1">
        <v>693.46642379150035</v>
      </c>
      <c r="D29" s="1">
        <v>0.4</v>
      </c>
      <c r="E29" s="1">
        <v>5.0706702714394503</v>
      </c>
      <c r="F29" s="5">
        <v>-2.11</v>
      </c>
      <c r="G29" s="8" t="s">
        <v>214</v>
      </c>
      <c r="H29" s="38">
        <f>AVERAGE(I2:I22)</f>
        <v>7.2634892348934083E-2</v>
      </c>
    </row>
    <row r="30" spans="1:9">
      <c r="A30" s="2">
        <v>20221216</v>
      </c>
      <c r="B30" s="1">
        <v>673</v>
      </c>
      <c r="C30" s="1">
        <v>713.57172002617699</v>
      </c>
      <c r="D30" s="1">
        <v>0.31</v>
      </c>
      <c r="E30" s="1">
        <v>6.0284873738747402</v>
      </c>
      <c r="F30" s="5">
        <v>-3.32</v>
      </c>
    </row>
    <row r="31" spans="1:9">
      <c r="A31" s="2">
        <v>20221224</v>
      </c>
      <c r="B31" s="1">
        <v>765</v>
      </c>
      <c r="C31" s="1">
        <v>750.36844846261192</v>
      </c>
      <c r="D31" s="1">
        <v>0.11</v>
      </c>
      <c r="E31" s="1">
        <v>-1.9126211159984401</v>
      </c>
      <c r="F31" s="5">
        <v>-5.39</v>
      </c>
    </row>
    <row r="32" spans="1:9">
      <c r="A32" s="2">
        <v>20221222</v>
      </c>
      <c r="B32" s="1">
        <v>718</v>
      </c>
      <c r="C32" s="1">
        <v>764.01244016132432</v>
      </c>
      <c r="D32" s="1">
        <v>0.08</v>
      </c>
      <c r="E32" s="1">
        <v>6.4084178497666198</v>
      </c>
      <c r="F32" s="5">
        <v>27.07</v>
      </c>
    </row>
  </sheetData>
  <autoFilter ref="A1:E32" xr:uid="{C67C5B1B-7361-434B-A325-94CBEF5DE3D4}">
    <sortState xmlns:xlrd2="http://schemas.microsoft.com/office/spreadsheetml/2017/richdata2" ref="A2:E32">
      <sortCondition descending="1" ref="D1:D32"/>
    </sortState>
  </autoFilter>
  <phoneticPr fontId="3" type="noConversion"/>
  <conditionalFormatting sqref="F2:F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27"/>
  <sheetViews>
    <sheetView zoomScaleNormal="100" workbookViewId="0">
      <pane xSplit="1" ySplit="1" topLeftCell="B736" activePane="bottomRight" state="frozen"/>
      <selection pane="topRight" activeCell="B1" sqref="B1"/>
      <selection pane="bottomLeft" activeCell="A2" sqref="A2"/>
      <selection pane="bottomRight" activeCell="F1827" sqref="F1827"/>
    </sheetView>
  </sheetViews>
  <sheetFormatPr defaultRowHeight="13.2"/>
  <cols>
    <col min="1" max="1" width="12" style="1" customWidth="1"/>
    <col min="2" max="2" width="8.88671875" style="1"/>
    <col min="3" max="4" width="13.33203125" style="1" customWidth="1"/>
    <col min="5" max="5" width="16.5546875" style="3" hidden="1" customWidth="1"/>
    <col min="6" max="6" width="16.5546875" style="10" customWidth="1"/>
    <col min="7" max="7" width="16.5546875" style="3" customWidth="1"/>
    <col min="8" max="11" width="8.88671875" style="1"/>
    <col min="12" max="12" width="15.44140625" style="1" customWidth="1"/>
    <col min="13" max="13" width="11.6640625" style="1" bestFit="1" customWidth="1"/>
    <col min="14" max="14" width="14.6640625" style="1" customWidth="1"/>
    <col min="15" max="16384" width="8.88671875" style="1"/>
  </cols>
  <sheetData>
    <row r="1" spans="1:7" ht="15.6">
      <c r="A1" s="6" t="s">
        <v>0</v>
      </c>
      <c r="B1" s="7" t="s">
        <v>1</v>
      </c>
      <c r="C1" s="11" t="s">
        <v>2</v>
      </c>
      <c r="D1" s="8" t="s">
        <v>3</v>
      </c>
      <c r="E1" s="4" t="s">
        <v>191</v>
      </c>
      <c r="F1" s="12" t="s">
        <v>190</v>
      </c>
      <c r="G1" s="4" t="s">
        <v>219</v>
      </c>
    </row>
    <row r="2" spans="1:7">
      <c r="A2" s="2">
        <v>20210101</v>
      </c>
      <c r="E2" s="1"/>
      <c r="F2" s="1"/>
      <c r="G2" s="1"/>
    </row>
    <row r="3" spans="1:7">
      <c r="A3" s="2">
        <v>20210102</v>
      </c>
      <c r="E3" s="1"/>
      <c r="F3" s="1"/>
      <c r="G3" s="1"/>
    </row>
    <row r="4" spans="1:7">
      <c r="A4" s="2">
        <v>20210103</v>
      </c>
      <c r="E4" s="1"/>
      <c r="F4" s="1"/>
      <c r="G4" s="1"/>
    </row>
    <row r="5" spans="1:7">
      <c r="A5" s="2">
        <v>20210104</v>
      </c>
      <c r="E5" s="1"/>
      <c r="F5" s="1"/>
      <c r="G5" s="1"/>
    </row>
    <row r="6" spans="1:7">
      <c r="A6" s="2">
        <v>20210105</v>
      </c>
      <c r="E6" s="1"/>
      <c r="F6" s="1"/>
      <c r="G6" s="1"/>
    </row>
    <row r="7" spans="1:7">
      <c r="A7" s="2">
        <v>20210106</v>
      </c>
      <c r="E7" s="1"/>
      <c r="F7" s="1"/>
      <c r="G7" s="1"/>
    </row>
    <row r="8" spans="1:7">
      <c r="A8" s="2">
        <v>20210107</v>
      </c>
      <c r="E8" s="1"/>
      <c r="F8" s="1"/>
      <c r="G8" s="1"/>
    </row>
    <row r="9" spans="1:7">
      <c r="A9" s="2">
        <v>20210108</v>
      </c>
      <c r="E9" s="1"/>
      <c r="F9" s="1"/>
      <c r="G9" s="1"/>
    </row>
    <row r="10" spans="1:7">
      <c r="A10" s="2">
        <v>20210109</v>
      </c>
      <c r="E10" s="1"/>
      <c r="F10" s="1"/>
      <c r="G10" s="1"/>
    </row>
    <row r="11" spans="1:7">
      <c r="A11" s="2">
        <v>20210110</v>
      </c>
      <c r="E11" s="1"/>
      <c r="F11" s="1"/>
      <c r="G11" s="1"/>
    </row>
    <row r="12" spans="1:7">
      <c r="A12" s="2">
        <v>20210111</v>
      </c>
      <c r="E12" s="1"/>
      <c r="F12" s="1"/>
      <c r="G12" s="1"/>
    </row>
    <row r="13" spans="1:7">
      <c r="A13" s="2">
        <v>20210112</v>
      </c>
      <c r="E13" s="1"/>
      <c r="F13" s="1"/>
      <c r="G13" s="1"/>
    </row>
    <row r="14" spans="1:7">
      <c r="A14" s="2">
        <v>20210113</v>
      </c>
      <c r="E14" s="1"/>
      <c r="F14" s="1"/>
      <c r="G14" s="1"/>
    </row>
    <row r="15" spans="1:7">
      <c r="A15" s="2">
        <v>20210114</v>
      </c>
      <c r="E15" s="1"/>
      <c r="F15" s="1"/>
      <c r="G15" s="1"/>
    </row>
    <row r="16" spans="1:7">
      <c r="A16" s="2">
        <v>20210115</v>
      </c>
      <c r="E16" s="1"/>
      <c r="F16" s="1"/>
      <c r="G16" s="1"/>
    </row>
    <row r="17" spans="1:7">
      <c r="A17" s="2">
        <v>20210116</v>
      </c>
      <c r="E17" s="1"/>
      <c r="F17" s="1"/>
      <c r="G17" s="1"/>
    </row>
    <row r="18" spans="1:7">
      <c r="A18" s="2">
        <v>20210117</v>
      </c>
      <c r="E18" s="1"/>
      <c r="F18" s="1"/>
      <c r="G18" s="1"/>
    </row>
    <row r="19" spans="1:7">
      <c r="A19" s="2">
        <v>20210118</v>
      </c>
      <c r="E19" s="1"/>
      <c r="F19" s="1"/>
      <c r="G19" s="1"/>
    </row>
    <row r="20" spans="1:7">
      <c r="A20" s="2">
        <v>20210119</v>
      </c>
      <c r="E20" s="1"/>
      <c r="F20" s="1"/>
      <c r="G20" s="1"/>
    </row>
    <row r="21" spans="1:7">
      <c r="A21" s="2">
        <v>20210120</v>
      </c>
      <c r="E21" s="1"/>
      <c r="F21" s="1"/>
      <c r="G21" s="1"/>
    </row>
    <row r="22" spans="1:7">
      <c r="A22" s="2">
        <v>20210121</v>
      </c>
      <c r="E22" s="1"/>
      <c r="F22" s="1"/>
      <c r="G22" s="1"/>
    </row>
    <row r="23" spans="1:7">
      <c r="A23" s="2">
        <v>20210122</v>
      </c>
      <c r="E23" s="1"/>
      <c r="F23" s="1"/>
      <c r="G23" s="1"/>
    </row>
    <row r="24" spans="1:7">
      <c r="A24" s="2">
        <v>20210123</v>
      </c>
      <c r="E24" s="1"/>
      <c r="F24" s="1"/>
      <c r="G24" s="1"/>
    </row>
    <row r="25" spans="1:7">
      <c r="A25" s="2">
        <v>20210124</v>
      </c>
      <c r="E25" s="1"/>
      <c r="F25" s="1"/>
      <c r="G25" s="1"/>
    </row>
    <row r="26" spans="1:7">
      <c r="A26" s="2">
        <v>20210125</v>
      </c>
      <c r="E26" s="1"/>
      <c r="F26" s="1"/>
      <c r="G26" s="1"/>
    </row>
    <row r="27" spans="1:7">
      <c r="A27" s="2">
        <v>20210126</v>
      </c>
      <c r="E27" s="1"/>
      <c r="F27" s="1"/>
      <c r="G27" s="1"/>
    </row>
    <row r="28" spans="1:7">
      <c r="A28" s="2">
        <v>20210127</v>
      </c>
      <c r="E28" s="1"/>
      <c r="F28" s="1"/>
      <c r="G28" s="1"/>
    </row>
    <row r="29" spans="1:7">
      <c r="A29" s="2">
        <v>20210128</v>
      </c>
      <c r="E29" s="1"/>
      <c r="F29" s="1"/>
      <c r="G29" s="1"/>
    </row>
    <row r="30" spans="1:7">
      <c r="A30" s="2">
        <v>20210129</v>
      </c>
      <c r="E30" s="1"/>
      <c r="F30" s="1"/>
      <c r="G30" s="1"/>
    </row>
    <row r="31" spans="1:7">
      <c r="A31" s="2">
        <v>20210130</v>
      </c>
      <c r="E31" s="1"/>
      <c r="F31" s="1"/>
      <c r="G31" s="1"/>
    </row>
    <row r="32" spans="1:7">
      <c r="A32" s="2">
        <v>20210131</v>
      </c>
      <c r="E32" s="1"/>
      <c r="F32" s="1"/>
      <c r="G32" s="1"/>
    </row>
    <row r="33" spans="1:7">
      <c r="A33" s="2">
        <v>20210201</v>
      </c>
      <c r="E33" s="1"/>
      <c r="F33" s="1"/>
      <c r="G33" s="1"/>
    </row>
    <row r="34" spans="1:7">
      <c r="A34" s="2">
        <v>20210202</v>
      </c>
      <c r="E34" s="1"/>
      <c r="F34" s="1"/>
      <c r="G34" s="1"/>
    </row>
    <row r="35" spans="1:7">
      <c r="A35" s="2">
        <v>20210203</v>
      </c>
      <c r="E35" s="1"/>
      <c r="F35" s="1"/>
      <c r="G35" s="1"/>
    </row>
    <row r="36" spans="1:7">
      <c r="A36" s="2">
        <v>20210204</v>
      </c>
      <c r="E36" s="1"/>
      <c r="F36" s="1"/>
      <c r="G36" s="1"/>
    </row>
    <row r="37" spans="1:7">
      <c r="A37" s="2">
        <v>20210205</v>
      </c>
      <c r="E37" s="1"/>
      <c r="F37" s="1"/>
      <c r="G37" s="1"/>
    </row>
    <row r="38" spans="1:7">
      <c r="A38" s="2">
        <v>20210206</v>
      </c>
      <c r="E38" s="1"/>
      <c r="F38" s="1"/>
      <c r="G38" s="1"/>
    </row>
    <row r="39" spans="1:7">
      <c r="A39" s="2">
        <v>20210207</v>
      </c>
      <c r="E39" s="1"/>
      <c r="F39" s="1"/>
      <c r="G39" s="1"/>
    </row>
    <row r="40" spans="1:7">
      <c r="A40" s="2">
        <v>20210208</v>
      </c>
      <c r="E40" s="1"/>
      <c r="F40" s="1"/>
      <c r="G40" s="1"/>
    </row>
    <row r="41" spans="1:7">
      <c r="A41" s="2">
        <v>20210209</v>
      </c>
      <c r="E41" s="1"/>
      <c r="F41" s="1"/>
      <c r="G41" s="1"/>
    </row>
    <row r="42" spans="1:7">
      <c r="A42" s="2">
        <v>20210210</v>
      </c>
      <c r="E42" s="1"/>
      <c r="F42" s="1"/>
      <c r="G42" s="1"/>
    </row>
    <row r="43" spans="1:7">
      <c r="A43" s="2">
        <v>20210211</v>
      </c>
      <c r="E43" s="1"/>
      <c r="F43" s="1"/>
      <c r="G43" s="1"/>
    </row>
    <row r="44" spans="1:7">
      <c r="A44" s="2">
        <v>20210212</v>
      </c>
      <c r="E44" s="1"/>
      <c r="F44" s="1"/>
      <c r="G44" s="1"/>
    </row>
    <row r="45" spans="1:7">
      <c r="A45" s="2">
        <v>20210213</v>
      </c>
      <c r="E45" s="1"/>
      <c r="F45" s="1"/>
      <c r="G45" s="1"/>
    </row>
    <row r="46" spans="1:7">
      <c r="A46" s="2">
        <v>20210214</v>
      </c>
      <c r="E46" s="1"/>
      <c r="F46" s="1"/>
      <c r="G46" s="1"/>
    </row>
    <row r="47" spans="1:7">
      <c r="A47" s="2">
        <v>20210215</v>
      </c>
      <c r="E47" s="1"/>
      <c r="F47" s="1"/>
      <c r="G47" s="1"/>
    </row>
    <row r="48" spans="1:7">
      <c r="A48" s="2">
        <v>20210216</v>
      </c>
      <c r="E48" s="1"/>
      <c r="F48" s="1"/>
      <c r="G48" s="1"/>
    </row>
    <row r="49" spans="1:7">
      <c r="A49" s="2">
        <v>20210217</v>
      </c>
      <c r="E49" s="1"/>
      <c r="F49" s="1"/>
      <c r="G49" s="1"/>
    </row>
    <row r="50" spans="1:7">
      <c r="A50" s="2">
        <v>20210218</v>
      </c>
      <c r="E50" s="1"/>
      <c r="F50" s="1"/>
      <c r="G50" s="1"/>
    </row>
    <row r="51" spans="1:7">
      <c r="A51" s="2">
        <v>20210219</v>
      </c>
      <c r="E51" s="1"/>
      <c r="F51" s="1"/>
      <c r="G51" s="1"/>
    </row>
    <row r="52" spans="1:7">
      <c r="A52" s="2">
        <v>20210220</v>
      </c>
      <c r="E52" s="1"/>
      <c r="F52" s="1"/>
      <c r="G52" s="1"/>
    </row>
    <row r="53" spans="1:7">
      <c r="A53" s="2">
        <v>20210221</v>
      </c>
      <c r="E53" s="1"/>
      <c r="F53" s="1"/>
      <c r="G53" s="1"/>
    </row>
    <row r="54" spans="1:7">
      <c r="A54" s="2">
        <v>20210222</v>
      </c>
      <c r="E54" s="1"/>
      <c r="F54" s="1"/>
      <c r="G54" s="1"/>
    </row>
    <row r="55" spans="1:7">
      <c r="A55" s="2">
        <v>20210223</v>
      </c>
      <c r="E55" s="1"/>
      <c r="F55" s="1"/>
      <c r="G55" s="1"/>
    </row>
    <row r="56" spans="1:7">
      <c r="A56" s="2">
        <v>20210224</v>
      </c>
      <c r="E56" s="1"/>
      <c r="F56" s="1"/>
      <c r="G56" s="1"/>
    </row>
    <row r="57" spans="1:7">
      <c r="A57" s="2">
        <v>20210225</v>
      </c>
      <c r="E57" s="1"/>
      <c r="F57" s="1"/>
      <c r="G57" s="1"/>
    </row>
    <row r="58" spans="1:7">
      <c r="A58" s="2">
        <v>20210226</v>
      </c>
      <c r="E58" s="1"/>
      <c r="F58" s="1"/>
      <c r="G58" s="1"/>
    </row>
    <row r="59" spans="1:7">
      <c r="A59" s="2">
        <v>20210227</v>
      </c>
      <c r="E59" s="1"/>
      <c r="F59" s="1"/>
      <c r="G59" s="1"/>
    </row>
    <row r="60" spans="1:7">
      <c r="A60" s="2">
        <v>20210228</v>
      </c>
      <c r="E60" s="1"/>
      <c r="F60" s="1"/>
      <c r="G60" s="1"/>
    </row>
    <row r="61" spans="1:7">
      <c r="A61" s="2">
        <v>20210301</v>
      </c>
      <c r="E61" s="1"/>
      <c r="F61" s="1"/>
      <c r="G61" s="1"/>
    </row>
    <row r="62" spans="1:7">
      <c r="A62" s="2">
        <v>20210302</v>
      </c>
      <c r="E62" s="1"/>
      <c r="F62" s="1"/>
      <c r="G62" s="1"/>
    </row>
    <row r="63" spans="1:7">
      <c r="A63" s="2">
        <v>20210303</v>
      </c>
      <c r="E63" s="1"/>
      <c r="F63" s="1"/>
      <c r="G63" s="1"/>
    </row>
    <row r="64" spans="1:7">
      <c r="A64" s="2">
        <v>20210304</v>
      </c>
      <c r="E64" s="1"/>
      <c r="F64" s="1"/>
      <c r="G64" s="1"/>
    </row>
    <row r="65" spans="1:7">
      <c r="A65" s="2">
        <v>20210305</v>
      </c>
      <c r="E65" s="1"/>
      <c r="F65" s="1"/>
      <c r="G65" s="1"/>
    </row>
    <row r="66" spans="1:7">
      <c r="A66" s="2">
        <v>20210306</v>
      </c>
      <c r="E66" s="1"/>
      <c r="F66" s="1"/>
      <c r="G66" s="1"/>
    </row>
    <row r="67" spans="1:7">
      <c r="A67" s="2">
        <v>20210307</v>
      </c>
      <c r="E67" s="1"/>
      <c r="F67" s="1"/>
      <c r="G67" s="1"/>
    </row>
    <row r="68" spans="1:7">
      <c r="A68" s="2">
        <v>20210308</v>
      </c>
      <c r="E68" s="1"/>
      <c r="F68" s="1"/>
      <c r="G68" s="1"/>
    </row>
    <row r="69" spans="1:7">
      <c r="A69" s="2">
        <v>20210309</v>
      </c>
      <c r="E69" s="1"/>
      <c r="F69" s="1"/>
      <c r="G69" s="1"/>
    </row>
    <row r="70" spans="1:7">
      <c r="A70" s="2">
        <v>20210310</v>
      </c>
      <c r="E70" s="1"/>
      <c r="F70" s="1"/>
      <c r="G70" s="1"/>
    </row>
    <row r="71" spans="1:7">
      <c r="A71" s="2">
        <v>20210311</v>
      </c>
      <c r="E71" s="1"/>
      <c r="F71" s="1"/>
      <c r="G71" s="1"/>
    </row>
    <row r="72" spans="1:7">
      <c r="A72" s="2">
        <v>20210312</v>
      </c>
      <c r="E72" s="1"/>
      <c r="F72" s="1"/>
      <c r="G72" s="1"/>
    </row>
    <row r="73" spans="1:7">
      <c r="A73" s="2">
        <v>20210313</v>
      </c>
      <c r="E73" s="1"/>
      <c r="F73" s="1"/>
      <c r="G73" s="1"/>
    </row>
    <row r="74" spans="1:7">
      <c r="A74" s="2">
        <v>20210314</v>
      </c>
      <c r="E74" s="1"/>
      <c r="F74" s="1"/>
      <c r="G74" s="1"/>
    </row>
    <row r="75" spans="1:7">
      <c r="A75" s="2">
        <v>20210315</v>
      </c>
      <c r="E75" s="1"/>
      <c r="F75" s="1"/>
      <c r="G75" s="1"/>
    </row>
    <row r="76" spans="1:7">
      <c r="A76" s="2">
        <v>20210316</v>
      </c>
      <c r="E76" s="1"/>
      <c r="F76" s="1"/>
      <c r="G76" s="1"/>
    </row>
    <row r="77" spans="1:7">
      <c r="A77" s="2">
        <v>20210317</v>
      </c>
      <c r="E77" s="1"/>
      <c r="F77" s="1"/>
      <c r="G77" s="1"/>
    </row>
    <row r="78" spans="1:7">
      <c r="A78" s="2">
        <v>20210318</v>
      </c>
      <c r="E78" s="1"/>
      <c r="F78" s="1"/>
      <c r="G78" s="1"/>
    </row>
    <row r="79" spans="1:7">
      <c r="A79" s="2">
        <v>20210319</v>
      </c>
      <c r="E79" s="1"/>
      <c r="F79" s="1"/>
      <c r="G79" s="1"/>
    </row>
    <row r="80" spans="1:7">
      <c r="A80" s="2">
        <v>20210320</v>
      </c>
      <c r="E80" s="1"/>
      <c r="F80" s="1"/>
      <c r="G80" s="1"/>
    </row>
    <row r="81" spans="1:7">
      <c r="A81" s="2">
        <v>20210321</v>
      </c>
      <c r="E81" s="1"/>
      <c r="F81" s="1"/>
      <c r="G81" s="1"/>
    </row>
    <row r="82" spans="1:7">
      <c r="A82" s="2">
        <v>20210322</v>
      </c>
      <c r="E82" s="1"/>
      <c r="F82" s="1"/>
      <c r="G82" s="1"/>
    </row>
    <row r="83" spans="1:7">
      <c r="A83" s="2">
        <v>20210323</v>
      </c>
      <c r="E83" s="1"/>
      <c r="F83" s="1"/>
      <c r="G83" s="1"/>
    </row>
    <row r="84" spans="1:7">
      <c r="A84" s="2">
        <v>20210324</v>
      </c>
      <c r="E84" s="1"/>
      <c r="F84" s="1"/>
      <c r="G84" s="1"/>
    </row>
    <row r="85" spans="1:7">
      <c r="A85" s="2">
        <v>20210325</v>
      </c>
      <c r="E85" s="1"/>
      <c r="F85" s="1"/>
      <c r="G85" s="1"/>
    </row>
    <row r="86" spans="1:7">
      <c r="A86" s="2">
        <v>20210326</v>
      </c>
      <c r="E86" s="1"/>
      <c r="F86" s="1"/>
      <c r="G86" s="1"/>
    </row>
    <row r="87" spans="1:7">
      <c r="A87" s="2">
        <v>20210327</v>
      </c>
      <c r="E87" s="1"/>
      <c r="F87" s="1"/>
      <c r="G87" s="1"/>
    </row>
    <row r="88" spans="1:7">
      <c r="A88" s="2">
        <v>20210328</v>
      </c>
      <c r="E88" s="1"/>
      <c r="F88" s="1"/>
      <c r="G88" s="1"/>
    </row>
    <row r="89" spans="1:7">
      <c r="A89" s="2">
        <v>20210329</v>
      </c>
      <c r="E89" s="1"/>
      <c r="F89" s="1"/>
      <c r="G89" s="1"/>
    </row>
    <row r="90" spans="1:7">
      <c r="A90" s="2">
        <v>20210330</v>
      </c>
      <c r="E90" s="1"/>
      <c r="F90" s="1"/>
      <c r="G90" s="1"/>
    </row>
    <row r="91" spans="1:7">
      <c r="A91" s="2">
        <v>20210331</v>
      </c>
      <c r="E91" s="1"/>
      <c r="F91" s="1"/>
      <c r="G91" s="1"/>
    </row>
    <row r="92" spans="1:7">
      <c r="A92" s="2">
        <v>20210401</v>
      </c>
      <c r="E92" s="1"/>
      <c r="F92" s="1"/>
      <c r="G92" s="1"/>
    </row>
    <row r="93" spans="1:7">
      <c r="A93" s="2">
        <v>20210402</v>
      </c>
      <c r="E93" s="1"/>
      <c r="F93" s="1"/>
      <c r="G93" s="1"/>
    </row>
    <row r="94" spans="1:7">
      <c r="A94" s="2">
        <v>20210403</v>
      </c>
      <c r="E94" s="1"/>
      <c r="F94" s="1"/>
      <c r="G94" s="1"/>
    </row>
    <row r="95" spans="1:7">
      <c r="A95" s="2">
        <v>20210404</v>
      </c>
      <c r="E95" s="1"/>
      <c r="F95" s="1"/>
      <c r="G95" s="1"/>
    </row>
    <row r="96" spans="1:7">
      <c r="A96" s="2">
        <v>20210405</v>
      </c>
      <c r="E96" s="1"/>
      <c r="F96" s="1"/>
      <c r="G96" s="1"/>
    </row>
    <row r="97" spans="1:7">
      <c r="A97" s="2">
        <v>20210406</v>
      </c>
      <c r="E97" s="1"/>
      <c r="F97" s="1"/>
      <c r="G97" s="1"/>
    </row>
    <row r="98" spans="1:7">
      <c r="A98" s="2">
        <v>20210407</v>
      </c>
      <c r="E98" s="1"/>
      <c r="F98" s="1"/>
      <c r="G98" s="1"/>
    </row>
    <row r="99" spans="1:7">
      <c r="A99" s="2">
        <v>20210408</v>
      </c>
      <c r="E99" s="1"/>
      <c r="F99" s="1"/>
      <c r="G99" s="1"/>
    </row>
    <row r="100" spans="1:7">
      <c r="A100" s="2">
        <v>20210409</v>
      </c>
      <c r="E100" s="1"/>
      <c r="F100" s="1"/>
      <c r="G100" s="1"/>
    </row>
    <row r="101" spans="1:7">
      <c r="A101" s="2">
        <v>20210410</v>
      </c>
      <c r="E101" s="1"/>
      <c r="F101" s="1"/>
      <c r="G101" s="1"/>
    </row>
    <row r="102" spans="1:7">
      <c r="A102" s="2">
        <v>20210411</v>
      </c>
      <c r="E102" s="1"/>
      <c r="F102" s="1"/>
      <c r="G102" s="1"/>
    </row>
    <row r="103" spans="1:7">
      <c r="A103" s="2">
        <v>20210412</v>
      </c>
      <c r="E103" s="1"/>
      <c r="F103" s="1"/>
      <c r="G103" s="1"/>
    </row>
    <row r="104" spans="1:7">
      <c r="A104" s="2">
        <v>20210413</v>
      </c>
      <c r="E104" s="1"/>
      <c r="F104" s="1"/>
      <c r="G104" s="1"/>
    </row>
    <row r="105" spans="1:7">
      <c r="A105" s="2">
        <v>20210414</v>
      </c>
      <c r="E105" s="1"/>
      <c r="F105" s="1"/>
      <c r="G105" s="1"/>
    </row>
    <row r="106" spans="1:7">
      <c r="A106" s="2">
        <v>20210415</v>
      </c>
      <c r="E106" s="1"/>
      <c r="F106" s="1"/>
      <c r="G106" s="1"/>
    </row>
    <row r="107" spans="1:7">
      <c r="A107" s="2">
        <v>20210416</v>
      </c>
      <c r="E107" s="1"/>
      <c r="F107" s="1"/>
      <c r="G107" s="1"/>
    </row>
    <row r="108" spans="1:7">
      <c r="A108" s="2">
        <v>20210417</v>
      </c>
      <c r="E108" s="1"/>
      <c r="F108" s="1"/>
      <c r="G108" s="1"/>
    </row>
    <row r="109" spans="1:7">
      <c r="A109" s="2">
        <v>20210418</v>
      </c>
      <c r="E109" s="1"/>
      <c r="F109" s="1"/>
      <c r="G109" s="1"/>
    </row>
    <row r="110" spans="1:7">
      <c r="A110" s="2">
        <v>20210419</v>
      </c>
      <c r="E110" s="1"/>
      <c r="F110" s="1"/>
      <c r="G110" s="1"/>
    </row>
    <row r="111" spans="1:7">
      <c r="A111" s="2">
        <v>20210420</v>
      </c>
      <c r="E111" s="1"/>
      <c r="F111" s="1"/>
      <c r="G111" s="1"/>
    </row>
    <row r="112" spans="1:7">
      <c r="A112" s="2">
        <v>20210421</v>
      </c>
      <c r="E112" s="1"/>
      <c r="F112" s="1"/>
      <c r="G112" s="1"/>
    </row>
    <row r="113" spans="1:7">
      <c r="A113" s="2">
        <v>20210422</v>
      </c>
      <c r="E113" s="1"/>
      <c r="F113" s="1"/>
      <c r="G113" s="1"/>
    </row>
    <row r="114" spans="1:7">
      <c r="A114" s="2">
        <v>20210423</v>
      </c>
      <c r="E114" s="1"/>
      <c r="F114" s="1"/>
      <c r="G114" s="1"/>
    </row>
    <row r="115" spans="1:7">
      <c r="A115" s="2">
        <v>20210424</v>
      </c>
      <c r="E115" s="1"/>
      <c r="F115" s="1"/>
      <c r="G115" s="1"/>
    </row>
    <row r="116" spans="1:7">
      <c r="A116" s="2">
        <v>20210425</v>
      </c>
      <c r="E116" s="1"/>
      <c r="F116" s="1"/>
      <c r="G116" s="1"/>
    </row>
    <row r="117" spans="1:7">
      <c r="A117" s="2">
        <v>20210426</v>
      </c>
      <c r="E117" s="1"/>
      <c r="F117" s="1"/>
      <c r="G117" s="1"/>
    </row>
    <row r="118" spans="1:7">
      <c r="A118" s="2">
        <v>20210427</v>
      </c>
      <c r="E118" s="1"/>
      <c r="F118" s="1"/>
      <c r="G118" s="1"/>
    </row>
    <row r="119" spans="1:7">
      <c r="A119" s="2">
        <v>20210428</v>
      </c>
      <c r="E119" s="1"/>
      <c r="F119" s="1"/>
      <c r="G119" s="1"/>
    </row>
    <row r="120" spans="1:7">
      <c r="A120" s="2">
        <v>20210429</v>
      </c>
      <c r="E120" s="1"/>
      <c r="F120" s="1"/>
      <c r="G120" s="1"/>
    </row>
    <row r="121" spans="1:7">
      <c r="A121" s="2">
        <v>20210430</v>
      </c>
      <c r="E121" s="1"/>
      <c r="F121" s="1"/>
      <c r="G121" s="1"/>
    </row>
    <row r="122" spans="1:7">
      <c r="A122" s="2">
        <v>20210501</v>
      </c>
      <c r="E122" s="1"/>
      <c r="F122" s="1"/>
      <c r="G122" s="1"/>
    </row>
    <row r="123" spans="1:7">
      <c r="A123" s="2">
        <v>20210502</v>
      </c>
      <c r="E123" s="1"/>
      <c r="F123" s="1"/>
      <c r="G123" s="1"/>
    </row>
    <row r="124" spans="1:7">
      <c r="A124" s="2">
        <v>20210503</v>
      </c>
      <c r="E124" s="1"/>
      <c r="F124" s="1"/>
      <c r="G124" s="1"/>
    </row>
    <row r="125" spans="1:7">
      <c r="A125" s="2">
        <v>20210504</v>
      </c>
      <c r="E125" s="1"/>
      <c r="F125" s="1"/>
      <c r="G125" s="1"/>
    </row>
    <row r="126" spans="1:7">
      <c r="A126" s="2">
        <v>20210505</v>
      </c>
      <c r="E126" s="1"/>
      <c r="F126" s="1"/>
      <c r="G126" s="1"/>
    </row>
    <row r="127" spans="1:7">
      <c r="A127" s="2">
        <v>20210506</v>
      </c>
      <c r="E127" s="1"/>
      <c r="F127" s="1"/>
      <c r="G127" s="1"/>
    </row>
    <row r="128" spans="1:7">
      <c r="A128" s="2">
        <v>20210507</v>
      </c>
      <c r="E128" s="1"/>
      <c r="F128" s="1"/>
      <c r="G128" s="1"/>
    </row>
    <row r="129" spans="1:7">
      <c r="A129" s="2">
        <v>20210508</v>
      </c>
      <c r="E129" s="1"/>
      <c r="F129" s="1"/>
      <c r="G129" s="1"/>
    </row>
    <row r="130" spans="1:7">
      <c r="A130" s="2">
        <v>20210509</v>
      </c>
      <c r="E130" s="1"/>
      <c r="F130" s="1"/>
      <c r="G130" s="1"/>
    </row>
    <row r="131" spans="1:7">
      <c r="A131" s="2">
        <v>20210510</v>
      </c>
      <c r="E131" s="1"/>
      <c r="F131" s="1"/>
      <c r="G131" s="1"/>
    </row>
    <row r="132" spans="1:7">
      <c r="A132" s="2">
        <v>20210511</v>
      </c>
      <c r="E132" s="1"/>
      <c r="F132" s="1"/>
      <c r="G132" s="1"/>
    </row>
    <row r="133" spans="1:7">
      <c r="A133" s="2">
        <v>20210512</v>
      </c>
      <c r="E133" s="1"/>
      <c r="F133" s="1"/>
      <c r="G133" s="1"/>
    </row>
    <row r="134" spans="1:7">
      <c r="A134" s="2">
        <v>20210513</v>
      </c>
      <c r="E134" s="1"/>
      <c r="F134" s="1"/>
      <c r="G134" s="1"/>
    </row>
    <row r="135" spans="1:7">
      <c r="A135" s="2">
        <v>20210514</v>
      </c>
      <c r="E135" s="1"/>
      <c r="F135" s="1"/>
      <c r="G135" s="1"/>
    </row>
    <row r="136" spans="1:7">
      <c r="A136" s="2">
        <v>20210515</v>
      </c>
      <c r="E136" s="1"/>
      <c r="F136" s="1"/>
      <c r="G136" s="1"/>
    </row>
    <row r="137" spans="1:7">
      <c r="A137" s="2">
        <v>20210516</v>
      </c>
      <c r="E137" s="1"/>
      <c r="F137" s="1"/>
      <c r="G137" s="1"/>
    </row>
    <row r="138" spans="1:7">
      <c r="A138" s="2">
        <v>20210517</v>
      </c>
      <c r="E138" s="1"/>
      <c r="F138" s="1"/>
      <c r="G138" s="1"/>
    </row>
    <row r="139" spans="1:7">
      <c r="A139" s="2">
        <v>20210518</v>
      </c>
      <c r="E139" s="1"/>
      <c r="F139" s="1"/>
      <c r="G139" s="1"/>
    </row>
    <row r="140" spans="1:7">
      <c r="A140" s="2">
        <v>20210519</v>
      </c>
      <c r="E140" s="1"/>
      <c r="F140" s="1"/>
      <c r="G140" s="1"/>
    </row>
    <row r="141" spans="1:7">
      <c r="A141" s="2">
        <v>20210520</v>
      </c>
      <c r="E141" s="1"/>
      <c r="F141" s="1"/>
      <c r="G141" s="1"/>
    </row>
    <row r="142" spans="1:7">
      <c r="A142" s="2">
        <v>20210521</v>
      </c>
      <c r="E142" s="1"/>
      <c r="F142" s="1"/>
      <c r="G142" s="1"/>
    </row>
    <row r="143" spans="1:7">
      <c r="A143" s="2">
        <v>20210522</v>
      </c>
      <c r="E143" s="1"/>
      <c r="F143" s="1"/>
      <c r="G143" s="1"/>
    </row>
    <row r="144" spans="1:7">
      <c r="A144" s="2">
        <v>20210523</v>
      </c>
      <c r="E144" s="1"/>
      <c r="F144" s="1"/>
      <c r="G144" s="1"/>
    </row>
    <row r="145" spans="1:7">
      <c r="A145" s="2">
        <v>20210524</v>
      </c>
      <c r="E145" s="1"/>
      <c r="F145" s="1"/>
      <c r="G145" s="1"/>
    </row>
    <row r="146" spans="1:7">
      <c r="A146" s="2">
        <v>20210525</v>
      </c>
      <c r="E146" s="1"/>
      <c r="F146" s="1"/>
      <c r="G146" s="1"/>
    </row>
    <row r="147" spans="1:7">
      <c r="A147" s="2">
        <v>20210526</v>
      </c>
      <c r="E147" s="1"/>
      <c r="F147" s="1"/>
      <c r="G147" s="1"/>
    </row>
    <row r="148" spans="1:7">
      <c r="A148" s="2">
        <v>20210527</v>
      </c>
      <c r="E148" s="1"/>
      <c r="F148" s="1"/>
      <c r="G148" s="1"/>
    </row>
    <row r="149" spans="1:7">
      <c r="A149" s="2">
        <v>20210528</v>
      </c>
      <c r="E149" s="1"/>
      <c r="F149" s="1"/>
      <c r="G149" s="1"/>
    </row>
    <row r="150" spans="1:7">
      <c r="A150" s="2">
        <v>20210529</v>
      </c>
      <c r="E150" s="1"/>
      <c r="F150" s="1"/>
      <c r="G150" s="1"/>
    </row>
    <row r="151" spans="1:7">
      <c r="A151" s="2">
        <v>20210530</v>
      </c>
      <c r="E151" s="1"/>
      <c r="F151" s="1"/>
      <c r="G151" s="1"/>
    </row>
    <row r="152" spans="1:7">
      <c r="A152" s="2">
        <v>20210531</v>
      </c>
      <c r="E152" s="1"/>
      <c r="F152" s="1"/>
      <c r="G152" s="1"/>
    </row>
    <row r="153" spans="1:7">
      <c r="A153" s="2">
        <v>20210601</v>
      </c>
      <c r="E153" s="1"/>
      <c r="F153" s="1"/>
      <c r="G153" s="1"/>
    </row>
    <row r="154" spans="1:7">
      <c r="A154" s="2">
        <v>20210602</v>
      </c>
      <c r="E154" s="1"/>
      <c r="F154" s="1"/>
      <c r="G154" s="1"/>
    </row>
    <row r="155" spans="1:7">
      <c r="A155" s="2">
        <v>20210603</v>
      </c>
      <c r="E155" s="1"/>
      <c r="F155" s="1"/>
      <c r="G155" s="1"/>
    </row>
    <row r="156" spans="1:7">
      <c r="A156" s="2">
        <v>20210604</v>
      </c>
      <c r="E156" s="1"/>
      <c r="F156" s="1"/>
      <c r="G156" s="1"/>
    </row>
    <row r="157" spans="1:7">
      <c r="A157" s="2">
        <v>20210605</v>
      </c>
      <c r="E157" s="1"/>
      <c r="F157" s="1"/>
      <c r="G157" s="1"/>
    </row>
    <row r="158" spans="1:7">
      <c r="A158" s="2">
        <v>20210606</v>
      </c>
      <c r="E158" s="1"/>
      <c r="F158" s="1"/>
      <c r="G158" s="1"/>
    </row>
    <row r="159" spans="1:7">
      <c r="A159" s="2">
        <v>20210607</v>
      </c>
      <c r="E159" s="1"/>
      <c r="F159" s="1"/>
      <c r="G159" s="1"/>
    </row>
    <row r="160" spans="1:7">
      <c r="A160" s="2">
        <v>20210608</v>
      </c>
      <c r="E160" s="1"/>
      <c r="F160" s="1"/>
      <c r="G160" s="1"/>
    </row>
    <row r="161" spans="1:7">
      <c r="A161" s="2">
        <v>20210609</v>
      </c>
      <c r="E161" s="1"/>
      <c r="F161" s="1"/>
      <c r="G161" s="1"/>
    </row>
    <row r="162" spans="1:7">
      <c r="A162" s="2">
        <v>20210610</v>
      </c>
      <c r="E162" s="1"/>
      <c r="F162" s="1"/>
      <c r="G162" s="1"/>
    </row>
    <row r="163" spans="1:7">
      <c r="A163" s="2">
        <v>20210611</v>
      </c>
      <c r="E163" s="1"/>
      <c r="F163" s="1"/>
      <c r="G163" s="1"/>
    </row>
    <row r="164" spans="1:7">
      <c r="A164" s="2">
        <v>20210612</v>
      </c>
      <c r="E164" s="1"/>
      <c r="F164" s="1"/>
      <c r="G164" s="1"/>
    </row>
    <row r="165" spans="1:7">
      <c r="A165" s="2">
        <v>20210613</v>
      </c>
      <c r="E165" s="1"/>
      <c r="F165" s="1"/>
      <c r="G165" s="1"/>
    </row>
    <row r="166" spans="1:7">
      <c r="A166" s="2">
        <v>20210614</v>
      </c>
      <c r="E166" s="1"/>
      <c r="F166" s="1"/>
      <c r="G166" s="1"/>
    </row>
    <row r="167" spans="1:7">
      <c r="A167" s="2">
        <v>20210615</v>
      </c>
      <c r="E167" s="1"/>
      <c r="F167" s="1"/>
      <c r="G167" s="1"/>
    </row>
    <row r="168" spans="1:7">
      <c r="A168" s="2">
        <v>20210616</v>
      </c>
      <c r="E168" s="1"/>
      <c r="F168" s="1"/>
      <c r="G168" s="1"/>
    </row>
    <row r="169" spans="1:7">
      <c r="A169" s="2">
        <v>20210617</v>
      </c>
      <c r="E169" s="1"/>
      <c r="F169" s="1"/>
      <c r="G169" s="1"/>
    </row>
    <row r="170" spans="1:7">
      <c r="A170" s="2">
        <v>20210618</v>
      </c>
      <c r="E170" s="1"/>
      <c r="F170" s="1"/>
      <c r="G170" s="1"/>
    </row>
    <row r="171" spans="1:7">
      <c r="A171" s="2">
        <v>20210619</v>
      </c>
      <c r="E171" s="1"/>
      <c r="F171" s="1"/>
      <c r="G171" s="1"/>
    </row>
    <row r="172" spans="1:7">
      <c r="A172" s="2">
        <v>20210620</v>
      </c>
      <c r="E172" s="1"/>
      <c r="F172" s="1"/>
      <c r="G172" s="1"/>
    </row>
    <row r="173" spans="1:7">
      <c r="A173" s="2">
        <v>20210621</v>
      </c>
      <c r="E173" s="1"/>
      <c r="F173" s="1"/>
      <c r="G173" s="1"/>
    </row>
    <row r="174" spans="1:7">
      <c r="A174" s="2">
        <v>20210622</v>
      </c>
      <c r="E174" s="1"/>
      <c r="F174" s="1"/>
      <c r="G174" s="1"/>
    </row>
    <row r="175" spans="1:7">
      <c r="A175" s="2">
        <v>20210623</v>
      </c>
      <c r="E175" s="1"/>
      <c r="F175" s="1"/>
      <c r="G175" s="1"/>
    </row>
    <row r="176" spans="1:7">
      <c r="A176" s="2">
        <v>20210624</v>
      </c>
      <c r="E176" s="1"/>
      <c r="F176" s="1"/>
      <c r="G176" s="1"/>
    </row>
    <row r="177" spans="1:7">
      <c r="A177" s="2">
        <v>20210625</v>
      </c>
      <c r="E177" s="1"/>
      <c r="F177" s="1"/>
      <c r="G177" s="1"/>
    </row>
    <row r="178" spans="1:7">
      <c r="A178" s="2">
        <v>20210626</v>
      </c>
      <c r="E178" s="1"/>
      <c r="F178" s="1"/>
      <c r="G178" s="1"/>
    </row>
    <row r="179" spans="1:7">
      <c r="A179" s="2">
        <v>20210627</v>
      </c>
      <c r="E179" s="1"/>
      <c r="F179" s="1"/>
      <c r="G179" s="1"/>
    </row>
    <row r="180" spans="1:7">
      <c r="A180" s="2">
        <v>20210628</v>
      </c>
      <c r="E180" s="1"/>
      <c r="F180" s="1"/>
      <c r="G180" s="1"/>
    </row>
    <row r="181" spans="1:7">
      <c r="A181" s="2">
        <v>20210629</v>
      </c>
      <c r="E181" s="1"/>
      <c r="F181" s="1"/>
      <c r="G181" s="1"/>
    </row>
    <row r="182" spans="1:7">
      <c r="A182" s="2">
        <v>20210630</v>
      </c>
      <c r="E182" s="1"/>
      <c r="F182" s="1"/>
      <c r="G182" s="1"/>
    </row>
    <row r="183" spans="1:7">
      <c r="A183" s="2">
        <v>20210701</v>
      </c>
      <c r="E183" s="1"/>
      <c r="F183" s="1"/>
      <c r="G183" s="1"/>
    </row>
    <row r="184" spans="1:7">
      <c r="A184" s="2">
        <v>20210702</v>
      </c>
      <c r="E184" s="1"/>
      <c r="F184" s="1"/>
      <c r="G184" s="1"/>
    </row>
    <row r="185" spans="1:7">
      <c r="A185" s="2">
        <v>20210703</v>
      </c>
      <c r="E185" s="1"/>
      <c r="F185" s="1"/>
      <c r="G185" s="1"/>
    </row>
    <row r="186" spans="1:7">
      <c r="A186" s="2">
        <v>20210704</v>
      </c>
      <c r="E186" s="1"/>
      <c r="F186" s="1"/>
      <c r="G186" s="1"/>
    </row>
    <row r="187" spans="1:7">
      <c r="A187" s="2">
        <v>20210705</v>
      </c>
      <c r="E187" s="1"/>
      <c r="F187" s="1"/>
      <c r="G187" s="1"/>
    </row>
    <row r="188" spans="1:7">
      <c r="A188" s="2">
        <v>20210706</v>
      </c>
      <c r="E188" s="1"/>
      <c r="F188" s="1"/>
      <c r="G188" s="1"/>
    </row>
    <row r="189" spans="1:7">
      <c r="A189" s="2">
        <v>20210707</v>
      </c>
      <c r="E189" s="1"/>
      <c r="F189" s="1"/>
      <c r="G189" s="1"/>
    </row>
    <row r="190" spans="1:7">
      <c r="A190" s="2">
        <v>20210708</v>
      </c>
      <c r="E190" s="1"/>
      <c r="F190" s="1"/>
      <c r="G190" s="1"/>
    </row>
    <row r="191" spans="1:7">
      <c r="A191" s="2">
        <v>20210709</v>
      </c>
      <c r="E191" s="1"/>
      <c r="F191" s="1"/>
      <c r="G191" s="1"/>
    </row>
    <row r="192" spans="1:7">
      <c r="A192" s="2">
        <v>20210710</v>
      </c>
      <c r="E192" s="1"/>
      <c r="F192" s="1"/>
      <c r="G192" s="1"/>
    </row>
    <row r="193" spans="1:7">
      <c r="A193" s="2">
        <v>20210711</v>
      </c>
      <c r="E193" s="1"/>
      <c r="F193" s="1"/>
      <c r="G193" s="1"/>
    </row>
    <row r="194" spans="1:7">
      <c r="A194" s="2">
        <v>20210712</v>
      </c>
      <c r="E194" s="1"/>
      <c r="F194" s="1"/>
      <c r="G194" s="1"/>
    </row>
    <row r="195" spans="1:7">
      <c r="A195" s="2">
        <v>20210713</v>
      </c>
      <c r="E195" s="1"/>
      <c r="F195" s="1"/>
      <c r="G195" s="1"/>
    </row>
    <row r="196" spans="1:7">
      <c r="A196" s="2">
        <v>20210714</v>
      </c>
      <c r="E196" s="1"/>
      <c r="F196" s="1"/>
      <c r="G196" s="1"/>
    </row>
    <row r="197" spans="1:7">
      <c r="A197" s="2">
        <v>20210715</v>
      </c>
      <c r="E197" s="1"/>
      <c r="F197" s="1"/>
      <c r="G197" s="1"/>
    </row>
    <row r="198" spans="1:7">
      <c r="A198" s="2">
        <v>20210716</v>
      </c>
      <c r="E198" s="1"/>
      <c r="F198" s="1"/>
      <c r="G198" s="1"/>
    </row>
    <row r="199" spans="1:7">
      <c r="A199" s="2">
        <v>20210717</v>
      </c>
      <c r="E199" s="1"/>
      <c r="F199" s="1"/>
      <c r="G199" s="1"/>
    </row>
    <row r="200" spans="1:7">
      <c r="A200" s="2">
        <v>20210718</v>
      </c>
      <c r="E200" s="1"/>
      <c r="F200" s="1"/>
      <c r="G200" s="1"/>
    </row>
    <row r="201" spans="1:7">
      <c r="A201" s="2">
        <v>20210719</v>
      </c>
      <c r="E201" s="1"/>
      <c r="F201" s="1"/>
      <c r="G201" s="1"/>
    </row>
    <row r="202" spans="1:7">
      <c r="A202" s="2">
        <v>20210720</v>
      </c>
      <c r="E202" s="1"/>
      <c r="F202" s="1"/>
      <c r="G202" s="1"/>
    </row>
    <row r="203" spans="1:7">
      <c r="A203" s="2">
        <v>20210721</v>
      </c>
      <c r="E203" s="1"/>
      <c r="F203" s="1"/>
      <c r="G203" s="1"/>
    </row>
    <row r="204" spans="1:7">
      <c r="A204" s="2">
        <v>20210722</v>
      </c>
      <c r="E204" s="1"/>
      <c r="F204" s="1"/>
      <c r="G204" s="1"/>
    </row>
    <row r="205" spans="1:7">
      <c r="A205" s="2">
        <v>20210723</v>
      </c>
      <c r="E205" s="1"/>
      <c r="F205" s="1"/>
      <c r="G205" s="1"/>
    </row>
    <row r="206" spans="1:7">
      <c r="A206" s="2">
        <v>20210724</v>
      </c>
      <c r="E206" s="1"/>
      <c r="F206" s="1"/>
      <c r="G206" s="1"/>
    </row>
    <row r="207" spans="1:7">
      <c r="A207" s="2">
        <v>20210725</v>
      </c>
      <c r="E207" s="1"/>
      <c r="F207" s="1"/>
      <c r="G207" s="1"/>
    </row>
    <row r="208" spans="1:7">
      <c r="A208" s="2">
        <v>20210726</v>
      </c>
      <c r="E208" s="1"/>
      <c r="F208" s="1"/>
      <c r="G208" s="1"/>
    </row>
    <row r="209" spans="1:7">
      <c r="A209" s="2">
        <v>20210727</v>
      </c>
      <c r="E209" s="1"/>
      <c r="F209" s="1"/>
      <c r="G209" s="1"/>
    </row>
    <row r="210" spans="1:7">
      <c r="A210" s="2">
        <v>20210728</v>
      </c>
      <c r="E210" s="1"/>
      <c r="F210" s="1"/>
      <c r="G210" s="1"/>
    </row>
    <row r="211" spans="1:7">
      <c r="A211" s="2">
        <v>20210729</v>
      </c>
      <c r="E211" s="1"/>
      <c r="F211" s="1"/>
      <c r="G211" s="1"/>
    </row>
    <row r="212" spans="1:7">
      <c r="A212" s="2">
        <v>20210730</v>
      </c>
      <c r="E212" s="1"/>
      <c r="F212" s="1"/>
      <c r="G212" s="1"/>
    </row>
    <row r="213" spans="1:7">
      <c r="A213" s="2">
        <v>20210731</v>
      </c>
      <c r="E213" s="1"/>
      <c r="F213" s="1"/>
      <c r="G213" s="1"/>
    </row>
    <row r="214" spans="1:7">
      <c r="A214" s="2">
        <v>20210801</v>
      </c>
      <c r="E214" s="1"/>
      <c r="F214" s="1"/>
      <c r="G214" s="1"/>
    </row>
    <row r="215" spans="1:7">
      <c r="A215" s="2">
        <v>20210802</v>
      </c>
      <c r="E215" s="1"/>
      <c r="F215" s="1"/>
      <c r="G215" s="1"/>
    </row>
    <row r="216" spans="1:7">
      <c r="A216" s="2">
        <v>20210803</v>
      </c>
      <c r="E216" s="1"/>
      <c r="F216" s="1"/>
      <c r="G216" s="1"/>
    </row>
    <row r="217" spans="1:7">
      <c r="A217" s="2">
        <v>20210804</v>
      </c>
      <c r="E217" s="1"/>
      <c r="F217" s="1"/>
      <c r="G217" s="1"/>
    </row>
    <row r="218" spans="1:7">
      <c r="A218" s="2">
        <v>20210805</v>
      </c>
      <c r="E218" s="1"/>
      <c r="F218" s="1"/>
      <c r="G218" s="1"/>
    </row>
    <row r="219" spans="1:7">
      <c r="A219" s="2">
        <v>20210806</v>
      </c>
      <c r="E219" s="1"/>
      <c r="F219" s="1"/>
      <c r="G219" s="1"/>
    </row>
    <row r="220" spans="1:7">
      <c r="A220" s="2">
        <v>20210807</v>
      </c>
      <c r="E220" s="1"/>
      <c r="F220" s="1"/>
      <c r="G220" s="1"/>
    </row>
    <row r="221" spans="1:7">
      <c r="A221" s="2">
        <v>20210808</v>
      </c>
      <c r="E221" s="1"/>
      <c r="F221" s="1"/>
      <c r="G221" s="1"/>
    </row>
    <row r="222" spans="1:7">
      <c r="A222" s="2">
        <v>20210809</v>
      </c>
      <c r="E222" s="1"/>
      <c r="F222" s="1"/>
      <c r="G222" s="1"/>
    </row>
    <row r="223" spans="1:7">
      <c r="A223" s="2">
        <v>20210810</v>
      </c>
      <c r="E223" s="1"/>
      <c r="F223" s="1"/>
      <c r="G223" s="1"/>
    </row>
    <row r="224" spans="1:7">
      <c r="A224" s="2">
        <v>20210811</v>
      </c>
      <c r="E224" s="1"/>
      <c r="F224" s="1"/>
      <c r="G224" s="1"/>
    </row>
    <row r="225" spans="1:7">
      <c r="A225" s="2">
        <v>20210812</v>
      </c>
      <c r="E225" s="1"/>
      <c r="F225" s="1"/>
      <c r="G225" s="1"/>
    </row>
    <row r="226" spans="1:7">
      <c r="A226" s="2">
        <v>20210813</v>
      </c>
      <c r="E226" s="1"/>
      <c r="F226" s="1"/>
      <c r="G226" s="1"/>
    </row>
    <row r="227" spans="1:7">
      <c r="A227" s="2">
        <v>20210814</v>
      </c>
      <c r="E227" s="1"/>
      <c r="F227" s="1"/>
      <c r="G227" s="1"/>
    </row>
    <row r="228" spans="1:7">
      <c r="A228" s="2">
        <v>20210815</v>
      </c>
      <c r="E228" s="1"/>
      <c r="F228" s="1"/>
      <c r="G228" s="1"/>
    </row>
    <row r="229" spans="1:7">
      <c r="A229" s="2">
        <v>20210816</v>
      </c>
      <c r="E229" s="1"/>
      <c r="F229" s="1"/>
      <c r="G229" s="1"/>
    </row>
    <row r="230" spans="1:7">
      <c r="A230" s="2">
        <v>20210817</v>
      </c>
      <c r="E230" s="1"/>
      <c r="F230" s="1"/>
      <c r="G230" s="1"/>
    </row>
    <row r="231" spans="1:7">
      <c r="A231" s="2">
        <v>20210818</v>
      </c>
      <c r="E231" s="1"/>
      <c r="F231" s="1"/>
      <c r="G231" s="1"/>
    </row>
    <row r="232" spans="1:7">
      <c r="A232" s="2">
        <v>20210819</v>
      </c>
      <c r="E232" s="1"/>
      <c r="F232" s="1"/>
      <c r="G232" s="1"/>
    </row>
    <row r="233" spans="1:7">
      <c r="A233" s="2">
        <v>20210820</v>
      </c>
      <c r="E233" s="1"/>
      <c r="F233" s="1"/>
      <c r="G233" s="1"/>
    </row>
    <row r="234" spans="1:7">
      <c r="A234" s="2">
        <v>20210821</v>
      </c>
      <c r="E234" s="1"/>
      <c r="F234" s="1"/>
      <c r="G234" s="1"/>
    </row>
    <row r="235" spans="1:7">
      <c r="A235" s="2">
        <v>20210822</v>
      </c>
      <c r="E235" s="1"/>
      <c r="F235" s="1"/>
      <c r="G235" s="1"/>
    </row>
    <row r="236" spans="1:7">
      <c r="A236" s="2">
        <v>20210823</v>
      </c>
      <c r="E236" s="1"/>
      <c r="F236" s="1"/>
      <c r="G236" s="1"/>
    </row>
    <row r="237" spans="1:7">
      <c r="A237" s="2">
        <v>20210824</v>
      </c>
      <c r="E237" s="1"/>
      <c r="F237" s="1"/>
      <c r="G237" s="1"/>
    </row>
    <row r="238" spans="1:7">
      <c r="A238" s="2">
        <v>20210825</v>
      </c>
      <c r="E238" s="1"/>
      <c r="F238" s="1"/>
      <c r="G238" s="1"/>
    </row>
    <row r="239" spans="1:7">
      <c r="A239" s="2">
        <v>20210826</v>
      </c>
      <c r="E239" s="1"/>
      <c r="F239" s="1"/>
      <c r="G239" s="1"/>
    </row>
    <row r="240" spans="1:7">
      <c r="A240" s="2">
        <v>20210827</v>
      </c>
      <c r="E240" s="1"/>
      <c r="F240" s="1"/>
      <c r="G240" s="1"/>
    </row>
    <row r="241" spans="1:7">
      <c r="A241" s="2">
        <v>20210828</v>
      </c>
      <c r="E241" s="1"/>
      <c r="F241" s="1"/>
      <c r="G241" s="1"/>
    </row>
    <row r="242" spans="1:7">
      <c r="A242" s="2">
        <v>20210829</v>
      </c>
      <c r="E242" s="1"/>
      <c r="F242" s="1"/>
      <c r="G242" s="1"/>
    </row>
    <row r="243" spans="1:7">
      <c r="A243" s="2">
        <v>20210830</v>
      </c>
      <c r="E243" s="1"/>
      <c r="F243" s="1"/>
      <c r="G243" s="1"/>
    </row>
    <row r="244" spans="1:7">
      <c r="A244" s="2">
        <v>20210831</v>
      </c>
      <c r="E244" s="1"/>
      <c r="F244" s="1"/>
      <c r="G244" s="1"/>
    </row>
    <row r="245" spans="1:7">
      <c r="A245" s="2">
        <v>20210901</v>
      </c>
      <c r="E245" s="1"/>
      <c r="F245" s="1"/>
      <c r="G245" s="1"/>
    </row>
    <row r="246" spans="1:7">
      <c r="A246" s="2">
        <v>20210902</v>
      </c>
      <c r="E246" s="1"/>
      <c r="F246" s="1"/>
      <c r="G246" s="1"/>
    </row>
    <row r="247" spans="1:7">
      <c r="A247" s="2">
        <v>20210903</v>
      </c>
      <c r="E247" s="1"/>
      <c r="F247" s="1"/>
      <c r="G247" s="1"/>
    </row>
    <row r="248" spans="1:7">
      <c r="A248" s="2">
        <v>20210904</v>
      </c>
      <c r="E248" s="1"/>
      <c r="F248" s="1"/>
      <c r="G248" s="1"/>
    </row>
    <row r="249" spans="1:7">
      <c r="A249" s="2">
        <v>20210905</v>
      </c>
      <c r="E249" s="1"/>
      <c r="F249" s="1"/>
      <c r="G249" s="1"/>
    </row>
    <row r="250" spans="1:7">
      <c r="A250" s="2">
        <v>20210906</v>
      </c>
      <c r="E250" s="1"/>
      <c r="F250" s="1"/>
      <c r="G250" s="1"/>
    </row>
    <row r="251" spans="1:7">
      <c r="A251" s="2">
        <v>20210907</v>
      </c>
      <c r="E251" s="1"/>
      <c r="F251" s="1"/>
      <c r="G251" s="1"/>
    </row>
    <row r="252" spans="1:7">
      <c r="A252" s="2">
        <v>20210908</v>
      </c>
      <c r="E252" s="1"/>
      <c r="F252" s="1"/>
      <c r="G252" s="1"/>
    </row>
    <row r="253" spans="1:7">
      <c r="A253" s="2">
        <v>20210909</v>
      </c>
      <c r="E253" s="1"/>
      <c r="F253" s="1"/>
      <c r="G253" s="1"/>
    </row>
    <row r="254" spans="1:7">
      <c r="A254" s="2">
        <v>20210910</v>
      </c>
      <c r="E254" s="1"/>
      <c r="F254" s="1"/>
      <c r="G254" s="1"/>
    </row>
    <row r="255" spans="1:7">
      <c r="A255" s="2">
        <v>20210911</v>
      </c>
      <c r="E255" s="1"/>
      <c r="F255" s="1"/>
      <c r="G255" s="1"/>
    </row>
    <row r="256" spans="1:7">
      <c r="A256" s="2">
        <v>20210912</v>
      </c>
      <c r="E256" s="1"/>
      <c r="F256" s="1"/>
      <c r="G256" s="1"/>
    </row>
    <row r="257" spans="1:7">
      <c r="A257" s="2">
        <v>20210913</v>
      </c>
      <c r="E257" s="1"/>
      <c r="F257" s="1"/>
      <c r="G257" s="1"/>
    </row>
    <row r="258" spans="1:7">
      <c r="A258" s="2">
        <v>20210914</v>
      </c>
      <c r="E258" s="1"/>
      <c r="F258" s="1"/>
      <c r="G258" s="1"/>
    </row>
    <row r="259" spans="1:7">
      <c r="A259" s="2">
        <v>20210915</v>
      </c>
      <c r="E259" s="1"/>
      <c r="F259" s="1"/>
      <c r="G259" s="1"/>
    </row>
    <row r="260" spans="1:7">
      <c r="A260" s="2">
        <v>20210916</v>
      </c>
      <c r="E260" s="1"/>
      <c r="F260" s="1"/>
      <c r="G260" s="1"/>
    </row>
    <row r="261" spans="1:7">
      <c r="A261" s="2">
        <v>20210917</v>
      </c>
      <c r="E261" s="1"/>
      <c r="F261" s="1"/>
      <c r="G261" s="1"/>
    </row>
    <row r="262" spans="1:7">
      <c r="A262" s="2">
        <v>20210918</v>
      </c>
      <c r="E262" s="1"/>
      <c r="F262" s="1"/>
      <c r="G262" s="1"/>
    </row>
    <row r="263" spans="1:7">
      <c r="A263" s="2">
        <v>20210919</v>
      </c>
      <c r="E263" s="1"/>
      <c r="F263" s="1"/>
      <c r="G263" s="1"/>
    </row>
    <row r="264" spans="1:7">
      <c r="A264" s="2">
        <v>20210920</v>
      </c>
      <c r="E264" s="1"/>
      <c r="F264" s="1"/>
      <c r="G264" s="1"/>
    </row>
    <row r="265" spans="1:7">
      <c r="A265" s="2">
        <v>20210921</v>
      </c>
      <c r="E265" s="1"/>
      <c r="F265" s="1"/>
      <c r="G265" s="1"/>
    </row>
    <row r="266" spans="1:7">
      <c r="A266" s="2">
        <v>20210922</v>
      </c>
      <c r="E266" s="1"/>
      <c r="F266" s="1"/>
      <c r="G266" s="1"/>
    </row>
    <row r="267" spans="1:7">
      <c r="A267" s="2">
        <v>20210923</v>
      </c>
      <c r="E267" s="1"/>
      <c r="F267" s="1"/>
      <c r="G267" s="1"/>
    </row>
    <row r="268" spans="1:7">
      <c r="A268" s="2">
        <v>20210924</v>
      </c>
      <c r="E268" s="1"/>
      <c r="F268" s="1"/>
      <c r="G268" s="1"/>
    </row>
    <row r="269" spans="1:7">
      <c r="A269" s="2">
        <v>20210925</v>
      </c>
      <c r="E269" s="1"/>
      <c r="F269" s="1"/>
      <c r="G269" s="1"/>
    </row>
    <row r="270" spans="1:7">
      <c r="A270" s="2">
        <v>20210926</v>
      </c>
      <c r="E270" s="1"/>
      <c r="F270" s="1"/>
      <c r="G270" s="1"/>
    </row>
    <row r="271" spans="1:7">
      <c r="A271" s="2">
        <v>20210927</v>
      </c>
      <c r="E271" s="1"/>
      <c r="F271" s="1"/>
      <c r="G271" s="1"/>
    </row>
    <row r="272" spans="1:7">
      <c r="A272" s="2">
        <v>20210928</v>
      </c>
      <c r="E272" s="1"/>
      <c r="F272" s="1"/>
      <c r="G272" s="1"/>
    </row>
    <row r="273" spans="1:7">
      <c r="A273" s="2">
        <v>20210929</v>
      </c>
      <c r="E273" s="1"/>
      <c r="F273" s="1"/>
      <c r="G273" s="1"/>
    </row>
    <row r="274" spans="1:7">
      <c r="A274" s="2">
        <v>20210930</v>
      </c>
      <c r="E274" s="1"/>
      <c r="F274" s="1"/>
      <c r="G274" s="1"/>
    </row>
    <row r="275" spans="1:7">
      <c r="A275" s="2">
        <v>20211001</v>
      </c>
      <c r="E275" s="1"/>
      <c r="F275" s="1"/>
      <c r="G275" s="1"/>
    </row>
    <row r="276" spans="1:7">
      <c r="A276" s="2">
        <v>20211002</v>
      </c>
      <c r="E276" s="1"/>
      <c r="F276" s="1"/>
      <c r="G276" s="1"/>
    </row>
    <row r="277" spans="1:7">
      <c r="A277" s="2">
        <v>20211003</v>
      </c>
      <c r="E277" s="1"/>
      <c r="F277" s="1"/>
      <c r="G277" s="1"/>
    </row>
    <row r="278" spans="1:7">
      <c r="A278" s="2">
        <v>20211004</v>
      </c>
      <c r="E278" s="1"/>
      <c r="F278" s="1"/>
      <c r="G278" s="1"/>
    </row>
    <row r="279" spans="1:7">
      <c r="A279" s="2">
        <v>20211005</v>
      </c>
      <c r="E279" s="1"/>
      <c r="F279" s="1"/>
      <c r="G279" s="1"/>
    </row>
    <row r="280" spans="1:7">
      <c r="A280" s="2">
        <v>20211006</v>
      </c>
      <c r="E280" s="1"/>
      <c r="F280" s="1"/>
      <c r="G280" s="1"/>
    </row>
    <row r="281" spans="1:7">
      <c r="A281" s="2">
        <v>20211007</v>
      </c>
      <c r="E281" s="1"/>
      <c r="F281" s="1"/>
      <c r="G281" s="1"/>
    </row>
    <row r="282" spans="1:7">
      <c r="A282" s="2">
        <v>20211008</v>
      </c>
      <c r="E282" s="1"/>
      <c r="F282" s="1"/>
      <c r="G282" s="1"/>
    </row>
    <row r="283" spans="1:7">
      <c r="A283" s="2">
        <v>20211009</v>
      </c>
      <c r="E283" s="1"/>
      <c r="F283" s="1"/>
      <c r="G283" s="1"/>
    </row>
    <row r="284" spans="1:7">
      <c r="A284" s="2">
        <v>20211010</v>
      </c>
      <c r="E284" s="1"/>
      <c r="F284" s="1"/>
      <c r="G284" s="1"/>
    </row>
    <row r="285" spans="1:7">
      <c r="A285" s="2">
        <v>20211011</v>
      </c>
      <c r="E285" s="1"/>
      <c r="F285" s="1"/>
      <c r="G285" s="1"/>
    </row>
    <row r="286" spans="1:7">
      <c r="A286" s="2">
        <v>20211012</v>
      </c>
      <c r="E286" s="1"/>
      <c r="F286" s="1"/>
      <c r="G286" s="1"/>
    </row>
    <row r="287" spans="1:7">
      <c r="A287" s="2">
        <v>20211013</v>
      </c>
      <c r="E287" s="1"/>
      <c r="F287" s="1"/>
      <c r="G287" s="1"/>
    </row>
    <row r="288" spans="1:7">
      <c r="A288" s="2">
        <v>20211014</v>
      </c>
      <c r="E288" s="1"/>
      <c r="F288" s="1"/>
      <c r="G288" s="1"/>
    </row>
    <row r="289" spans="1:7">
      <c r="A289" s="2">
        <v>20211015</v>
      </c>
      <c r="E289" s="1"/>
      <c r="F289" s="1"/>
      <c r="G289" s="1"/>
    </row>
    <row r="290" spans="1:7">
      <c r="A290" s="2">
        <v>20211016</v>
      </c>
      <c r="E290" s="1"/>
      <c r="F290" s="1"/>
      <c r="G290" s="1"/>
    </row>
    <row r="291" spans="1:7">
      <c r="A291" s="2">
        <v>20211017</v>
      </c>
      <c r="E291" s="1"/>
      <c r="F291" s="1"/>
      <c r="G291" s="1"/>
    </row>
    <row r="292" spans="1:7">
      <c r="A292" s="2">
        <v>20211018</v>
      </c>
      <c r="E292" s="1"/>
      <c r="F292" s="1"/>
      <c r="G292" s="1"/>
    </row>
    <row r="293" spans="1:7">
      <c r="A293" s="2">
        <v>20211019</v>
      </c>
      <c r="E293" s="1"/>
      <c r="F293" s="1"/>
      <c r="G293" s="1"/>
    </row>
    <row r="294" spans="1:7">
      <c r="A294" s="2">
        <v>20211020</v>
      </c>
      <c r="E294" s="1"/>
      <c r="F294" s="1"/>
      <c r="G294" s="1"/>
    </row>
    <row r="295" spans="1:7">
      <c r="A295" s="2">
        <v>20211021</v>
      </c>
      <c r="E295" s="1"/>
      <c r="F295" s="1"/>
      <c r="G295" s="1"/>
    </row>
    <row r="296" spans="1:7">
      <c r="A296" s="2">
        <v>20211022</v>
      </c>
      <c r="E296" s="1"/>
      <c r="F296" s="1"/>
      <c r="G296" s="1"/>
    </row>
    <row r="297" spans="1:7">
      <c r="A297" s="2">
        <v>20211023</v>
      </c>
      <c r="E297" s="1"/>
      <c r="F297" s="1"/>
      <c r="G297" s="1"/>
    </row>
    <row r="298" spans="1:7">
      <c r="A298" s="2">
        <v>20211024</v>
      </c>
      <c r="E298" s="1"/>
      <c r="F298" s="1"/>
      <c r="G298" s="1"/>
    </row>
    <row r="299" spans="1:7">
      <c r="A299" s="2">
        <v>20211025</v>
      </c>
      <c r="E299" s="1"/>
      <c r="F299" s="1"/>
      <c r="G299" s="1"/>
    </row>
    <row r="300" spans="1:7">
      <c r="A300" s="2">
        <v>20211026</v>
      </c>
      <c r="E300" s="1"/>
      <c r="F300" s="1"/>
      <c r="G300" s="1"/>
    </row>
    <row r="301" spans="1:7">
      <c r="A301" s="2">
        <v>20211027</v>
      </c>
      <c r="E301" s="1"/>
      <c r="F301" s="1"/>
      <c r="G301" s="1"/>
    </row>
    <row r="302" spans="1:7">
      <c r="A302" s="2">
        <v>20211028</v>
      </c>
      <c r="E302" s="1"/>
      <c r="F302" s="1"/>
      <c r="G302" s="1"/>
    </row>
    <row r="303" spans="1:7">
      <c r="A303" s="2">
        <v>20211029</v>
      </c>
      <c r="E303" s="1"/>
      <c r="F303" s="1"/>
      <c r="G303" s="1"/>
    </row>
    <row r="304" spans="1:7">
      <c r="A304" s="2">
        <v>20211030</v>
      </c>
      <c r="E304" s="1"/>
      <c r="F304" s="1"/>
      <c r="G304" s="1"/>
    </row>
    <row r="305" spans="1:7">
      <c r="A305" s="2">
        <v>20211031</v>
      </c>
      <c r="E305" s="1"/>
      <c r="F305" s="1"/>
      <c r="G305" s="1"/>
    </row>
    <row r="306" spans="1:7">
      <c r="A306" s="2">
        <v>20211101</v>
      </c>
      <c r="E306" s="1"/>
      <c r="F306" s="1"/>
      <c r="G306" s="1"/>
    </row>
    <row r="307" spans="1:7">
      <c r="A307" s="2">
        <v>20211102</v>
      </c>
      <c r="E307" s="1"/>
      <c r="F307" s="1"/>
      <c r="G307" s="1"/>
    </row>
    <row r="308" spans="1:7">
      <c r="A308" s="2">
        <v>20211103</v>
      </c>
      <c r="E308" s="1"/>
      <c r="F308" s="1"/>
      <c r="G308" s="1"/>
    </row>
    <row r="309" spans="1:7">
      <c r="A309" s="2">
        <v>20211104</v>
      </c>
      <c r="E309" s="1"/>
      <c r="F309" s="1"/>
      <c r="G309" s="1"/>
    </row>
    <row r="310" spans="1:7">
      <c r="A310" s="2">
        <v>20211105</v>
      </c>
      <c r="E310" s="1"/>
      <c r="F310" s="1"/>
      <c r="G310" s="1"/>
    </row>
    <row r="311" spans="1:7">
      <c r="A311" s="2">
        <v>20211106</v>
      </c>
      <c r="E311" s="1"/>
      <c r="F311" s="1"/>
      <c r="G311" s="1"/>
    </row>
    <row r="312" spans="1:7">
      <c r="A312" s="2">
        <v>20211107</v>
      </c>
      <c r="E312" s="1"/>
      <c r="F312" s="1"/>
      <c r="G312" s="1"/>
    </row>
    <row r="313" spans="1:7">
      <c r="A313" s="2">
        <v>20211108</v>
      </c>
      <c r="E313" s="1"/>
      <c r="F313" s="1"/>
      <c r="G313" s="1"/>
    </row>
    <row r="314" spans="1:7">
      <c r="A314" s="2">
        <v>20211109</v>
      </c>
      <c r="E314" s="1"/>
      <c r="F314" s="1"/>
      <c r="G314" s="1"/>
    </row>
    <row r="315" spans="1:7">
      <c r="A315" s="2">
        <v>20211110</v>
      </c>
      <c r="E315" s="1"/>
      <c r="F315" s="1"/>
      <c r="G315" s="1"/>
    </row>
    <row r="316" spans="1:7">
      <c r="A316" s="2">
        <v>20211111</v>
      </c>
      <c r="E316" s="1"/>
      <c r="F316" s="1"/>
      <c r="G316" s="1"/>
    </row>
    <row r="317" spans="1:7">
      <c r="A317" s="2">
        <v>20211112</v>
      </c>
      <c r="E317" s="1"/>
      <c r="F317" s="1"/>
      <c r="G317" s="1"/>
    </row>
    <row r="318" spans="1:7">
      <c r="A318" s="2">
        <v>20211113</v>
      </c>
      <c r="E318" s="1"/>
      <c r="F318" s="1"/>
      <c r="G318" s="1"/>
    </row>
    <row r="319" spans="1:7">
      <c r="A319" s="2">
        <v>20211114</v>
      </c>
      <c r="E319" s="1"/>
      <c r="F319" s="1"/>
      <c r="G319" s="1"/>
    </row>
    <row r="320" spans="1:7">
      <c r="A320" s="2">
        <v>20211115</v>
      </c>
      <c r="E320" s="1"/>
      <c r="F320" s="1"/>
      <c r="G320" s="1"/>
    </row>
    <row r="321" spans="1:7">
      <c r="A321" s="2">
        <v>20211116</v>
      </c>
      <c r="E321" s="1"/>
      <c r="F321" s="1"/>
      <c r="G321" s="1"/>
    </row>
    <row r="322" spans="1:7">
      <c r="A322" s="2">
        <v>20211117</v>
      </c>
      <c r="E322" s="1"/>
      <c r="F322" s="1"/>
      <c r="G322" s="1"/>
    </row>
    <row r="323" spans="1:7">
      <c r="A323" s="2">
        <v>20211118</v>
      </c>
      <c r="E323" s="1"/>
      <c r="F323" s="1"/>
      <c r="G323" s="1"/>
    </row>
    <row r="324" spans="1:7">
      <c r="A324" s="2">
        <v>20211119</v>
      </c>
      <c r="E324" s="1"/>
      <c r="F324" s="1"/>
      <c r="G324" s="1"/>
    </row>
    <row r="325" spans="1:7">
      <c r="A325" s="2">
        <v>20211120</v>
      </c>
      <c r="E325" s="1"/>
      <c r="F325" s="1"/>
      <c r="G325" s="1"/>
    </row>
    <row r="326" spans="1:7">
      <c r="A326" s="2">
        <v>20211121</v>
      </c>
      <c r="E326" s="1"/>
      <c r="F326" s="1"/>
      <c r="G326" s="1"/>
    </row>
    <row r="327" spans="1:7">
      <c r="A327" s="2">
        <v>20211122</v>
      </c>
      <c r="E327" s="1"/>
      <c r="F327" s="1"/>
      <c r="G327" s="1"/>
    </row>
    <row r="328" spans="1:7">
      <c r="A328" s="2">
        <v>20211123</v>
      </c>
      <c r="E328" s="1"/>
      <c r="F328" s="1"/>
      <c r="G328" s="1"/>
    </row>
    <row r="329" spans="1:7">
      <c r="A329" s="2">
        <v>20211124</v>
      </c>
      <c r="E329" s="1"/>
      <c r="F329" s="1"/>
      <c r="G329" s="1"/>
    </row>
    <row r="330" spans="1:7">
      <c r="A330" s="2">
        <v>20211125</v>
      </c>
      <c r="E330" s="1"/>
      <c r="F330" s="1"/>
      <c r="G330" s="1"/>
    </row>
    <row r="331" spans="1:7">
      <c r="A331" s="2">
        <v>20211126</v>
      </c>
      <c r="E331" s="1"/>
      <c r="F331" s="1"/>
      <c r="G331" s="1"/>
    </row>
    <row r="332" spans="1:7">
      <c r="A332" s="2">
        <v>20211127</v>
      </c>
      <c r="E332" s="1"/>
      <c r="F332" s="1"/>
      <c r="G332" s="1"/>
    </row>
    <row r="333" spans="1:7">
      <c r="A333" s="2">
        <v>20211128</v>
      </c>
      <c r="E333" s="1"/>
      <c r="F333" s="1"/>
      <c r="G333" s="1"/>
    </row>
    <row r="334" spans="1:7">
      <c r="A334" s="2">
        <v>20211129</v>
      </c>
      <c r="E334" s="1"/>
      <c r="F334" s="1"/>
      <c r="G334" s="1"/>
    </row>
    <row r="335" spans="1:7">
      <c r="A335" s="2">
        <v>20211130</v>
      </c>
      <c r="E335" s="1"/>
      <c r="F335" s="1"/>
      <c r="G335" s="1"/>
    </row>
    <row r="336" spans="1:7">
      <c r="A336" s="2">
        <v>20211201</v>
      </c>
      <c r="E336" s="1"/>
      <c r="F336" s="1"/>
      <c r="G336" s="1"/>
    </row>
    <row r="337" spans="1:7">
      <c r="A337" s="2">
        <v>20211202</v>
      </c>
      <c r="E337" s="1"/>
      <c r="F337" s="1"/>
      <c r="G337" s="1"/>
    </row>
    <row r="338" spans="1:7">
      <c r="A338" s="2">
        <v>20211203</v>
      </c>
      <c r="E338" s="1"/>
      <c r="F338" s="1"/>
      <c r="G338" s="1"/>
    </row>
    <row r="339" spans="1:7">
      <c r="A339" s="2">
        <v>20211204</v>
      </c>
      <c r="E339" s="1"/>
      <c r="F339" s="1"/>
      <c r="G339" s="1"/>
    </row>
    <row r="340" spans="1:7">
      <c r="A340" s="2">
        <v>20211205</v>
      </c>
      <c r="E340" s="1"/>
      <c r="F340" s="1"/>
      <c r="G340" s="1"/>
    </row>
    <row r="341" spans="1:7">
      <c r="A341" s="2">
        <v>20211206</v>
      </c>
      <c r="E341" s="1"/>
      <c r="F341" s="1"/>
      <c r="G341" s="1"/>
    </row>
    <row r="342" spans="1:7">
      <c r="A342" s="2">
        <v>20211207</v>
      </c>
      <c r="E342" s="1"/>
      <c r="F342" s="1"/>
      <c r="G342" s="1"/>
    </row>
    <row r="343" spans="1:7">
      <c r="A343" s="2">
        <v>20211208</v>
      </c>
      <c r="E343" s="1"/>
      <c r="F343" s="1"/>
      <c r="G343" s="1"/>
    </row>
    <row r="344" spans="1:7">
      <c r="A344" s="2">
        <v>20211209</v>
      </c>
      <c r="E344" s="1"/>
      <c r="F344" s="1"/>
      <c r="G344" s="1"/>
    </row>
    <row r="345" spans="1:7">
      <c r="A345" s="2">
        <v>20211210</v>
      </c>
      <c r="E345" s="1"/>
      <c r="F345" s="1"/>
      <c r="G345" s="1"/>
    </row>
    <row r="346" spans="1:7">
      <c r="A346" s="2">
        <v>20211211</v>
      </c>
      <c r="E346" s="1"/>
      <c r="F346" s="1"/>
      <c r="G346" s="1"/>
    </row>
    <row r="347" spans="1:7">
      <c r="A347" s="2">
        <v>20211212</v>
      </c>
      <c r="E347" s="1"/>
      <c r="F347" s="1"/>
      <c r="G347" s="1"/>
    </row>
    <row r="348" spans="1:7">
      <c r="A348" s="2">
        <v>20211213</v>
      </c>
      <c r="E348" s="1"/>
      <c r="F348" s="1"/>
      <c r="G348" s="1"/>
    </row>
    <row r="349" spans="1:7">
      <c r="A349" s="2">
        <v>20211214</v>
      </c>
      <c r="E349" s="1"/>
      <c r="F349" s="1"/>
      <c r="G349" s="1"/>
    </row>
    <row r="350" spans="1:7">
      <c r="A350" s="2">
        <v>20211215</v>
      </c>
      <c r="E350" s="1"/>
      <c r="F350" s="1"/>
      <c r="G350" s="1"/>
    </row>
    <row r="351" spans="1:7">
      <c r="A351" s="2">
        <v>20211216</v>
      </c>
      <c r="E351" s="1"/>
      <c r="F351" s="1"/>
      <c r="G351" s="1"/>
    </row>
    <row r="352" spans="1:7">
      <c r="A352" s="2">
        <v>20211217</v>
      </c>
      <c r="E352" s="1"/>
      <c r="F352" s="1"/>
      <c r="G352" s="1"/>
    </row>
    <row r="353" spans="1:7">
      <c r="A353" s="2">
        <v>20211218</v>
      </c>
      <c r="E353" s="1"/>
      <c r="F353" s="1"/>
      <c r="G353" s="1"/>
    </row>
    <row r="354" spans="1:7">
      <c r="A354" s="2">
        <v>20211219</v>
      </c>
      <c r="E354" s="1"/>
      <c r="F354" s="1"/>
      <c r="G354" s="1"/>
    </row>
    <row r="355" spans="1:7">
      <c r="A355" s="2">
        <v>20211220</v>
      </c>
      <c r="E355" s="1"/>
      <c r="F355" s="1"/>
      <c r="G355" s="1"/>
    </row>
    <row r="356" spans="1:7">
      <c r="A356" s="2">
        <v>20211221</v>
      </c>
      <c r="E356" s="1"/>
      <c r="F356" s="1"/>
      <c r="G356" s="1"/>
    </row>
    <row r="357" spans="1:7">
      <c r="A357" s="2">
        <v>20211222</v>
      </c>
      <c r="E357" s="1"/>
      <c r="F357" s="1"/>
      <c r="G357" s="1"/>
    </row>
    <row r="358" spans="1:7">
      <c r="A358" s="2">
        <v>20211223</v>
      </c>
      <c r="E358" s="1"/>
      <c r="F358" s="1"/>
      <c r="G358" s="1"/>
    </row>
    <row r="359" spans="1:7">
      <c r="A359" s="2">
        <v>20211224</v>
      </c>
      <c r="E359" s="1"/>
      <c r="F359" s="1"/>
      <c r="G359" s="1"/>
    </row>
    <row r="360" spans="1:7">
      <c r="A360" s="2">
        <v>20211225</v>
      </c>
      <c r="E360" s="1"/>
      <c r="F360" s="1"/>
      <c r="G360" s="1"/>
    </row>
    <row r="361" spans="1:7">
      <c r="A361" s="2">
        <v>20211226</v>
      </c>
      <c r="E361" s="1"/>
      <c r="F361" s="1"/>
      <c r="G361" s="1"/>
    </row>
    <row r="362" spans="1:7">
      <c r="A362" s="2">
        <v>20211227</v>
      </c>
      <c r="E362" s="1"/>
      <c r="F362" s="1"/>
      <c r="G362" s="1"/>
    </row>
    <row r="363" spans="1:7">
      <c r="A363" s="2">
        <v>20211228</v>
      </c>
      <c r="E363" s="1"/>
      <c r="F363" s="1"/>
      <c r="G363" s="1"/>
    </row>
    <row r="364" spans="1:7">
      <c r="A364" s="2">
        <v>20211229</v>
      </c>
      <c r="E364" s="1"/>
      <c r="F364" s="1"/>
      <c r="G364" s="1"/>
    </row>
    <row r="365" spans="1:7">
      <c r="A365" s="2">
        <v>20211230</v>
      </c>
      <c r="E365" s="1"/>
      <c r="F365" s="1"/>
      <c r="G365" s="1"/>
    </row>
    <row r="366" spans="1:7">
      <c r="A366" s="2">
        <v>20211231</v>
      </c>
      <c r="E366" s="1"/>
      <c r="F366" s="1"/>
      <c r="G366" s="1"/>
    </row>
    <row r="367" spans="1:7">
      <c r="A367" s="2">
        <v>20220101</v>
      </c>
      <c r="B367" s="1">
        <v>504</v>
      </c>
      <c r="C367" s="1">
        <f>F367/100*B367+B367</f>
        <v>724.7687882729067</v>
      </c>
      <c r="D367" s="1">
        <v>2</v>
      </c>
      <c r="E367" s="1"/>
      <c r="F367" s="1">
        <v>43.803331006529099</v>
      </c>
      <c r="G367" s="5">
        <f>ROUND(F367,2)</f>
        <v>43.8</v>
      </c>
    </row>
    <row r="368" spans="1:7">
      <c r="A368" s="2">
        <v>20220102</v>
      </c>
      <c r="B368" s="1">
        <v>585</v>
      </c>
      <c r="C368" s="1">
        <f t="shared" ref="C368:C431" si="0">F368/100*B368+B368</f>
        <v>666.86910856716963</v>
      </c>
      <c r="D368" s="1">
        <v>0.75</v>
      </c>
      <c r="E368" s="1"/>
      <c r="F368" s="1">
        <v>13.994719413191399</v>
      </c>
      <c r="G368" s="5">
        <f t="shared" ref="G368:G431" si="1">ROUND(F368,2)</f>
        <v>13.99</v>
      </c>
    </row>
    <row r="369" spans="1:7">
      <c r="A369" s="2">
        <v>20220103</v>
      </c>
      <c r="B369" s="1">
        <v>605</v>
      </c>
      <c r="C369" s="1">
        <f t="shared" si="0"/>
        <v>734.96217170193677</v>
      </c>
      <c r="D369" s="1">
        <v>1.83</v>
      </c>
      <c r="E369" s="1"/>
      <c r="F369" s="1">
        <v>21.481350694534999</v>
      </c>
      <c r="G369" s="5">
        <f t="shared" si="1"/>
        <v>21.48</v>
      </c>
    </row>
    <row r="370" spans="1:7">
      <c r="A370" s="2">
        <v>20220104</v>
      </c>
      <c r="B370" s="1">
        <v>710</v>
      </c>
      <c r="C370" s="1">
        <f t="shared" si="0"/>
        <v>675.1539553904779</v>
      </c>
      <c r="D370" s="1">
        <v>0.6</v>
      </c>
      <c r="E370" s="1"/>
      <c r="F370" s="1">
        <v>-4.9078936069749401</v>
      </c>
      <c r="G370" s="5">
        <f t="shared" si="1"/>
        <v>-4.91</v>
      </c>
    </row>
    <row r="371" spans="1:7">
      <c r="A371" s="2">
        <v>20220105</v>
      </c>
      <c r="B371" s="1">
        <v>679</v>
      </c>
      <c r="C371" s="1">
        <f t="shared" si="0"/>
        <v>731.21162868680835</v>
      </c>
      <c r="D371" s="1">
        <v>0.12</v>
      </c>
      <c r="E371" s="1"/>
      <c r="F371" s="1">
        <v>7.6894887609437896</v>
      </c>
      <c r="G371" s="5">
        <f t="shared" si="1"/>
        <v>7.69</v>
      </c>
    </row>
    <row r="372" spans="1:7">
      <c r="A372" s="2">
        <v>20220106</v>
      </c>
      <c r="B372" s="1">
        <v>586</v>
      </c>
      <c r="C372" s="1">
        <f t="shared" si="0"/>
        <v>744.27889523736678</v>
      </c>
      <c r="D372" s="1">
        <v>2.1</v>
      </c>
      <c r="E372" s="1"/>
      <c r="F372" s="1">
        <v>27.0100503818032</v>
      </c>
      <c r="G372" s="5">
        <f t="shared" si="1"/>
        <v>27.01</v>
      </c>
    </row>
    <row r="373" spans="1:7">
      <c r="A373" s="2">
        <v>20220107</v>
      </c>
      <c r="B373" s="1">
        <v>610</v>
      </c>
      <c r="C373" s="1">
        <f t="shared" si="0"/>
        <v>740.94572058368988</v>
      </c>
      <c r="D373" s="1">
        <v>2.0499999999999998</v>
      </c>
      <c r="E373" s="1"/>
      <c r="F373" s="1">
        <v>21.466511571096699</v>
      </c>
      <c r="G373" s="5">
        <f t="shared" si="1"/>
        <v>21.47</v>
      </c>
    </row>
    <row r="374" spans="1:7">
      <c r="A374" s="2">
        <v>20220108</v>
      </c>
      <c r="B374" s="1">
        <v>642</v>
      </c>
      <c r="C374" s="1">
        <f t="shared" si="0"/>
        <v>658.60258207552454</v>
      </c>
      <c r="D374" s="1">
        <v>0.77</v>
      </c>
      <c r="E374" s="1"/>
      <c r="F374" s="1">
        <v>2.5860719743807699</v>
      </c>
      <c r="G374" s="5">
        <f t="shared" si="1"/>
        <v>2.59</v>
      </c>
    </row>
    <row r="375" spans="1:7">
      <c r="A375" s="2">
        <v>20220109</v>
      </c>
      <c r="B375" s="1">
        <v>659</v>
      </c>
      <c r="C375" s="1">
        <f t="shared" si="0"/>
        <v>643.99635461021398</v>
      </c>
      <c r="D375" s="1">
        <v>0.39</v>
      </c>
      <c r="E375" s="1"/>
      <c r="F375" s="1">
        <v>-2.27672919420122</v>
      </c>
      <c r="G375" s="5">
        <f t="shared" si="1"/>
        <v>-2.2799999999999998</v>
      </c>
    </row>
    <row r="376" spans="1:7">
      <c r="A376" s="2">
        <v>20220110</v>
      </c>
      <c r="B376" s="1">
        <v>657</v>
      </c>
      <c r="C376" s="1">
        <f t="shared" si="0"/>
        <v>705.23342624707027</v>
      </c>
      <c r="D376" s="1">
        <v>1.53</v>
      </c>
      <c r="E376" s="1"/>
      <c r="F376" s="1">
        <v>7.3414651822024801</v>
      </c>
      <c r="G376" s="5">
        <f t="shared" si="1"/>
        <v>7.34</v>
      </c>
    </row>
    <row r="377" spans="1:7">
      <c r="A377" s="2">
        <v>20220111</v>
      </c>
      <c r="B377" s="1">
        <v>713</v>
      </c>
      <c r="C377" s="1">
        <f t="shared" si="0"/>
        <v>773.42211006600951</v>
      </c>
      <c r="D377" s="1">
        <v>0.51</v>
      </c>
      <c r="E377" s="1"/>
      <c r="F377" s="1">
        <v>8.4743492378695002</v>
      </c>
      <c r="G377" s="5">
        <f t="shared" si="1"/>
        <v>8.4700000000000006</v>
      </c>
    </row>
    <row r="378" spans="1:7">
      <c r="A378" s="2">
        <v>20220112</v>
      </c>
      <c r="B378" s="1">
        <v>768</v>
      </c>
      <c r="C378" s="1">
        <f t="shared" si="0"/>
        <v>761.71373565928525</v>
      </c>
      <c r="D378" s="1">
        <v>0.86</v>
      </c>
      <c r="E378" s="1"/>
      <c r="F378" s="1">
        <v>-0.81852400269723302</v>
      </c>
      <c r="G378" s="5">
        <f t="shared" si="1"/>
        <v>-0.82</v>
      </c>
    </row>
    <row r="379" spans="1:7">
      <c r="A379" s="2">
        <v>20220113</v>
      </c>
      <c r="B379" s="1">
        <v>754</v>
      </c>
      <c r="C379" s="1">
        <f t="shared" si="0"/>
        <v>762.02972538489973</v>
      </c>
      <c r="D379" s="1">
        <v>0.48</v>
      </c>
      <c r="E379" s="1"/>
      <c r="F379" s="1">
        <v>1.0649503162997001</v>
      </c>
      <c r="G379" s="5">
        <f t="shared" si="1"/>
        <v>1.06</v>
      </c>
    </row>
    <row r="380" spans="1:7">
      <c r="A380" s="2">
        <v>20220114</v>
      </c>
      <c r="B380" s="1">
        <v>696</v>
      </c>
      <c r="C380" s="1">
        <f t="shared" si="0"/>
        <v>746.27520630741606</v>
      </c>
      <c r="D380" s="1">
        <v>2.06</v>
      </c>
      <c r="E380" s="1"/>
      <c r="F380" s="1">
        <v>7.2234491821000102</v>
      </c>
      <c r="G380" s="5">
        <f t="shared" si="1"/>
        <v>7.22</v>
      </c>
    </row>
    <row r="381" spans="1:7">
      <c r="A381" s="2">
        <v>20220115</v>
      </c>
      <c r="B381" s="1">
        <v>634</v>
      </c>
      <c r="C381" s="1">
        <f t="shared" si="0"/>
        <v>695.36681304175909</v>
      </c>
      <c r="D381" s="1">
        <v>1.64</v>
      </c>
      <c r="E381" s="1"/>
      <c r="F381" s="1">
        <v>9.6793080507506399</v>
      </c>
      <c r="G381" s="5">
        <f t="shared" si="1"/>
        <v>9.68</v>
      </c>
    </row>
    <row r="382" spans="1:7">
      <c r="A382" s="2">
        <v>20220116</v>
      </c>
      <c r="B382" s="1">
        <v>613</v>
      </c>
      <c r="C382" s="1">
        <f t="shared" si="0"/>
        <v>671.29907013362572</v>
      </c>
      <c r="D382" s="1">
        <v>0.95</v>
      </c>
      <c r="E382" s="1"/>
      <c r="F382" s="1">
        <v>9.5104518978182302</v>
      </c>
      <c r="G382" s="5">
        <f t="shared" si="1"/>
        <v>9.51</v>
      </c>
    </row>
    <row r="383" spans="1:7">
      <c r="A383" s="2">
        <v>20220117</v>
      </c>
      <c r="B383" s="1">
        <v>743</v>
      </c>
      <c r="C383" s="1">
        <f t="shared" si="0"/>
        <v>735.90844714142031</v>
      </c>
      <c r="D383" s="1">
        <v>0.95</v>
      </c>
      <c r="E383" s="1"/>
      <c r="F383" s="1">
        <v>-0.95444856777653997</v>
      </c>
      <c r="G383" s="5">
        <f t="shared" si="1"/>
        <v>-0.95</v>
      </c>
    </row>
    <row r="384" spans="1:7">
      <c r="A384" s="2">
        <v>20220118</v>
      </c>
      <c r="B384" s="1">
        <v>623</v>
      </c>
      <c r="C384" s="1">
        <f t="shared" si="0"/>
        <v>740.83150823701794</v>
      </c>
      <c r="D384" s="1">
        <v>2.23</v>
      </c>
      <c r="E384" s="1"/>
      <c r="F384" s="1">
        <v>18.913564725042999</v>
      </c>
      <c r="G384" s="5">
        <f t="shared" si="1"/>
        <v>18.91</v>
      </c>
    </row>
    <row r="385" spans="1:7">
      <c r="A385" s="2">
        <v>20220119</v>
      </c>
      <c r="B385" s="1">
        <v>633</v>
      </c>
      <c r="C385" s="1">
        <f t="shared" si="0"/>
        <v>757.6813123534273</v>
      </c>
      <c r="D385" s="1">
        <v>2.09</v>
      </c>
      <c r="E385" s="1"/>
      <c r="F385" s="1">
        <v>19.696889787271299</v>
      </c>
      <c r="G385" s="5">
        <f t="shared" si="1"/>
        <v>19.7</v>
      </c>
    </row>
    <row r="386" spans="1:7">
      <c r="A386" s="2">
        <v>20220120</v>
      </c>
      <c r="B386" s="1">
        <v>683</v>
      </c>
      <c r="C386" s="1">
        <f t="shared" si="0"/>
        <v>742.45293349239432</v>
      </c>
      <c r="D386" s="1">
        <v>1.22</v>
      </c>
      <c r="E386" s="1"/>
      <c r="F386" s="1">
        <v>8.7046754747283099</v>
      </c>
      <c r="G386" s="5">
        <f t="shared" si="1"/>
        <v>8.6999999999999993</v>
      </c>
    </row>
    <row r="387" spans="1:7">
      <c r="A387" s="2">
        <v>20220121</v>
      </c>
      <c r="B387" s="1">
        <v>739</v>
      </c>
      <c r="C387" s="1">
        <f t="shared" si="0"/>
        <v>765.71288052344914</v>
      </c>
      <c r="D387" s="1">
        <v>1.95</v>
      </c>
      <c r="E387" s="1"/>
      <c r="F387" s="1">
        <v>3.6147334943774201</v>
      </c>
      <c r="G387" s="5">
        <f t="shared" si="1"/>
        <v>3.61</v>
      </c>
    </row>
    <row r="388" spans="1:7">
      <c r="A388" s="2">
        <v>20220122</v>
      </c>
      <c r="B388" s="1">
        <v>566</v>
      </c>
      <c r="C388" s="1">
        <f t="shared" si="0"/>
        <v>620.28607910978167</v>
      </c>
      <c r="D388" s="1">
        <v>2.09</v>
      </c>
      <c r="E388" s="1"/>
      <c r="F388" s="1">
        <v>9.5911800547317405</v>
      </c>
      <c r="G388" s="5">
        <f t="shared" si="1"/>
        <v>9.59</v>
      </c>
    </row>
    <row r="389" spans="1:7">
      <c r="A389" s="2">
        <v>20220123</v>
      </c>
      <c r="B389" s="1">
        <v>678</v>
      </c>
      <c r="C389" s="1">
        <f t="shared" si="0"/>
        <v>609.94159881356973</v>
      </c>
      <c r="D389" s="1">
        <v>0.55000000000000004</v>
      </c>
      <c r="E389" s="1"/>
      <c r="F389" s="1">
        <v>-10.038112269385</v>
      </c>
      <c r="G389" s="5">
        <f t="shared" si="1"/>
        <v>-10.039999999999999</v>
      </c>
    </row>
    <row r="390" spans="1:7">
      <c r="A390" s="2">
        <v>20220124</v>
      </c>
      <c r="B390" s="1">
        <v>666</v>
      </c>
      <c r="C390" s="1">
        <f t="shared" si="0"/>
        <v>683.36356758221109</v>
      </c>
      <c r="D390" s="1">
        <v>1.1000000000000001</v>
      </c>
      <c r="E390" s="1"/>
      <c r="F390" s="1">
        <v>2.60714227961128</v>
      </c>
      <c r="G390" s="5">
        <f t="shared" si="1"/>
        <v>2.61</v>
      </c>
    </row>
    <row r="391" spans="1:7">
      <c r="A391" s="2">
        <v>20220125</v>
      </c>
      <c r="B391" s="1">
        <v>677</v>
      </c>
      <c r="C391" s="1">
        <f t="shared" si="0"/>
        <v>703.0505293171484</v>
      </c>
      <c r="D391" s="1">
        <v>0.01</v>
      </c>
      <c r="E391" s="1"/>
      <c r="F391" s="1">
        <v>3.8479363836260601</v>
      </c>
      <c r="G391" s="5">
        <f t="shared" si="1"/>
        <v>3.85</v>
      </c>
    </row>
    <row r="392" spans="1:7">
      <c r="A392" s="2">
        <v>20220126</v>
      </c>
      <c r="B392" s="1">
        <v>634</v>
      </c>
      <c r="C392" s="1">
        <f t="shared" si="0"/>
        <v>715.0927438000906</v>
      </c>
      <c r="D392" s="1">
        <v>1.35</v>
      </c>
      <c r="E392" s="1"/>
      <c r="F392" s="1">
        <v>12.7906535962288</v>
      </c>
      <c r="G392" s="5">
        <f t="shared" si="1"/>
        <v>12.79</v>
      </c>
    </row>
    <row r="393" spans="1:7">
      <c r="A393" s="2">
        <v>20220127</v>
      </c>
      <c r="B393" s="1">
        <v>691</v>
      </c>
      <c r="C393" s="1">
        <f t="shared" si="0"/>
        <v>725.59763421471871</v>
      </c>
      <c r="D393" s="1">
        <v>1.05</v>
      </c>
      <c r="E393" s="1"/>
      <c r="F393" s="1">
        <v>5.0068935187726096</v>
      </c>
      <c r="G393" s="5">
        <f t="shared" si="1"/>
        <v>5.01</v>
      </c>
    </row>
    <row r="394" spans="1:7">
      <c r="A394" s="2">
        <v>20220128</v>
      </c>
      <c r="B394" s="1">
        <v>623</v>
      </c>
      <c r="C394" s="1">
        <f t="shared" si="0"/>
        <v>735.47859358804556</v>
      </c>
      <c r="D394" s="1">
        <v>1.64</v>
      </c>
      <c r="E394" s="1"/>
      <c r="F394" s="1">
        <v>18.054348890537</v>
      </c>
      <c r="G394" s="5">
        <f t="shared" si="1"/>
        <v>18.05</v>
      </c>
    </row>
    <row r="395" spans="1:7">
      <c r="A395" s="2">
        <v>20220129</v>
      </c>
      <c r="B395" s="1">
        <v>639</v>
      </c>
      <c r="C395" s="1">
        <f t="shared" si="0"/>
        <v>690.49737334270776</v>
      </c>
      <c r="D395" s="1">
        <v>1.1299999999999999</v>
      </c>
      <c r="E395" s="1"/>
      <c r="F395" s="1">
        <v>8.0590568611436293</v>
      </c>
      <c r="G395" s="5">
        <f t="shared" si="1"/>
        <v>8.06</v>
      </c>
    </row>
    <row r="396" spans="1:7">
      <c r="A396" s="2">
        <v>20220130</v>
      </c>
      <c r="B396" s="1">
        <v>526</v>
      </c>
      <c r="C396" s="1">
        <f t="shared" si="0"/>
        <v>685.82377484029473</v>
      </c>
      <c r="D396" s="1">
        <v>1.99</v>
      </c>
      <c r="E396" s="1"/>
      <c r="F396" s="1">
        <v>30.3847480684971</v>
      </c>
      <c r="G396" s="5">
        <f t="shared" si="1"/>
        <v>30.38</v>
      </c>
    </row>
    <row r="397" spans="1:7">
      <c r="A397" s="2">
        <v>20220131</v>
      </c>
      <c r="B397" s="1">
        <v>480</v>
      </c>
      <c r="C397" s="1">
        <f t="shared" si="0"/>
        <v>681.80752670936783</v>
      </c>
      <c r="D397" s="1">
        <v>2.2200000000000002</v>
      </c>
      <c r="E397" s="1"/>
      <c r="F397" s="1">
        <v>42.043234731118297</v>
      </c>
      <c r="G397" s="5">
        <f t="shared" si="1"/>
        <v>42.04</v>
      </c>
    </row>
    <row r="398" spans="1:7">
      <c r="A398" s="2">
        <v>20220201</v>
      </c>
      <c r="B398" s="1">
        <v>473</v>
      </c>
      <c r="C398" s="1">
        <f t="shared" si="0"/>
        <v>639.1925359055756</v>
      </c>
      <c r="D398" s="1">
        <v>1.22</v>
      </c>
      <c r="E398" s="1"/>
      <c r="F398" s="1">
        <v>35.135842686168203</v>
      </c>
      <c r="G398" s="5">
        <f t="shared" si="1"/>
        <v>35.14</v>
      </c>
    </row>
    <row r="399" spans="1:7">
      <c r="A399" s="2">
        <v>20220202</v>
      </c>
      <c r="B399" s="1">
        <v>555</v>
      </c>
      <c r="C399" s="1">
        <f t="shared" si="0"/>
        <v>662.05586340223408</v>
      </c>
      <c r="D399" s="1">
        <v>1.22</v>
      </c>
      <c r="E399" s="1"/>
      <c r="F399" s="1">
        <v>19.289344757159299</v>
      </c>
      <c r="G399" s="5">
        <f t="shared" si="1"/>
        <v>19.29</v>
      </c>
    </row>
    <row r="400" spans="1:7">
      <c r="A400" s="2">
        <v>20220203</v>
      </c>
      <c r="B400" s="1">
        <v>599</v>
      </c>
      <c r="C400" s="1">
        <f t="shared" si="0"/>
        <v>656.8055972394817</v>
      </c>
      <c r="D400" s="1">
        <v>2.02</v>
      </c>
      <c r="E400" s="1"/>
      <c r="F400" s="1">
        <v>9.6503501234527</v>
      </c>
      <c r="G400" s="5">
        <f t="shared" si="1"/>
        <v>9.65</v>
      </c>
    </row>
    <row r="401" spans="1:7">
      <c r="A401" s="2">
        <v>20220204</v>
      </c>
      <c r="B401" s="1">
        <v>703</v>
      </c>
      <c r="C401" s="1">
        <f t="shared" si="0"/>
        <v>717.81299702017805</v>
      </c>
      <c r="D401" s="1">
        <v>0.95</v>
      </c>
      <c r="E401" s="1"/>
      <c r="F401" s="1">
        <v>2.10711195166117</v>
      </c>
      <c r="G401" s="5">
        <f t="shared" si="1"/>
        <v>2.11</v>
      </c>
    </row>
    <row r="402" spans="1:7">
      <c r="A402" s="2">
        <v>20220205</v>
      </c>
      <c r="B402" s="1">
        <v>670</v>
      </c>
      <c r="C402" s="1">
        <f t="shared" si="0"/>
        <v>641.6069464415549</v>
      </c>
      <c r="D402" s="1">
        <v>1.43</v>
      </c>
      <c r="E402" s="1"/>
      <c r="F402" s="1">
        <v>-4.23776918782763</v>
      </c>
      <c r="G402" s="5">
        <f t="shared" si="1"/>
        <v>-4.24</v>
      </c>
    </row>
    <row r="403" spans="1:7">
      <c r="A403" s="2">
        <v>20220206</v>
      </c>
      <c r="B403" s="1">
        <v>564</v>
      </c>
      <c r="C403" s="1">
        <f t="shared" si="0"/>
        <v>627.41590706035493</v>
      </c>
      <c r="D403" s="1">
        <v>2.25</v>
      </c>
      <c r="E403" s="1"/>
      <c r="F403" s="1">
        <v>11.243955152545199</v>
      </c>
      <c r="G403" s="5">
        <f t="shared" si="1"/>
        <v>11.24</v>
      </c>
    </row>
    <row r="404" spans="1:7">
      <c r="A404" s="2">
        <v>20220207</v>
      </c>
      <c r="B404" s="1">
        <v>724</v>
      </c>
      <c r="C404" s="1">
        <f t="shared" si="0"/>
        <v>694.36698096142652</v>
      </c>
      <c r="D404" s="1">
        <v>1.5</v>
      </c>
      <c r="E404" s="1"/>
      <c r="F404" s="1">
        <v>-4.0929584307421898</v>
      </c>
      <c r="G404" s="5">
        <f t="shared" si="1"/>
        <v>-4.09</v>
      </c>
    </row>
    <row r="405" spans="1:7">
      <c r="A405" s="2">
        <v>20220208</v>
      </c>
      <c r="B405" s="1">
        <v>594</v>
      </c>
      <c r="C405" s="1">
        <f t="shared" si="0"/>
        <v>681.04716545651399</v>
      </c>
      <c r="D405" s="1">
        <v>2.38</v>
      </c>
      <c r="E405" s="1"/>
      <c r="F405" s="1">
        <v>14.654404959009099</v>
      </c>
      <c r="G405" s="5">
        <f t="shared" si="1"/>
        <v>14.65</v>
      </c>
    </row>
    <row r="406" spans="1:7">
      <c r="A406" s="2">
        <v>20220209</v>
      </c>
      <c r="B406" s="1">
        <v>691</v>
      </c>
      <c r="C406" s="1">
        <f t="shared" si="0"/>
        <v>704.98447583549216</v>
      </c>
      <c r="D406" s="1">
        <v>1.58</v>
      </c>
      <c r="E406" s="1"/>
      <c r="F406" s="1">
        <v>2.0238025811131899</v>
      </c>
      <c r="G406" s="5">
        <f t="shared" si="1"/>
        <v>2.02</v>
      </c>
    </row>
    <row r="407" spans="1:7">
      <c r="A407" s="2">
        <v>20220210</v>
      </c>
      <c r="B407" s="1">
        <v>567</v>
      </c>
      <c r="C407" s="1">
        <f t="shared" si="0"/>
        <v>687.59321263192965</v>
      </c>
      <c r="D407" s="1">
        <v>2.54</v>
      </c>
      <c r="E407" s="1"/>
      <c r="F407" s="1">
        <v>21.2686442031622</v>
      </c>
      <c r="G407" s="5">
        <f t="shared" si="1"/>
        <v>21.27</v>
      </c>
    </row>
    <row r="408" spans="1:7">
      <c r="A408" s="2">
        <v>20220211</v>
      </c>
      <c r="B408" s="1">
        <v>567</v>
      </c>
      <c r="C408" s="1">
        <f t="shared" si="0"/>
        <v>701.36873490918379</v>
      </c>
      <c r="D408" s="1">
        <v>2.5499999999999998</v>
      </c>
      <c r="E408" s="1"/>
      <c r="F408" s="1">
        <v>23.698189578339299</v>
      </c>
      <c r="G408" s="5">
        <f t="shared" si="1"/>
        <v>23.7</v>
      </c>
    </row>
    <row r="409" spans="1:7">
      <c r="A409" s="2">
        <v>20220212</v>
      </c>
      <c r="B409" s="1">
        <v>640</v>
      </c>
      <c r="C409" s="1">
        <f t="shared" si="0"/>
        <v>598.28353877709753</v>
      </c>
      <c r="D409" s="1">
        <v>1.37</v>
      </c>
      <c r="E409" s="1"/>
      <c r="F409" s="1">
        <v>-6.5181970660785096</v>
      </c>
      <c r="G409" s="5">
        <f t="shared" si="1"/>
        <v>-6.52</v>
      </c>
    </row>
    <row r="410" spans="1:7">
      <c r="A410" s="2">
        <v>20220213</v>
      </c>
      <c r="B410" s="1">
        <v>669</v>
      </c>
      <c r="C410" s="1">
        <f t="shared" si="0"/>
        <v>596.35342033157156</v>
      </c>
      <c r="D410" s="1">
        <v>0.9</v>
      </c>
      <c r="E410" s="1"/>
      <c r="F410" s="1">
        <v>-10.8589805184497</v>
      </c>
      <c r="G410" s="5">
        <f t="shared" si="1"/>
        <v>-10.86</v>
      </c>
    </row>
    <row r="411" spans="1:7">
      <c r="A411" s="2">
        <v>20220214</v>
      </c>
      <c r="B411" s="1">
        <v>627</v>
      </c>
      <c r="C411" s="1">
        <f t="shared" si="0"/>
        <v>651.74074496997628</v>
      </c>
      <c r="D411" s="1">
        <v>1.82</v>
      </c>
      <c r="E411" s="1"/>
      <c r="F411" s="1">
        <v>3.9458923397091401</v>
      </c>
      <c r="G411" s="5">
        <f t="shared" si="1"/>
        <v>3.95</v>
      </c>
    </row>
    <row r="412" spans="1:7">
      <c r="A412" s="2">
        <v>20220215</v>
      </c>
      <c r="B412" s="1">
        <v>653</v>
      </c>
      <c r="C412" s="1">
        <f t="shared" si="0"/>
        <v>722.03718258782612</v>
      </c>
      <c r="D412" s="1">
        <v>1.64</v>
      </c>
      <c r="E412" s="1"/>
      <c r="F412" s="1">
        <v>10.5723097377988</v>
      </c>
      <c r="G412" s="5">
        <f t="shared" si="1"/>
        <v>10.57</v>
      </c>
    </row>
    <row r="413" spans="1:7">
      <c r="A413" s="2">
        <v>20220216</v>
      </c>
      <c r="B413" s="1">
        <v>741</v>
      </c>
      <c r="C413" s="1">
        <f t="shared" si="0"/>
        <v>739.30156477844594</v>
      </c>
      <c r="D413" s="1">
        <v>1.2</v>
      </c>
      <c r="E413" s="1"/>
      <c r="F413" s="1">
        <v>-0.229208531923625</v>
      </c>
      <c r="G413" s="5">
        <f t="shared" si="1"/>
        <v>-0.23</v>
      </c>
    </row>
    <row r="414" spans="1:7">
      <c r="A414" s="2">
        <v>20220217</v>
      </c>
      <c r="B414" s="1">
        <v>759</v>
      </c>
      <c r="C414" s="1">
        <f t="shared" si="0"/>
        <v>739.11826507101352</v>
      </c>
      <c r="D414" s="1">
        <v>1.33</v>
      </c>
      <c r="E414" s="1"/>
      <c r="F414" s="1">
        <v>-2.6194644175212698</v>
      </c>
      <c r="G414" s="5">
        <f t="shared" si="1"/>
        <v>-2.62</v>
      </c>
    </row>
    <row r="415" spans="1:7">
      <c r="A415" s="2">
        <v>20220218</v>
      </c>
      <c r="B415" s="1">
        <v>740</v>
      </c>
      <c r="C415" s="1">
        <f t="shared" si="0"/>
        <v>719.69849396124255</v>
      </c>
      <c r="D415" s="1">
        <v>1.53</v>
      </c>
      <c r="E415" s="1"/>
      <c r="F415" s="1">
        <v>-2.74344676199425</v>
      </c>
      <c r="G415" s="5">
        <f t="shared" si="1"/>
        <v>-2.74</v>
      </c>
    </row>
    <row r="416" spans="1:7">
      <c r="A416" s="2">
        <v>20220219</v>
      </c>
      <c r="B416" s="1">
        <v>636</v>
      </c>
      <c r="C416" s="1">
        <f t="shared" si="0"/>
        <v>715.35015447929527</v>
      </c>
      <c r="D416" s="1">
        <v>1.01</v>
      </c>
      <c r="E416" s="1"/>
      <c r="F416" s="1">
        <v>12.476439383537</v>
      </c>
      <c r="G416" s="5">
        <f t="shared" si="1"/>
        <v>12.48</v>
      </c>
    </row>
    <row r="417" spans="1:7">
      <c r="A417" s="2">
        <v>20220220</v>
      </c>
      <c r="B417" s="1">
        <v>634</v>
      </c>
      <c r="C417" s="1">
        <f t="shared" si="0"/>
        <v>691.89133060122788</v>
      </c>
      <c r="D417" s="1">
        <v>1.65</v>
      </c>
      <c r="E417" s="1"/>
      <c r="F417" s="1">
        <v>9.1311247005091296</v>
      </c>
      <c r="G417" s="5">
        <f t="shared" si="1"/>
        <v>9.1300000000000008</v>
      </c>
    </row>
    <row r="418" spans="1:7">
      <c r="A418" s="2">
        <v>20220221</v>
      </c>
      <c r="B418" s="1">
        <v>708</v>
      </c>
      <c r="C418" s="1">
        <f t="shared" si="0"/>
        <v>726.58290565415143</v>
      </c>
      <c r="D418" s="1">
        <v>1.78</v>
      </c>
      <c r="E418" s="1"/>
      <c r="F418" s="1">
        <v>2.6247041884394702</v>
      </c>
      <c r="G418" s="5">
        <f t="shared" si="1"/>
        <v>2.62</v>
      </c>
    </row>
    <row r="419" spans="1:7">
      <c r="A419" s="2">
        <v>20220222</v>
      </c>
      <c r="B419" s="1">
        <v>620</v>
      </c>
      <c r="C419" s="1">
        <f t="shared" si="0"/>
        <v>713.55341999468237</v>
      </c>
      <c r="D419" s="1">
        <v>2.5299999999999998</v>
      </c>
      <c r="E419" s="1"/>
      <c r="F419" s="1">
        <v>15.089261289464901</v>
      </c>
      <c r="G419" s="5">
        <f t="shared" si="1"/>
        <v>15.09</v>
      </c>
    </row>
    <row r="420" spans="1:7">
      <c r="A420" s="2">
        <v>20220223</v>
      </c>
      <c r="B420" s="1">
        <v>749</v>
      </c>
      <c r="C420" s="1">
        <f t="shared" si="0"/>
        <v>748.17771610267835</v>
      </c>
      <c r="D420" s="1">
        <v>1.01</v>
      </c>
      <c r="E420" s="1"/>
      <c r="F420" s="1">
        <v>-0.109784231952157</v>
      </c>
      <c r="G420" s="5">
        <f t="shared" si="1"/>
        <v>-0.11</v>
      </c>
    </row>
    <row r="421" spans="1:7">
      <c r="A421" s="2">
        <v>20220224</v>
      </c>
      <c r="B421" s="1">
        <v>749</v>
      </c>
      <c r="C421" s="1">
        <f t="shared" si="0"/>
        <v>735.4301033896154</v>
      </c>
      <c r="D421" s="1">
        <v>0.59</v>
      </c>
      <c r="E421" s="1"/>
      <c r="F421" s="1">
        <v>-1.8117351949779199</v>
      </c>
      <c r="G421" s="5">
        <f t="shared" si="1"/>
        <v>-1.81</v>
      </c>
    </row>
    <row r="422" spans="1:7">
      <c r="A422" s="2">
        <v>20220225</v>
      </c>
      <c r="B422" s="1">
        <v>588</v>
      </c>
      <c r="C422" s="1">
        <f t="shared" si="0"/>
        <v>695.21090301490415</v>
      </c>
      <c r="D422" s="1">
        <v>2.93</v>
      </c>
      <c r="E422" s="1"/>
      <c r="F422" s="1">
        <v>18.2331467712422</v>
      </c>
      <c r="G422" s="5">
        <f t="shared" si="1"/>
        <v>18.23</v>
      </c>
    </row>
    <row r="423" spans="1:7">
      <c r="A423" s="2">
        <v>20220226</v>
      </c>
      <c r="B423" s="1">
        <v>496</v>
      </c>
      <c r="C423" s="1">
        <f t="shared" si="0"/>
        <v>649.25979052075274</v>
      </c>
      <c r="D423" s="1">
        <v>2.85</v>
      </c>
      <c r="E423" s="1"/>
      <c r="F423" s="1">
        <v>30.8991513146679</v>
      </c>
      <c r="G423" s="5">
        <f t="shared" si="1"/>
        <v>30.9</v>
      </c>
    </row>
    <row r="424" spans="1:7">
      <c r="A424" s="2">
        <v>20220227</v>
      </c>
      <c r="B424" s="1">
        <v>447</v>
      </c>
      <c r="C424" s="1">
        <f t="shared" si="0"/>
        <v>645.57482866488454</v>
      </c>
      <c r="D424" s="1">
        <v>3.07</v>
      </c>
      <c r="E424" s="1"/>
      <c r="F424" s="1">
        <v>44.423899030175498</v>
      </c>
      <c r="G424" s="5">
        <f t="shared" si="1"/>
        <v>44.42</v>
      </c>
    </row>
    <row r="425" spans="1:7">
      <c r="A425" s="2">
        <v>20220228</v>
      </c>
      <c r="B425" s="1">
        <v>675</v>
      </c>
      <c r="C425" s="1">
        <f t="shared" si="0"/>
        <v>689.72941460899597</v>
      </c>
      <c r="D425" s="1">
        <v>1.51</v>
      </c>
      <c r="E425" s="1"/>
      <c r="F425" s="1">
        <v>2.1821354976290301</v>
      </c>
      <c r="G425" s="5">
        <f t="shared" si="1"/>
        <v>2.1800000000000002</v>
      </c>
    </row>
    <row r="426" spans="1:7">
      <c r="A426" s="2">
        <v>20220301</v>
      </c>
      <c r="B426" s="1">
        <v>570</v>
      </c>
      <c r="C426" s="1">
        <f t="shared" si="0"/>
        <v>576.86824678504911</v>
      </c>
      <c r="D426" s="1">
        <v>1.55</v>
      </c>
      <c r="E426" s="1"/>
      <c r="F426" s="1">
        <v>1.20495557632441</v>
      </c>
      <c r="G426" s="5">
        <f t="shared" si="1"/>
        <v>1.2</v>
      </c>
    </row>
    <row r="427" spans="1:7">
      <c r="A427" s="2">
        <v>20220302</v>
      </c>
      <c r="B427" s="1">
        <v>577</v>
      </c>
      <c r="C427" s="1">
        <f t="shared" si="0"/>
        <v>618.6664369999105</v>
      </c>
      <c r="D427" s="1">
        <v>2.04</v>
      </c>
      <c r="E427" s="1"/>
      <c r="F427" s="1">
        <v>7.2212195840399502</v>
      </c>
      <c r="G427" s="5">
        <f t="shared" si="1"/>
        <v>7.22</v>
      </c>
    </row>
    <row r="428" spans="1:7">
      <c r="A428" s="2">
        <v>20220303</v>
      </c>
      <c r="B428" s="1">
        <v>541</v>
      </c>
      <c r="C428" s="1">
        <f t="shared" si="0"/>
        <v>617.04551621123971</v>
      </c>
      <c r="D428" s="1">
        <v>2.71</v>
      </c>
      <c r="E428" s="1"/>
      <c r="F428" s="1">
        <v>14.0564724974565</v>
      </c>
      <c r="G428" s="5">
        <f t="shared" si="1"/>
        <v>14.06</v>
      </c>
    </row>
    <row r="429" spans="1:7">
      <c r="A429" s="2">
        <v>20220304</v>
      </c>
      <c r="B429" s="1">
        <v>510</v>
      </c>
      <c r="C429" s="1">
        <f t="shared" si="0"/>
        <v>604.47599997586815</v>
      </c>
      <c r="D429" s="1">
        <v>2.72</v>
      </c>
      <c r="E429" s="1"/>
      <c r="F429" s="1">
        <v>18.524705877621201</v>
      </c>
      <c r="G429" s="5">
        <f t="shared" si="1"/>
        <v>18.52</v>
      </c>
    </row>
    <row r="430" spans="1:7">
      <c r="A430" s="2">
        <v>20220305</v>
      </c>
      <c r="B430" s="1">
        <v>463</v>
      </c>
      <c r="C430" s="1">
        <f t="shared" si="0"/>
        <v>605.29506923285453</v>
      </c>
      <c r="D430" s="1">
        <v>2.76</v>
      </c>
      <c r="E430" s="1"/>
      <c r="F430" s="1">
        <v>30.733276292193199</v>
      </c>
      <c r="G430" s="5">
        <f t="shared" si="1"/>
        <v>30.73</v>
      </c>
    </row>
    <row r="431" spans="1:7">
      <c r="A431" s="2">
        <v>20220306</v>
      </c>
      <c r="B431" s="1">
        <v>439</v>
      </c>
      <c r="C431" s="1">
        <f t="shared" si="0"/>
        <v>588.02727584924594</v>
      </c>
      <c r="D431" s="1">
        <v>3.03</v>
      </c>
      <c r="E431" s="1"/>
      <c r="F431" s="1">
        <v>33.946987664976298</v>
      </c>
      <c r="G431" s="5">
        <f t="shared" si="1"/>
        <v>33.950000000000003</v>
      </c>
    </row>
    <row r="432" spans="1:7">
      <c r="A432" s="2">
        <v>20220307</v>
      </c>
      <c r="B432" s="1">
        <v>595</v>
      </c>
      <c r="C432" s="1">
        <f t="shared" ref="C432:C495" si="2">F432/100*B432+B432</f>
        <v>611.83239451318138</v>
      </c>
      <c r="D432" s="1">
        <v>2.39</v>
      </c>
      <c r="E432" s="1"/>
      <c r="F432" s="1">
        <v>2.8289738677615799</v>
      </c>
      <c r="G432" s="5">
        <f t="shared" ref="G432:G495" si="3">ROUND(F432,2)</f>
        <v>2.83</v>
      </c>
    </row>
    <row r="433" spans="1:7">
      <c r="A433" s="2">
        <v>20220308</v>
      </c>
      <c r="B433" s="1">
        <v>518</v>
      </c>
      <c r="C433" s="1">
        <f t="shared" si="2"/>
        <v>572.74848249369381</v>
      </c>
      <c r="D433" s="1">
        <v>2.92</v>
      </c>
      <c r="E433" s="1"/>
      <c r="F433" s="1">
        <v>10.5692051146127</v>
      </c>
      <c r="G433" s="5">
        <f t="shared" si="3"/>
        <v>10.57</v>
      </c>
    </row>
    <row r="434" spans="1:7">
      <c r="A434" s="2">
        <v>20220309</v>
      </c>
      <c r="B434" s="1">
        <v>436</v>
      </c>
      <c r="C434" s="1">
        <f t="shared" si="2"/>
        <v>601.06442381227714</v>
      </c>
      <c r="D434" s="1">
        <v>2.95</v>
      </c>
      <c r="E434" s="1"/>
      <c r="F434" s="1">
        <v>37.858812800980999</v>
      </c>
      <c r="G434" s="5">
        <f t="shared" si="3"/>
        <v>37.86</v>
      </c>
    </row>
    <row r="435" spans="1:7">
      <c r="A435" s="2">
        <v>20220310</v>
      </c>
      <c r="B435" s="1">
        <v>484</v>
      </c>
      <c r="C435" s="1">
        <f t="shared" si="2"/>
        <v>596.3586822574872</v>
      </c>
      <c r="D435" s="1">
        <v>3</v>
      </c>
      <c r="E435" s="1"/>
      <c r="F435" s="1">
        <v>23.2146037722081</v>
      </c>
      <c r="G435" s="5">
        <f t="shared" si="3"/>
        <v>23.21</v>
      </c>
    </row>
    <row r="436" spans="1:7">
      <c r="A436" s="2">
        <v>20220311</v>
      </c>
      <c r="B436" s="1">
        <v>590</v>
      </c>
      <c r="C436" s="1">
        <f t="shared" si="2"/>
        <v>578.26564926994467</v>
      </c>
      <c r="D436" s="1">
        <v>1.36</v>
      </c>
      <c r="E436" s="1"/>
      <c r="F436" s="1">
        <v>-1.9888730050941199</v>
      </c>
      <c r="G436" s="5">
        <f t="shared" si="3"/>
        <v>-1.99</v>
      </c>
    </row>
    <row r="437" spans="1:7">
      <c r="A437" s="2">
        <v>20220312</v>
      </c>
      <c r="B437" s="1">
        <v>424</v>
      </c>
      <c r="C437" s="1">
        <f t="shared" si="2"/>
        <v>629.43901724295836</v>
      </c>
      <c r="D437" s="1">
        <v>2.98</v>
      </c>
      <c r="E437" s="1"/>
      <c r="F437" s="1">
        <v>48.452598406358099</v>
      </c>
      <c r="G437" s="5">
        <f t="shared" si="3"/>
        <v>48.45</v>
      </c>
    </row>
    <row r="438" spans="1:7">
      <c r="A438" s="2">
        <v>20220313</v>
      </c>
      <c r="B438" s="1">
        <v>566</v>
      </c>
      <c r="C438" s="1">
        <f t="shared" si="2"/>
        <v>641.54193858338567</v>
      </c>
      <c r="D438" s="1">
        <v>0.96</v>
      </c>
      <c r="E438" s="1"/>
      <c r="F438" s="1">
        <v>13.3466322585487</v>
      </c>
      <c r="G438" s="5">
        <f t="shared" si="3"/>
        <v>13.35</v>
      </c>
    </row>
    <row r="439" spans="1:7">
      <c r="A439" s="2">
        <v>20220314</v>
      </c>
      <c r="B439" s="1">
        <v>579</v>
      </c>
      <c r="C439" s="1">
        <f t="shared" si="2"/>
        <v>591.13680818132968</v>
      </c>
      <c r="D439" s="1">
        <v>1.22</v>
      </c>
      <c r="E439" s="1"/>
      <c r="F439" s="1">
        <v>2.0961672161191198</v>
      </c>
      <c r="G439" s="5">
        <f t="shared" si="3"/>
        <v>2.1</v>
      </c>
    </row>
    <row r="440" spans="1:7">
      <c r="A440" s="2">
        <v>20220315</v>
      </c>
      <c r="B440" s="1">
        <v>452</v>
      </c>
      <c r="C440" s="1">
        <f t="shared" si="2"/>
        <v>599.60694938401514</v>
      </c>
      <c r="D440" s="1">
        <v>3.29</v>
      </c>
      <c r="E440" s="1"/>
      <c r="F440" s="1">
        <v>32.656404730976803</v>
      </c>
      <c r="G440" s="5">
        <f t="shared" si="3"/>
        <v>32.659999999999997</v>
      </c>
    </row>
    <row r="441" spans="1:7">
      <c r="A441" s="2">
        <v>20220316</v>
      </c>
      <c r="B441" s="1">
        <v>457</v>
      </c>
      <c r="C441" s="1">
        <f t="shared" si="2"/>
        <v>593.08278026717403</v>
      </c>
      <c r="D441" s="1">
        <v>3</v>
      </c>
      <c r="E441" s="1"/>
      <c r="F441" s="1">
        <v>29.7774136252022</v>
      </c>
      <c r="G441" s="5">
        <f t="shared" si="3"/>
        <v>29.78</v>
      </c>
    </row>
    <row r="442" spans="1:7">
      <c r="A442" s="2">
        <v>20220317</v>
      </c>
      <c r="B442" s="1">
        <v>601</v>
      </c>
      <c r="C442" s="1">
        <f t="shared" si="2"/>
        <v>590.07484719527179</v>
      </c>
      <c r="D442" s="1">
        <v>0.77</v>
      </c>
      <c r="E442" s="1"/>
      <c r="F442" s="1">
        <v>-1.8178290856452901</v>
      </c>
      <c r="G442" s="5">
        <f t="shared" si="3"/>
        <v>-1.82</v>
      </c>
    </row>
    <row r="443" spans="1:7">
      <c r="A443" s="2">
        <v>20220318</v>
      </c>
      <c r="B443" s="1">
        <v>643</v>
      </c>
      <c r="C443" s="1">
        <f t="shared" si="2"/>
        <v>591.19866988549768</v>
      </c>
      <c r="D443" s="1">
        <v>0.43</v>
      </c>
      <c r="E443" s="1"/>
      <c r="F443" s="1">
        <v>-8.0561944190516801</v>
      </c>
      <c r="G443" s="5">
        <f t="shared" si="3"/>
        <v>-8.06</v>
      </c>
    </row>
    <row r="444" spans="1:7">
      <c r="A444" s="2">
        <v>20220319</v>
      </c>
      <c r="B444" s="1">
        <v>600</v>
      </c>
      <c r="C444" s="1">
        <f t="shared" si="2"/>
        <v>584.41985630847955</v>
      </c>
      <c r="D444" s="1">
        <v>1.41</v>
      </c>
      <c r="E444" s="1"/>
      <c r="F444" s="1">
        <v>-2.5966906152534102</v>
      </c>
      <c r="G444" s="5">
        <f t="shared" si="3"/>
        <v>-2.6</v>
      </c>
    </row>
    <row r="445" spans="1:7">
      <c r="A445" s="2">
        <v>20220320</v>
      </c>
      <c r="B445" s="1">
        <v>527</v>
      </c>
      <c r="C445" s="1">
        <f t="shared" si="2"/>
        <v>587.44991425453918</v>
      </c>
      <c r="D445" s="1">
        <v>1.31</v>
      </c>
      <c r="E445" s="1"/>
      <c r="F445" s="1">
        <v>11.470571964808199</v>
      </c>
      <c r="G445" s="5">
        <f t="shared" si="3"/>
        <v>11.47</v>
      </c>
    </row>
    <row r="446" spans="1:7">
      <c r="A446" s="2">
        <v>20220321</v>
      </c>
      <c r="B446" s="1">
        <v>678</v>
      </c>
      <c r="C446" s="1">
        <f t="shared" si="2"/>
        <v>600.05124407068945</v>
      </c>
      <c r="D446" s="1">
        <v>1.61</v>
      </c>
      <c r="E446" s="1"/>
      <c r="F446" s="1">
        <v>-11.496866656240501</v>
      </c>
      <c r="G446" s="5">
        <f t="shared" si="3"/>
        <v>-11.5</v>
      </c>
    </row>
    <row r="447" spans="1:7">
      <c r="A447" s="2">
        <v>20220322</v>
      </c>
      <c r="B447" s="1">
        <v>539</v>
      </c>
      <c r="C447" s="1">
        <f t="shared" si="2"/>
        <v>583.47916162361935</v>
      </c>
      <c r="D447" s="1">
        <v>2.63</v>
      </c>
      <c r="E447" s="1"/>
      <c r="F447" s="1">
        <v>8.2521635665342004</v>
      </c>
      <c r="G447" s="5">
        <f t="shared" si="3"/>
        <v>8.25</v>
      </c>
    </row>
    <row r="448" spans="1:7">
      <c r="A448" s="2">
        <v>20220323</v>
      </c>
      <c r="B448" s="1">
        <v>501</v>
      </c>
      <c r="C448" s="1">
        <f t="shared" si="2"/>
        <v>598.94379232710526</v>
      </c>
      <c r="D448" s="1">
        <v>2.94</v>
      </c>
      <c r="E448" s="1"/>
      <c r="F448" s="1">
        <v>19.5496591471268</v>
      </c>
      <c r="G448" s="5">
        <f t="shared" si="3"/>
        <v>19.55</v>
      </c>
    </row>
    <row r="449" spans="1:7">
      <c r="A449" s="2">
        <v>20220324</v>
      </c>
      <c r="B449" s="1">
        <v>495</v>
      </c>
      <c r="C449" s="1">
        <f t="shared" si="2"/>
        <v>604.56831161101456</v>
      </c>
      <c r="D449" s="1">
        <v>3.17</v>
      </c>
      <c r="E449" s="1"/>
      <c r="F449" s="1">
        <v>22.135012446669599</v>
      </c>
      <c r="G449" s="5">
        <f t="shared" si="3"/>
        <v>22.14</v>
      </c>
    </row>
    <row r="450" spans="1:7">
      <c r="A450" s="2">
        <v>20220325</v>
      </c>
      <c r="B450" s="1">
        <v>652</v>
      </c>
      <c r="C450" s="1">
        <f t="shared" si="2"/>
        <v>595.83892803801996</v>
      </c>
      <c r="D450" s="1">
        <v>1.1599999999999999</v>
      </c>
      <c r="E450" s="1"/>
      <c r="F450" s="1">
        <v>-8.6136613438619705</v>
      </c>
      <c r="G450" s="5">
        <f t="shared" si="3"/>
        <v>-8.61</v>
      </c>
    </row>
    <row r="451" spans="1:7">
      <c r="A451" s="2">
        <v>20220326</v>
      </c>
      <c r="B451" s="1">
        <v>601</v>
      </c>
      <c r="C451" s="1">
        <f t="shared" si="2"/>
        <v>590.84445797042076</v>
      </c>
      <c r="D451" s="1">
        <v>0.4</v>
      </c>
      <c r="E451" s="1"/>
      <c r="F451" s="1">
        <v>-1.6897740481829</v>
      </c>
      <c r="G451" s="5">
        <f t="shared" si="3"/>
        <v>-1.69</v>
      </c>
    </row>
    <row r="452" spans="1:7">
      <c r="A452" s="2">
        <v>20220327</v>
      </c>
      <c r="B452" s="1">
        <v>398</v>
      </c>
      <c r="C452" s="1">
        <f t="shared" si="2"/>
        <v>595.30449860000169</v>
      </c>
      <c r="D452" s="1">
        <v>3.31</v>
      </c>
      <c r="E452" s="1"/>
      <c r="F452" s="1">
        <v>49.573994623116</v>
      </c>
      <c r="G452" s="5">
        <f t="shared" si="3"/>
        <v>49.57</v>
      </c>
    </row>
    <row r="453" spans="1:7">
      <c r="A453" s="2">
        <v>20220328</v>
      </c>
      <c r="B453" s="1">
        <v>541</v>
      </c>
      <c r="C453" s="1">
        <f t="shared" si="2"/>
        <v>599.85281794268906</v>
      </c>
      <c r="D453" s="1">
        <v>2.44</v>
      </c>
      <c r="E453" s="1"/>
      <c r="F453" s="1">
        <v>10.878524573509999</v>
      </c>
      <c r="G453" s="5">
        <f t="shared" si="3"/>
        <v>10.88</v>
      </c>
    </row>
    <row r="454" spans="1:7">
      <c r="A454" s="2">
        <v>20220329</v>
      </c>
      <c r="B454" s="1">
        <v>455</v>
      </c>
      <c r="C454" s="1">
        <f t="shared" si="2"/>
        <v>550.85604623816539</v>
      </c>
      <c r="D454" s="1">
        <v>3.29</v>
      </c>
      <c r="E454" s="1"/>
      <c r="F454" s="1">
        <v>21.0672629094869</v>
      </c>
      <c r="G454" s="5">
        <f t="shared" si="3"/>
        <v>21.07</v>
      </c>
    </row>
    <row r="455" spans="1:7">
      <c r="A455" s="2">
        <v>20220330</v>
      </c>
      <c r="B455" s="1">
        <v>571</v>
      </c>
      <c r="C455" s="1">
        <f t="shared" si="2"/>
        <v>593.00126412665281</v>
      </c>
      <c r="D455" s="1">
        <v>2.52</v>
      </c>
      <c r="E455" s="1"/>
      <c r="F455" s="1">
        <v>3.8531110554558299</v>
      </c>
      <c r="G455" s="5">
        <f t="shared" si="3"/>
        <v>3.85</v>
      </c>
    </row>
    <row r="456" spans="1:7">
      <c r="A456" s="2">
        <v>20220331</v>
      </c>
      <c r="B456" s="1">
        <v>597</v>
      </c>
      <c r="C456" s="1">
        <f t="shared" si="2"/>
        <v>533.31425104428365</v>
      </c>
      <c r="D456" s="1">
        <v>1.42</v>
      </c>
      <c r="E456" s="1"/>
      <c r="F456" s="1">
        <v>-10.667629640823501</v>
      </c>
      <c r="G456" s="5">
        <f t="shared" si="3"/>
        <v>-10.67</v>
      </c>
    </row>
    <row r="457" spans="1:7">
      <c r="A457" s="2">
        <v>20220401</v>
      </c>
      <c r="B457" s="1">
        <v>498</v>
      </c>
      <c r="C457" s="1">
        <f t="shared" si="2"/>
        <v>547.02131168026892</v>
      </c>
      <c r="D457" s="1">
        <v>3.34</v>
      </c>
      <c r="E457" s="1"/>
      <c r="F457" s="1">
        <v>9.8436368835881396</v>
      </c>
      <c r="G457" s="5">
        <f t="shared" si="3"/>
        <v>9.84</v>
      </c>
    </row>
    <row r="458" spans="1:7">
      <c r="A458" s="2">
        <v>20220402</v>
      </c>
      <c r="B458" s="1">
        <v>405</v>
      </c>
      <c r="C458" s="1">
        <f t="shared" si="2"/>
        <v>550.3381873979647</v>
      </c>
      <c r="D458" s="1">
        <v>3.41</v>
      </c>
      <c r="E458" s="1"/>
      <c r="F458" s="1">
        <v>35.885972197028302</v>
      </c>
      <c r="G458" s="5">
        <f t="shared" si="3"/>
        <v>35.89</v>
      </c>
    </row>
    <row r="459" spans="1:7">
      <c r="A459" s="2">
        <v>20220403</v>
      </c>
      <c r="B459" s="1">
        <v>399</v>
      </c>
      <c r="C459" s="1">
        <f t="shared" si="2"/>
        <v>518.00723077396833</v>
      </c>
      <c r="D459" s="1">
        <v>3.42</v>
      </c>
      <c r="E459" s="1"/>
      <c r="F459" s="1">
        <v>29.826373627561001</v>
      </c>
      <c r="G459" s="5">
        <f t="shared" si="3"/>
        <v>29.83</v>
      </c>
    </row>
    <row r="460" spans="1:7">
      <c r="A460" s="2">
        <v>20220404</v>
      </c>
      <c r="B460" s="1">
        <v>418</v>
      </c>
      <c r="C460" s="1">
        <f t="shared" si="2"/>
        <v>542.78549639018911</v>
      </c>
      <c r="D460" s="1">
        <v>3.4</v>
      </c>
      <c r="E460" s="1"/>
      <c r="F460" s="1">
        <v>29.8529895670309</v>
      </c>
      <c r="G460" s="5">
        <f t="shared" si="3"/>
        <v>29.85</v>
      </c>
    </row>
    <row r="461" spans="1:7">
      <c r="A461" s="2">
        <v>20220405</v>
      </c>
      <c r="B461" s="1">
        <v>516</v>
      </c>
      <c r="C461" s="1">
        <f t="shared" si="2"/>
        <v>516.88950989470197</v>
      </c>
      <c r="D461" s="1">
        <v>2.83</v>
      </c>
      <c r="E461" s="1"/>
      <c r="F461" s="1">
        <v>0.17238563850813399</v>
      </c>
      <c r="G461" s="5">
        <f t="shared" si="3"/>
        <v>0.17</v>
      </c>
    </row>
    <row r="462" spans="1:7">
      <c r="A462" s="2">
        <v>20220406</v>
      </c>
      <c r="B462" s="1">
        <v>459</v>
      </c>
      <c r="C462" s="1">
        <f t="shared" si="2"/>
        <v>547.61623786678524</v>
      </c>
      <c r="D462" s="1">
        <v>3.31</v>
      </c>
      <c r="E462" s="1"/>
      <c r="F462" s="1">
        <v>19.3063699056177</v>
      </c>
      <c r="G462" s="5">
        <f t="shared" si="3"/>
        <v>19.309999999999999</v>
      </c>
    </row>
    <row r="463" spans="1:7">
      <c r="A463" s="2">
        <v>20220407</v>
      </c>
      <c r="B463" s="1">
        <v>469</v>
      </c>
      <c r="C463" s="1">
        <f t="shared" si="2"/>
        <v>549.22962468688263</v>
      </c>
      <c r="D463" s="1">
        <v>3.17</v>
      </c>
      <c r="E463" s="1"/>
      <c r="F463" s="1">
        <v>17.1065297839835</v>
      </c>
      <c r="G463" s="5">
        <f t="shared" si="3"/>
        <v>17.11</v>
      </c>
    </row>
    <row r="464" spans="1:7">
      <c r="A464" s="2">
        <v>20220408</v>
      </c>
      <c r="B464" s="1">
        <v>467</v>
      </c>
      <c r="C464" s="1">
        <f t="shared" si="2"/>
        <v>545.79858582785573</v>
      </c>
      <c r="D464" s="1">
        <v>3.43</v>
      </c>
      <c r="E464" s="1"/>
      <c r="F464" s="1">
        <v>16.8733588496479</v>
      </c>
      <c r="G464" s="5">
        <f t="shared" si="3"/>
        <v>16.87</v>
      </c>
    </row>
    <row r="465" spans="1:7">
      <c r="A465" s="2">
        <v>20220409</v>
      </c>
      <c r="B465" s="1">
        <v>445</v>
      </c>
      <c r="C465" s="1">
        <f t="shared" si="2"/>
        <v>522.40220402366526</v>
      </c>
      <c r="D465" s="1">
        <v>3.43</v>
      </c>
      <c r="E465" s="1"/>
      <c r="F465" s="1">
        <v>17.393753713183202</v>
      </c>
      <c r="G465" s="5">
        <f t="shared" si="3"/>
        <v>17.39</v>
      </c>
    </row>
    <row r="466" spans="1:7">
      <c r="A466" s="2">
        <v>20220410</v>
      </c>
      <c r="B466" s="1">
        <v>452</v>
      </c>
      <c r="C466" s="1">
        <f t="shared" si="2"/>
        <v>519.13192360428695</v>
      </c>
      <c r="D466" s="1">
        <v>3.08</v>
      </c>
      <c r="E466" s="1"/>
      <c r="F466" s="1">
        <v>14.8521954876741</v>
      </c>
      <c r="G466" s="5">
        <f t="shared" si="3"/>
        <v>14.85</v>
      </c>
    </row>
    <row r="467" spans="1:7">
      <c r="A467" s="2">
        <v>20220411</v>
      </c>
      <c r="B467" s="1">
        <v>496</v>
      </c>
      <c r="C467" s="1">
        <f t="shared" si="2"/>
        <v>564.70165947889075</v>
      </c>
      <c r="D467" s="1">
        <v>3.35</v>
      </c>
      <c r="E467" s="1"/>
      <c r="F467" s="1">
        <v>13.8511410239699</v>
      </c>
      <c r="G467" s="5">
        <f t="shared" si="3"/>
        <v>13.85</v>
      </c>
    </row>
    <row r="468" spans="1:7">
      <c r="A468" s="2">
        <v>20220412</v>
      </c>
      <c r="B468" s="1">
        <v>491</v>
      </c>
      <c r="C468" s="1">
        <f t="shared" si="2"/>
        <v>540.77304677843142</v>
      </c>
      <c r="D468" s="1">
        <v>3.38</v>
      </c>
      <c r="E468" s="1"/>
      <c r="F468" s="1">
        <v>10.1370767369514</v>
      </c>
      <c r="G468" s="5">
        <f t="shared" si="3"/>
        <v>10.14</v>
      </c>
    </row>
    <row r="469" spans="1:7">
      <c r="A469" s="2">
        <v>20220413</v>
      </c>
      <c r="B469" s="1">
        <v>510</v>
      </c>
      <c r="C469" s="1">
        <f t="shared" si="2"/>
        <v>554.09596414837483</v>
      </c>
      <c r="D469" s="1">
        <v>2.74</v>
      </c>
      <c r="E469" s="1"/>
      <c r="F469" s="1">
        <v>8.6462674800735009</v>
      </c>
      <c r="G469" s="5">
        <f t="shared" si="3"/>
        <v>8.65</v>
      </c>
    </row>
    <row r="470" spans="1:7">
      <c r="A470" s="2">
        <v>20220414</v>
      </c>
      <c r="B470" s="1">
        <v>596</v>
      </c>
      <c r="C470" s="1">
        <f t="shared" si="2"/>
        <v>545.9730528472852</v>
      </c>
      <c r="D470" s="1">
        <v>0.28999999999999998</v>
      </c>
      <c r="E470" s="1"/>
      <c r="F470" s="1">
        <v>-8.3937830793145594</v>
      </c>
      <c r="G470" s="5">
        <f t="shared" si="3"/>
        <v>-8.39</v>
      </c>
    </row>
    <row r="471" spans="1:7">
      <c r="A471" s="2">
        <v>20220415</v>
      </c>
      <c r="B471" s="1">
        <v>463</v>
      </c>
      <c r="C471" s="1">
        <f t="shared" si="2"/>
        <v>544.58326574046066</v>
      </c>
      <c r="D471" s="1">
        <v>3.33</v>
      </c>
      <c r="E471" s="1"/>
      <c r="F471" s="1">
        <v>17.620575753879201</v>
      </c>
      <c r="G471" s="5">
        <f t="shared" si="3"/>
        <v>17.62</v>
      </c>
    </row>
    <row r="472" spans="1:7">
      <c r="A472" s="2">
        <v>20220416</v>
      </c>
      <c r="B472" s="1">
        <v>436</v>
      </c>
      <c r="C472" s="1">
        <f t="shared" si="2"/>
        <v>535.34084771426433</v>
      </c>
      <c r="D472" s="1">
        <v>3.52</v>
      </c>
      <c r="E472" s="1"/>
      <c r="F472" s="1">
        <v>22.784598099601901</v>
      </c>
      <c r="G472" s="5">
        <f t="shared" si="3"/>
        <v>22.78</v>
      </c>
    </row>
    <row r="473" spans="1:7">
      <c r="A473" s="2">
        <v>20220417</v>
      </c>
      <c r="B473" s="1">
        <v>410</v>
      </c>
      <c r="C473" s="1">
        <f t="shared" si="2"/>
        <v>497.450493164215</v>
      </c>
      <c r="D473" s="1">
        <v>3.59</v>
      </c>
      <c r="E473" s="1"/>
      <c r="F473" s="1">
        <v>21.3293885766378</v>
      </c>
      <c r="G473" s="5">
        <f t="shared" si="3"/>
        <v>21.33</v>
      </c>
    </row>
    <row r="474" spans="1:7">
      <c r="A474" s="2">
        <v>20220418</v>
      </c>
      <c r="B474" s="1">
        <v>486</v>
      </c>
      <c r="C474" s="1">
        <f t="shared" si="2"/>
        <v>554.06124922790332</v>
      </c>
      <c r="D474" s="1">
        <v>2.78</v>
      </c>
      <c r="E474" s="1"/>
      <c r="F474" s="1">
        <v>14.004372269115899</v>
      </c>
      <c r="G474" s="5">
        <f t="shared" si="3"/>
        <v>14</v>
      </c>
    </row>
    <row r="475" spans="1:7">
      <c r="A475" s="2">
        <v>20220419</v>
      </c>
      <c r="B475" s="1">
        <v>462</v>
      </c>
      <c r="C475" s="1">
        <f t="shared" si="2"/>
        <v>525.64609272619612</v>
      </c>
      <c r="D475" s="1">
        <v>3.24</v>
      </c>
      <c r="E475" s="1"/>
      <c r="F475" s="1">
        <v>13.776210546795699</v>
      </c>
      <c r="G475" s="5">
        <f t="shared" si="3"/>
        <v>13.78</v>
      </c>
    </row>
    <row r="476" spans="1:7">
      <c r="A476" s="2">
        <v>20220420</v>
      </c>
      <c r="B476" s="1">
        <v>429</v>
      </c>
      <c r="C476" s="1">
        <f t="shared" si="2"/>
        <v>550.98120315024369</v>
      </c>
      <c r="D476" s="1">
        <v>3.49</v>
      </c>
      <c r="E476" s="1"/>
      <c r="F476" s="1">
        <v>28.433846888168699</v>
      </c>
      <c r="G476" s="5">
        <f t="shared" si="3"/>
        <v>28.43</v>
      </c>
    </row>
    <row r="477" spans="1:7">
      <c r="A477" s="2">
        <v>20220421</v>
      </c>
      <c r="B477" s="1">
        <v>406</v>
      </c>
      <c r="C477" s="1">
        <f t="shared" si="2"/>
        <v>527.00749585029985</v>
      </c>
      <c r="D477" s="1">
        <v>3.04</v>
      </c>
      <c r="E477" s="1"/>
      <c r="F477" s="1">
        <v>29.804801933571401</v>
      </c>
      <c r="G477" s="5">
        <f t="shared" si="3"/>
        <v>29.8</v>
      </c>
    </row>
    <row r="478" spans="1:7">
      <c r="A478" s="2">
        <v>20220422</v>
      </c>
      <c r="B478" s="1">
        <v>435</v>
      </c>
      <c r="C478" s="1">
        <f t="shared" si="2"/>
        <v>550.30902178829251</v>
      </c>
      <c r="D478" s="1">
        <v>3.33</v>
      </c>
      <c r="E478" s="1"/>
      <c r="F478" s="1">
        <v>26.5078211007569</v>
      </c>
      <c r="G478" s="5">
        <f t="shared" si="3"/>
        <v>26.51</v>
      </c>
    </row>
    <row r="479" spans="1:7">
      <c r="A479" s="2">
        <v>20220423</v>
      </c>
      <c r="B479" s="1">
        <v>488</v>
      </c>
      <c r="C479" s="1">
        <f t="shared" si="2"/>
        <v>513.75949966023188</v>
      </c>
      <c r="D479" s="1">
        <v>2.0299999999999998</v>
      </c>
      <c r="E479" s="1"/>
      <c r="F479" s="1">
        <v>5.2785859959491601</v>
      </c>
      <c r="G479" s="5">
        <f t="shared" si="3"/>
        <v>5.28</v>
      </c>
    </row>
    <row r="480" spans="1:7">
      <c r="A480" s="2">
        <v>20220424</v>
      </c>
      <c r="B480" s="1">
        <v>393</v>
      </c>
      <c r="C480" s="1">
        <f t="shared" si="2"/>
        <v>532.30106986772262</v>
      </c>
      <c r="D480" s="1">
        <v>3.39</v>
      </c>
      <c r="E480" s="1"/>
      <c r="F480" s="1">
        <v>35.445564851837801</v>
      </c>
      <c r="G480" s="5">
        <f t="shared" si="3"/>
        <v>35.450000000000003</v>
      </c>
    </row>
    <row r="481" spans="1:7">
      <c r="A481" s="2">
        <v>20220425</v>
      </c>
      <c r="B481" s="1">
        <v>452</v>
      </c>
      <c r="C481" s="1">
        <f t="shared" si="2"/>
        <v>552.27848792748853</v>
      </c>
      <c r="D481" s="1">
        <v>3.12</v>
      </c>
      <c r="E481" s="1"/>
      <c r="F481" s="1">
        <v>22.185506178647898</v>
      </c>
      <c r="G481" s="5">
        <f t="shared" si="3"/>
        <v>22.19</v>
      </c>
    </row>
    <row r="482" spans="1:7">
      <c r="A482" s="2">
        <v>20220426</v>
      </c>
      <c r="B482" s="1">
        <v>545</v>
      </c>
      <c r="C482" s="1">
        <f t="shared" si="2"/>
        <v>516.37635237154541</v>
      </c>
      <c r="D482" s="1">
        <v>0.28000000000000003</v>
      </c>
      <c r="E482" s="1"/>
      <c r="F482" s="1">
        <v>-5.2520454364136899</v>
      </c>
      <c r="G482" s="5">
        <f t="shared" si="3"/>
        <v>-5.25</v>
      </c>
    </row>
    <row r="483" spans="1:7">
      <c r="A483" s="2">
        <v>20220427</v>
      </c>
      <c r="B483" s="1">
        <v>421</v>
      </c>
      <c r="C483" s="1">
        <f t="shared" si="2"/>
        <v>548.35070915172651</v>
      </c>
      <c r="D483" s="1">
        <v>3.52</v>
      </c>
      <c r="E483" s="1"/>
      <c r="F483" s="1">
        <v>30.249574620362601</v>
      </c>
      <c r="G483" s="5">
        <f t="shared" si="3"/>
        <v>30.25</v>
      </c>
    </row>
    <row r="484" spans="1:7">
      <c r="A484" s="2">
        <v>20220428</v>
      </c>
      <c r="B484" s="1">
        <v>444</v>
      </c>
      <c r="C484" s="1">
        <f t="shared" si="2"/>
        <v>552.90435686413764</v>
      </c>
      <c r="D484" s="1">
        <v>3.53</v>
      </c>
      <c r="E484" s="1"/>
      <c r="F484" s="1">
        <v>24.528008302733699</v>
      </c>
      <c r="G484" s="5">
        <f t="shared" si="3"/>
        <v>24.53</v>
      </c>
    </row>
    <row r="485" spans="1:7">
      <c r="A485" s="2">
        <v>20220429</v>
      </c>
      <c r="B485" s="1">
        <v>473</v>
      </c>
      <c r="C485" s="1">
        <f t="shared" si="2"/>
        <v>550.45282529378972</v>
      </c>
      <c r="D485" s="1">
        <v>1.68</v>
      </c>
      <c r="E485" s="1"/>
      <c r="F485" s="1">
        <v>16.3748045018583</v>
      </c>
      <c r="G485" s="5">
        <f t="shared" si="3"/>
        <v>16.37</v>
      </c>
    </row>
    <row r="486" spans="1:7">
      <c r="A486" s="2">
        <v>20220430</v>
      </c>
      <c r="B486" s="1">
        <v>439</v>
      </c>
      <c r="C486" s="1">
        <f t="shared" si="2"/>
        <v>497.13600467776433</v>
      </c>
      <c r="D486" s="1">
        <v>3.65</v>
      </c>
      <c r="E486" s="1"/>
      <c r="F486" s="1">
        <v>13.242825666916699</v>
      </c>
      <c r="G486" s="5">
        <f t="shared" si="3"/>
        <v>13.24</v>
      </c>
    </row>
    <row r="487" spans="1:7">
      <c r="A487" s="2">
        <v>20220501</v>
      </c>
      <c r="B487" s="1">
        <v>377</v>
      </c>
      <c r="C487" s="1">
        <f t="shared" si="2"/>
        <v>483.56053348033436</v>
      </c>
      <c r="D487" s="1">
        <v>3.63</v>
      </c>
      <c r="E487" s="1"/>
      <c r="F487" s="1">
        <v>28.265393496109901</v>
      </c>
      <c r="G487" s="5">
        <f t="shared" si="3"/>
        <v>28.27</v>
      </c>
    </row>
    <row r="488" spans="1:7">
      <c r="A488" s="2">
        <v>20220502</v>
      </c>
      <c r="B488" s="1">
        <v>441</v>
      </c>
      <c r="C488" s="1">
        <f t="shared" si="2"/>
        <v>558.20196381511482</v>
      </c>
      <c r="D488" s="1">
        <v>3.15</v>
      </c>
      <c r="E488" s="1"/>
      <c r="F488" s="1">
        <v>26.576409028370701</v>
      </c>
      <c r="G488" s="5">
        <f t="shared" si="3"/>
        <v>26.58</v>
      </c>
    </row>
    <row r="489" spans="1:7">
      <c r="A489" s="2">
        <v>20220503</v>
      </c>
      <c r="B489" s="1">
        <v>429</v>
      </c>
      <c r="C489" s="1">
        <f t="shared" si="2"/>
        <v>480.48825807592425</v>
      </c>
      <c r="D489" s="1">
        <v>3.49</v>
      </c>
      <c r="E489" s="1"/>
      <c r="F489" s="1">
        <v>12.001924959422899</v>
      </c>
      <c r="G489" s="5">
        <f t="shared" si="3"/>
        <v>12</v>
      </c>
    </row>
    <row r="490" spans="1:7">
      <c r="A490" s="2">
        <v>20220504</v>
      </c>
      <c r="B490" s="1">
        <v>475</v>
      </c>
      <c r="C490" s="1">
        <f t="shared" si="2"/>
        <v>560.55152743623626</v>
      </c>
      <c r="D490" s="1">
        <v>3.54</v>
      </c>
      <c r="E490" s="1"/>
      <c r="F490" s="1">
        <v>18.010847881312898</v>
      </c>
      <c r="G490" s="5">
        <f t="shared" si="3"/>
        <v>18.010000000000002</v>
      </c>
    </row>
    <row r="491" spans="1:7">
      <c r="A491" s="2">
        <v>20220505</v>
      </c>
      <c r="B491" s="1">
        <v>444</v>
      </c>
      <c r="C491" s="1">
        <f t="shared" si="2"/>
        <v>531.23736768411061</v>
      </c>
      <c r="D491" s="1">
        <v>3.34</v>
      </c>
      <c r="E491" s="1"/>
      <c r="F491" s="1">
        <v>19.648055784709602</v>
      </c>
      <c r="G491" s="5">
        <f t="shared" si="3"/>
        <v>19.649999999999999</v>
      </c>
    </row>
    <row r="492" spans="1:7">
      <c r="A492" s="2">
        <v>20220506</v>
      </c>
      <c r="B492" s="1">
        <v>485</v>
      </c>
      <c r="C492" s="1">
        <f t="shared" si="2"/>
        <v>579.07431497955508</v>
      </c>
      <c r="D492" s="1">
        <v>3.39</v>
      </c>
      <c r="E492" s="1"/>
      <c r="F492" s="1">
        <v>19.396765975166002</v>
      </c>
      <c r="G492" s="5">
        <f t="shared" si="3"/>
        <v>19.399999999999999</v>
      </c>
    </row>
    <row r="493" spans="1:7">
      <c r="A493" s="2">
        <v>20220507</v>
      </c>
      <c r="B493" s="1">
        <v>468</v>
      </c>
      <c r="C493" s="1">
        <f t="shared" si="2"/>
        <v>508.45157025614986</v>
      </c>
      <c r="D493" s="1">
        <v>3</v>
      </c>
      <c r="E493" s="1"/>
      <c r="F493" s="1">
        <v>8.6434979179807403</v>
      </c>
      <c r="G493" s="5">
        <f t="shared" si="3"/>
        <v>8.64</v>
      </c>
    </row>
    <row r="494" spans="1:7">
      <c r="A494" s="2">
        <v>20220508</v>
      </c>
      <c r="B494" s="1">
        <v>513</v>
      </c>
      <c r="C494" s="1">
        <f t="shared" si="2"/>
        <v>504.43949798955543</v>
      </c>
      <c r="D494" s="1">
        <v>2.9</v>
      </c>
      <c r="E494" s="1"/>
      <c r="F494" s="1">
        <v>-1.6687138421919201</v>
      </c>
      <c r="G494" s="5">
        <f t="shared" si="3"/>
        <v>-1.67</v>
      </c>
    </row>
    <row r="495" spans="1:7">
      <c r="A495" s="2">
        <v>20220509</v>
      </c>
      <c r="B495" s="1">
        <v>478</v>
      </c>
      <c r="C495" s="1">
        <f t="shared" si="2"/>
        <v>552.36404702058644</v>
      </c>
      <c r="D495" s="1">
        <v>3.3</v>
      </c>
      <c r="E495" s="1"/>
      <c r="F495" s="1">
        <v>15.557332012674999</v>
      </c>
      <c r="G495" s="5">
        <f t="shared" si="3"/>
        <v>15.56</v>
      </c>
    </row>
    <row r="496" spans="1:7">
      <c r="A496" s="2">
        <v>20220510</v>
      </c>
      <c r="B496" s="1">
        <v>538</v>
      </c>
      <c r="C496" s="1">
        <f t="shared" ref="C496:C559" si="4">F496/100*B496+B496</f>
        <v>560.05115924948564</v>
      </c>
      <c r="D496" s="1">
        <v>2.93</v>
      </c>
      <c r="E496" s="1"/>
      <c r="F496" s="1">
        <v>4.0987284850345098</v>
      </c>
      <c r="G496" s="5">
        <f t="shared" ref="G496:G559" si="5">ROUND(F496,2)</f>
        <v>4.0999999999999996</v>
      </c>
    </row>
    <row r="497" spans="1:7">
      <c r="A497" s="2">
        <v>20220511</v>
      </c>
      <c r="B497" s="1">
        <v>552</v>
      </c>
      <c r="C497" s="1">
        <f t="shared" si="4"/>
        <v>566.45054323673855</v>
      </c>
      <c r="D497" s="1">
        <v>1.45</v>
      </c>
      <c r="E497" s="1"/>
      <c r="F497" s="1">
        <v>2.61785203564104</v>
      </c>
      <c r="G497" s="5">
        <f t="shared" si="5"/>
        <v>2.62</v>
      </c>
    </row>
    <row r="498" spans="1:7">
      <c r="A498" s="2">
        <v>20220512</v>
      </c>
      <c r="B498" s="1">
        <v>550</v>
      </c>
      <c r="C498" s="1">
        <f t="shared" si="4"/>
        <v>578.88898509303795</v>
      </c>
      <c r="D498" s="1">
        <v>2.2400000000000002</v>
      </c>
      <c r="E498" s="1"/>
      <c r="F498" s="1">
        <v>5.2525427441887196</v>
      </c>
      <c r="G498" s="5">
        <f t="shared" si="5"/>
        <v>5.25</v>
      </c>
    </row>
    <row r="499" spans="1:7">
      <c r="A499" s="2">
        <v>20220513</v>
      </c>
      <c r="B499" s="1">
        <v>547</v>
      </c>
      <c r="C499" s="1">
        <f t="shared" si="4"/>
        <v>559.34917733835721</v>
      </c>
      <c r="D499" s="1">
        <v>0.64</v>
      </c>
      <c r="E499" s="1"/>
      <c r="F499" s="1">
        <v>2.2576192574693299</v>
      </c>
      <c r="G499" s="5">
        <f t="shared" si="5"/>
        <v>2.2599999999999998</v>
      </c>
    </row>
    <row r="500" spans="1:7">
      <c r="A500" s="2">
        <v>20220514</v>
      </c>
      <c r="B500" s="1">
        <v>436</v>
      </c>
      <c r="C500" s="1">
        <f t="shared" si="4"/>
        <v>508.92664604258698</v>
      </c>
      <c r="D500" s="1">
        <v>3.56</v>
      </c>
      <c r="E500" s="1"/>
      <c r="F500" s="1">
        <v>16.726294963896098</v>
      </c>
      <c r="G500" s="5">
        <f t="shared" si="5"/>
        <v>16.73</v>
      </c>
    </row>
    <row r="501" spans="1:7">
      <c r="A501" s="2">
        <v>20220515</v>
      </c>
      <c r="B501" s="1">
        <v>403</v>
      </c>
      <c r="C501" s="1">
        <f t="shared" si="4"/>
        <v>479.95581477766439</v>
      </c>
      <c r="D501" s="1">
        <v>2.61</v>
      </c>
      <c r="E501" s="1"/>
      <c r="F501" s="1">
        <v>19.095735676839801</v>
      </c>
      <c r="G501" s="5">
        <f t="shared" si="5"/>
        <v>19.100000000000001</v>
      </c>
    </row>
    <row r="502" spans="1:7">
      <c r="A502" s="2">
        <v>20220516</v>
      </c>
      <c r="B502" s="1">
        <v>460</v>
      </c>
      <c r="C502" s="1">
        <f t="shared" si="4"/>
        <v>563.00990098193245</v>
      </c>
      <c r="D502" s="1">
        <v>3.51</v>
      </c>
      <c r="E502" s="1"/>
      <c r="F502" s="1">
        <v>22.393456735202701</v>
      </c>
      <c r="G502" s="5">
        <f t="shared" si="5"/>
        <v>22.39</v>
      </c>
    </row>
    <row r="503" spans="1:7">
      <c r="A503" s="2">
        <v>20220517</v>
      </c>
      <c r="B503" s="1">
        <v>475</v>
      </c>
      <c r="C503" s="1">
        <f t="shared" si="4"/>
        <v>549.37719105729968</v>
      </c>
      <c r="D503" s="1">
        <v>3.5</v>
      </c>
      <c r="E503" s="1"/>
      <c r="F503" s="1">
        <v>15.6583560120631</v>
      </c>
      <c r="G503" s="5">
        <f t="shared" si="5"/>
        <v>15.66</v>
      </c>
    </row>
    <row r="504" spans="1:7">
      <c r="A504" s="2">
        <v>20220518</v>
      </c>
      <c r="B504" s="1">
        <v>481</v>
      </c>
      <c r="C504" s="1">
        <f t="shared" si="4"/>
        <v>576.20049439918625</v>
      </c>
      <c r="D504" s="1">
        <v>3.45</v>
      </c>
      <c r="E504" s="1"/>
      <c r="F504" s="1">
        <v>19.7922025777934</v>
      </c>
      <c r="G504" s="5">
        <f t="shared" si="5"/>
        <v>19.79</v>
      </c>
    </row>
    <row r="505" spans="1:7">
      <c r="A505" s="2">
        <v>20220519</v>
      </c>
      <c r="B505" s="1">
        <v>543</v>
      </c>
      <c r="C505" s="1">
        <f t="shared" si="4"/>
        <v>561.52779342310384</v>
      </c>
      <c r="D505" s="1">
        <v>1.94</v>
      </c>
      <c r="E505" s="1"/>
      <c r="F505" s="1">
        <v>3.4121166525053099</v>
      </c>
      <c r="G505" s="5">
        <f t="shared" si="5"/>
        <v>3.41</v>
      </c>
    </row>
    <row r="506" spans="1:7">
      <c r="A506" s="2">
        <v>20220520</v>
      </c>
      <c r="B506" s="1">
        <v>544</v>
      </c>
      <c r="C506" s="1">
        <f t="shared" si="4"/>
        <v>577.30989641156532</v>
      </c>
      <c r="D506" s="1">
        <v>1.8</v>
      </c>
      <c r="E506" s="1"/>
      <c r="F506" s="1">
        <v>6.1231427227142099</v>
      </c>
      <c r="G506" s="5">
        <f t="shared" si="5"/>
        <v>6.12</v>
      </c>
    </row>
    <row r="507" spans="1:7">
      <c r="A507" s="2">
        <v>20220521</v>
      </c>
      <c r="B507" s="1">
        <v>450</v>
      </c>
      <c r="C507" s="1">
        <f t="shared" si="4"/>
        <v>533.18627029009031</v>
      </c>
      <c r="D507" s="1">
        <v>3.51</v>
      </c>
      <c r="E507" s="1"/>
      <c r="F507" s="1">
        <v>18.485837842242301</v>
      </c>
      <c r="G507" s="5">
        <f t="shared" si="5"/>
        <v>18.489999999999998</v>
      </c>
    </row>
    <row r="508" spans="1:7">
      <c r="A508" s="2">
        <v>20220522</v>
      </c>
      <c r="B508" s="1">
        <v>425</v>
      </c>
      <c r="C508" s="1">
        <f t="shared" si="4"/>
        <v>509.85387258056414</v>
      </c>
      <c r="D508" s="1">
        <v>3.57</v>
      </c>
      <c r="E508" s="1"/>
      <c r="F508" s="1">
        <v>19.9656170777798</v>
      </c>
      <c r="G508" s="5">
        <f t="shared" si="5"/>
        <v>19.97</v>
      </c>
    </row>
    <row r="509" spans="1:7">
      <c r="A509" s="2">
        <v>20220523</v>
      </c>
      <c r="B509" s="1">
        <v>498</v>
      </c>
      <c r="C509" s="1">
        <f t="shared" si="4"/>
        <v>582.91904333515265</v>
      </c>
      <c r="D509" s="1">
        <v>3.12</v>
      </c>
      <c r="E509" s="1"/>
      <c r="F509" s="1">
        <v>17.052016733966401</v>
      </c>
      <c r="G509" s="5">
        <f t="shared" si="5"/>
        <v>17.05</v>
      </c>
    </row>
    <row r="510" spans="1:7">
      <c r="A510" s="2">
        <v>20220524</v>
      </c>
      <c r="B510" s="1">
        <v>500</v>
      </c>
      <c r="C510" s="1">
        <f t="shared" si="4"/>
        <v>524.37393548309899</v>
      </c>
      <c r="D510" s="1">
        <v>3.58</v>
      </c>
      <c r="E510" s="1"/>
      <c r="F510" s="1">
        <v>4.8747870966197997</v>
      </c>
      <c r="G510" s="5">
        <f t="shared" si="5"/>
        <v>4.87</v>
      </c>
    </row>
    <row r="511" spans="1:7">
      <c r="A511" s="2">
        <v>20220525</v>
      </c>
      <c r="B511" s="1">
        <v>515</v>
      </c>
      <c r="C511" s="1">
        <f t="shared" si="4"/>
        <v>581.76287318454013</v>
      </c>
      <c r="D511" s="1">
        <v>3.34</v>
      </c>
      <c r="E511" s="1"/>
      <c r="F511" s="1">
        <v>12.9636646960272</v>
      </c>
      <c r="G511" s="5">
        <f t="shared" si="5"/>
        <v>12.96</v>
      </c>
    </row>
    <row r="512" spans="1:7">
      <c r="A512" s="2">
        <v>20220526</v>
      </c>
      <c r="B512" s="1">
        <v>522</v>
      </c>
      <c r="C512" s="1">
        <f t="shared" si="4"/>
        <v>573.89169946024663</v>
      </c>
      <c r="D512" s="1">
        <v>2.97</v>
      </c>
      <c r="E512" s="1"/>
      <c r="F512" s="1">
        <v>9.9409385939169805</v>
      </c>
      <c r="G512" s="5">
        <f t="shared" si="5"/>
        <v>9.94</v>
      </c>
    </row>
    <row r="513" spans="1:7">
      <c r="A513" s="2">
        <v>20220527</v>
      </c>
      <c r="B513" s="1">
        <v>497</v>
      </c>
      <c r="C513" s="1">
        <f t="shared" si="4"/>
        <v>581.67268529607566</v>
      </c>
      <c r="D513" s="1">
        <v>3.61</v>
      </c>
      <c r="E513" s="1"/>
      <c r="F513" s="1">
        <v>17.036757604844201</v>
      </c>
      <c r="G513" s="5">
        <f t="shared" si="5"/>
        <v>17.04</v>
      </c>
    </row>
    <row r="514" spans="1:7">
      <c r="A514" s="2">
        <v>20220528</v>
      </c>
      <c r="B514" s="1">
        <v>492</v>
      </c>
      <c r="C514" s="1">
        <f t="shared" si="4"/>
        <v>524.92374025177321</v>
      </c>
      <c r="D514" s="1">
        <v>2.66</v>
      </c>
      <c r="E514" s="1"/>
      <c r="F514" s="1">
        <v>6.6918171243441504</v>
      </c>
      <c r="G514" s="5">
        <f t="shared" si="5"/>
        <v>6.69</v>
      </c>
    </row>
    <row r="515" spans="1:7">
      <c r="A515" s="2">
        <v>20220529</v>
      </c>
      <c r="B515" s="1">
        <v>505</v>
      </c>
      <c r="C515" s="1">
        <f t="shared" si="4"/>
        <v>500.72576163232333</v>
      </c>
      <c r="D515" s="1">
        <v>2.15</v>
      </c>
      <c r="E515" s="1"/>
      <c r="F515" s="1">
        <v>-0.84638383518350002</v>
      </c>
      <c r="G515" s="5">
        <f t="shared" si="5"/>
        <v>-0.85</v>
      </c>
    </row>
    <row r="516" spans="1:7">
      <c r="A516" s="2">
        <v>20220530</v>
      </c>
      <c r="B516" s="1">
        <v>531</v>
      </c>
      <c r="C516" s="1">
        <f t="shared" si="4"/>
        <v>574.3365284805094</v>
      </c>
      <c r="D516" s="1">
        <v>2.66</v>
      </c>
      <c r="E516" s="1"/>
      <c r="F516" s="1">
        <v>8.1613047985893399</v>
      </c>
      <c r="G516" s="5">
        <f t="shared" si="5"/>
        <v>8.16</v>
      </c>
    </row>
    <row r="517" spans="1:7">
      <c r="A517" s="2">
        <v>20220531</v>
      </c>
      <c r="B517" s="1">
        <v>508</v>
      </c>
      <c r="C517" s="1">
        <f t="shared" si="4"/>
        <v>555.32611053073606</v>
      </c>
      <c r="D517" s="1">
        <v>3.48</v>
      </c>
      <c r="E517" s="1"/>
      <c r="F517" s="1">
        <v>9.3161634903023707</v>
      </c>
      <c r="G517" s="5">
        <f t="shared" si="5"/>
        <v>9.32</v>
      </c>
    </row>
    <row r="518" spans="1:7">
      <c r="A518" s="2">
        <v>20220601</v>
      </c>
      <c r="B518" s="1">
        <v>431</v>
      </c>
      <c r="C518" s="1">
        <f t="shared" si="4"/>
        <v>538.02747946399757</v>
      </c>
      <c r="D518" s="1">
        <v>3.59</v>
      </c>
      <c r="E518" s="1"/>
      <c r="F518" s="1">
        <v>24.832361824593399</v>
      </c>
      <c r="G518" s="5">
        <f t="shared" si="5"/>
        <v>24.83</v>
      </c>
    </row>
    <row r="519" spans="1:7">
      <c r="A519" s="2">
        <v>20220602</v>
      </c>
      <c r="B519" s="1">
        <v>529</v>
      </c>
      <c r="C519" s="1">
        <f t="shared" si="4"/>
        <v>542.59221622749635</v>
      </c>
      <c r="D519" s="1">
        <v>3.45</v>
      </c>
      <c r="E519" s="1"/>
      <c r="F519" s="1">
        <v>2.5694170562375001</v>
      </c>
      <c r="G519" s="5">
        <f t="shared" si="5"/>
        <v>2.57</v>
      </c>
    </row>
    <row r="520" spans="1:7">
      <c r="A520" s="2">
        <v>20220603</v>
      </c>
      <c r="B520" s="1">
        <v>532</v>
      </c>
      <c r="C520" s="1">
        <f t="shared" si="4"/>
        <v>545.61662876886385</v>
      </c>
      <c r="D520" s="1">
        <v>3.42</v>
      </c>
      <c r="E520" s="1"/>
      <c r="F520" s="1">
        <v>2.5595166858766598</v>
      </c>
      <c r="G520" s="5">
        <f t="shared" si="5"/>
        <v>2.56</v>
      </c>
    </row>
    <row r="521" spans="1:7">
      <c r="A521" s="2">
        <v>20220604</v>
      </c>
      <c r="B521" s="1">
        <v>527</v>
      </c>
      <c r="C521" s="1">
        <f t="shared" si="4"/>
        <v>544.93777837330606</v>
      </c>
      <c r="D521" s="1">
        <v>3.26</v>
      </c>
      <c r="E521" s="1"/>
      <c r="F521" s="1">
        <v>3.4037530120125399</v>
      </c>
      <c r="G521" s="5">
        <f t="shared" si="5"/>
        <v>3.4</v>
      </c>
    </row>
    <row r="522" spans="1:7">
      <c r="A522" s="2">
        <v>20220605</v>
      </c>
      <c r="B522" s="1">
        <v>537</v>
      </c>
      <c r="C522" s="1">
        <f t="shared" si="4"/>
        <v>499.8855956104747</v>
      </c>
      <c r="D522" s="1">
        <v>0.74</v>
      </c>
      <c r="E522" s="1"/>
      <c r="F522" s="1">
        <v>-6.9114347094088098</v>
      </c>
      <c r="G522" s="5">
        <f t="shared" si="5"/>
        <v>-6.91</v>
      </c>
    </row>
    <row r="523" spans="1:7">
      <c r="A523" s="2">
        <v>20220606</v>
      </c>
      <c r="B523" s="1">
        <v>460</v>
      </c>
      <c r="C523" s="1">
        <f t="shared" si="4"/>
        <v>516.13077957330279</v>
      </c>
      <c r="D523" s="1">
        <v>3.58</v>
      </c>
      <c r="E523" s="1"/>
      <c r="F523" s="1">
        <v>12.202343385500599</v>
      </c>
      <c r="G523" s="5">
        <f t="shared" si="5"/>
        <v>12.2</v>
      </c>
    </row>
    <row r="524" spans="1:7">
      <c r="A524" s="2">
        <v>20220607</v>
      </c>
      <c r="B524" s="1">
        <v>529</v>
      </c>
      <c r="C524" s="1">
        <f t="shared" si="4"/>
        <v>543.68545122785793</v>
      </c>
      <c r="D524" s="1">
        <v>2.41</v>
      </c>
      <c r="E524" s="1"/>
      <c r="F524" s="1">
        <v>2.7760777368351501</v>
      </c>
      <c r="G524" s="5">
        <f t="shared" si="5"/>
        <v>2.78</v>
      </c>
    </row>
    <row r="525" spans="1:7">
      <c r="A525" s="2">
        <v>20220608</v>
      </c>
      <c r="B525" s="1">
        <v>528</v>
      </c>
      <c r="C525" s="1">
        <f t="shared" si="4"/>
        <v>545.43506323957286</v>
      </c>
      <c r="D525" s="1">
        <v>3.55</v>
      </c>
      <c r="E525" s="1"/>
      <c r="F525" s="1">
        <v>3.3020953105251598</v>
      </c>
      <c r="G525" s="5">
        <f t="shared" si="5"/>
        <v>3.3</v>
      </c>
    </row>
    <row r="526" spans="1:7">
      <c r="A526" s="2">
        <v>20220609</v>
      </c>
      <c r="B526" s="1">
        <v>509</v>
      </c>
      <c r="C526" s="1">
        <f t="shared" si="4"/>
        <v>532.34152569713513</v>
      </c>
      <c r="D526" s="1">
        <v>3.45</v>
      </c>
      <c r="E526" s="1"/>
      <c r="F526" s="1">
        <v>4.5857614336218298</v>
      </c>
      <c r="G526" s="5">
        <f t="shared" si="5"/>
        <v>4.59</v>
      </c>
    </row>
    <row r="527" spans="1:7">
      <c r="A527" s="2">
        <v>20220610</v>
      </c>
      <c r="B527" s="1">
        <v>526</v>
      </c>
      <c r="C527" s="1">
        <f t="shared" si="4"/>
        <v>548.79999573442387</v>
      </c>
      <c r="D527" s="1">
        <v>1.8</v>
      </c>
      <c r="E527" s="1"/>
      <c r="F527" s="1">
        <v>4.3345999495102401</v>
      </c>
      <c r="G527" s="5">
        <f t="shared" si="5"/>
        <v>4.33</v>
      </c>
    </row>
    <row r="528" spans="1:7">
      <c r="A528" s="2">
        <v>20220611</v>
      </c>
      <c r="B528" s="1">
        <v>490</v>
      </c>
      <c r="C528" s="1">
        <f t="shared" si="4"/>
        <v>546.77055475466238</v>
      </c>
      <c r="D528" s="1">
        <v>3.46</v>
      </c>
      <c r="E528" s="1"/>
      <c r="F528" s="1">
        <v>11.585827500951501</v>
      </c>
      <c r="G528" s="5">
        <f t="shared" si="5"/>
        <v>11.59</v>
      </c>
    </row>
    <row r="529" spans="1:7">
      <c r="A529" s="2">
        <v>20220612</v>
      </c>
      <c r="B529" s="1">
        <v>486</v>
      </c>
      <c r="C529" s="1">
        <f t="shared" si="4"/>
        <v>538.87072242011959</v>
      </c>
      <c r="D529" s="1">
        <v>3.23</v>
      </c>
      <c r="E529" s="1"/>
      <c r="F529" s="1">
        <v>10.8787494691604</v>
      </c>
      <c r="G529" s="5">
        <f t="shared" si="5"/>
        <v>10.88</v>
      </c>
    </row>
    <row r="530" spans="1:7">
      <c r="A530" s="2">
        <v>20220613</v>
      </c>
      <c r="B530" s="1">
        <v>513</v>
      </c>
      <c r="C530" s="1">
        <f t="shared" si="4"/>
        <v>538.32026435276453</v>
      </c>
      <c r="D530" s="1">
        <v>0.77</v>
      </c>
      <c r="E530" s="1"/>
      <c r="F530" s="1">
        <v>4.9357240453731999</v>
      </c>
      <c r="G530" s="5">
        <f t="shared" si="5"/>
        <v>4.9400000000000004</v>
      </c>
    </row>
    <row r="531" spans="1:7">
      <c r="A531" s="2">
        <v>20220614</v>
      </c>
      <c r="B531" s="1">
        <v>526</v>
      </c>
      <c r="C531" s="1">
        <f t="shared" si="4"/>
        <v>522.83660330047758</v>
      </c>
      <c r="D531" s="1">
        <v>0.43</v>
      </c>
      <c r="E531" s="1"/>
      <c r="F531" s="1">
        <v>-0.60140621663924398</v>
      </c>
      <c r="G531" s="5">
        <f t="shared" si="5"/>
        <v>-0.6</v>
      </c>
    </row>
    <row r="532" spans="1:7">
      <c r="A532" s="2">
        <v>20220615</v>
      </c>
      <c r="B532" s="1">
        <v>526</v>
      </c>
      <c r="C532" s="1">
        <f t="shared" si="4"/>
        <v>551.97212117339291</v>
      </c>
      <c r="D532" s="1">
        <v>3.11</v>
      </c>
      <c r="E532" s="1"/>
      <c r="F532" s="1">
        <v>4.9376656223180397</v>
      </c>
      <c r="G532" s="5">
        <f t="shared" si="5"/>
        <v>4.9400000000000004</v>
      </c>
    </row>
    <row r="533" spans="1:7">
      <c r="A533" s="2">
        <v>20220616</v>
      </c>
      <c r="B533" s="1">
        <v>533</v>
      </c>
      <c r="C533" s="1">
        <f t="shared" si="4"/>
        <v>538.82116571428412</v>
      </c>
      <c r="D533" s="1">
        <v>2.81</v>
      </c>
      <c r="E533" s="1"/>
      <c r="F533" s="1">
        <v>1.09215116590696</v>
      </c>
      <c r="G533" s="5">
        <f t="shared" si="5"/>
        <v>1.0900000000000001</v>
      </c>
    </row>
    <row r="534" spans="1:7">
      <c r="A534" s="2">
        <v>20220617</v>
      </c>
      <c r="B534" s="1">
        <v>537</v>
      </c>
      <c r="C534" s="1">
        <f t="shared" si="4"/>
        <v>545.940313009953</v>
      </c>
      <c r="D534" s="1">
        <v>3.49</v>
      </c>
      <c r="E534" s="1"/>
      <c r="F534" s="1">
        <v>1.6648627579055899</v>
      </c>
      <c r="G534" s="5">
        <f t="shared" si="5"/>
        <v>1.66</v>
      </c>
    </row>
    <row r="535" spans="1:7">
      <c r="A535" s="2">
        <v>20220618</v>
      </c>
      <c r="B535" s="1">
        <v>537</v>
      </c>
      <c r="C535" s="1">
        <f t="shared" si="4"/>
        <v>555.67625435229377</v>
      </c>
      <c r="D535" s="1">
        <v>3.32</v>
      </c>
      <c r="E535" s="1"/>
      <c r="F535" s="1">
        <v>3.4778872164420398</v>
      </c>
      <c r="G535" s="5">
        <f t="shared" si="5"/>
        <v>3.48</v>
      </c>
    </row>
    <row r="536" spans="1:7">
      <c r="A536" s="2">
        <v>20220619</v>
      </c>
      <c r="B536" s="1">
        <v>501</v>
      </c>
      <c r="C536" s="1">
        <f t="shared" si="4"/>
        <v>587.12727165693116</v>
      </c>
      <c r="D536" s="1">
        <v>3.23</v>
      </c>
      <c r="E536" s="1"/>
      <c r="F536" s="1">
        <v>17.1910721870122</v>
      </c>
      <c r="G536" s="5">
        <f t="shared" si="5"/>
        <v>17.190000000000001</v>
      </c>
    </row>
    <row r="537" spans="1:7">
      <c r="A537" s="2">
        <v>20220620</v>
      </c>
      <c r="B537" s="1">
        <v>543</v>
      </c>
      <c r="C537" s="1">
        <f t="shared" si="4"/>
        <v>548.6354834035069</v>
      </c>
      <c r="D537" s="1">
        <v>1.67</v>
      </c>
      <c r="E537" s="1"/>
      <c r="F537" s="1">
        <v>1.037842247423</v>
      </c>
      <c r="G537" s="5">
        <f t="shared" si="5"/>
        <v>1.04</v>
      </c>
    </row>
    <row r="538" spans="1:7">
      <c r="A538" s="2">
        <v>20220621</v>
      </c>
      <c r="B538" s="1">
        <v>546</v>
      </c>
      <c r="C538" s="1">
        <f t="shared" si="4"/>
        <v>543.5999408535057</v>
      </c>
      <c r="D538" s="1">
        <v>3.42</v>
      </c>
      <c r="E538" s="1"/>
      <c r="F538" s="1">
        <v>-0.439571272251703</v>
      </c>
      <c r="G538" s="5">
        <f t="shared" si="5"/>
        <v>-0.44</v>
      </c>
    </row>
    <row r="539" spans="1:7">
      <c r="A539" s="2">
        <v>20220622</v>
      </c>
      <c r="B539" s="1">
        <v>554</v>
      </c>
      <c r="C539" s="1">
        <f t="shared" si="4"/>
        <v>547.90547778727523</v>
      </c>
      <c r="D539" s="1">
        <v>3.47</v>
      </c>
      <c r="E539" s="1"/>
      <c r="F539" s="1">
        <v>-1.1000942622246901</v>
      </c>
      <c r="G539" s="5">
        <f t="shared" si="5"/>
        <v>-1.1000000000000001</v>
      </c>
    </row>
    <row r="540" spans="1:7">
      <c r="A540" s="2">
        <v>20220623</v>
      </c>
      <c r="B540" s="1">
        <v>565</v>
      </c>
      <c r="C540" s="1">
        <f t="shared" si="4"/>
        <v>559.71980915700135</v>
      </c>
      <c r="D540" s="1">
        <v>3.47</v>
      </c>
      <c r="E540" s="1"/>
      <c r="F540" s="1">
        <v>-0.934547051858168</v>
      </c>
      <c r="G540" s="5">
        <f t="shared" si="5"/>
        <v>-0.93</v>
      </c>
    </row>
    <row r="541" spans="1:7">
      <c r="A541" s="2">
        <v>20220624</v>
      </c>
      <c r="B541" s="1">
        <v>584</v>
      </c>
      <c r="C541" s="1">
        <f t="shared" si="4"/>
        <v>555.52569525740034</v>
      </c>
      <c r="D541" s="1">
        <v>2.35</v>
      </c>
      <c r="E541" s="1"/>
      <c r="F541" s="1">
        <v>-4.8757371134588503</v>
      </c>
      <c r="G541" s="5">
        <f t="shared" si="5"/>
        <v>-4.88</v>
      </c>
    </row>
    <row r="542" spans="1:7">
      <c r="A542" s="2">
        <v>20220625</v>
      </c>
      <c r="B542" s="1">
        <v>566</v>
      </c>
      <c r="C542" s="1">
        <f t="shared" si="4"/>
        <v>593.15602495318524</v>
      </c>
      <c r="D542" s="1">
        <v>3.11</v>
      </c>
      <c r="E542" s="1"/>
      <c r="F542" s="1">
        <v>4.7978842673472197</v>
      </c>
      <c r="G542" s="5">
        <f t="shared" si="5"/>
        <v>4.8</v>
      </c>
    </row>
    <row r="543" spans="1:7">
      <c r="A543" s="2">
        <v>20220626</v>
      </c>
      <c r="B543" s="1">
        <v>574</v>
      </c>
      <c r="C543" s="1">
        <f t="shared" si="4"/>
        <v>601.94003845846487</v>
      </c>
      <c r="D543" s="1">
        <v>3.43</v>
      </c>
      <c r="E543" s="1"/>
      <c r="F543" s="1">
        <v>4.8676025188963203</v>
      </c>
      <c r="G543" s="5">
        <f t="shared" si="5"/>
        <v>4.87</v>
      </c>
    </row>
    <row r="544" spans="1:7">
      <c r="A544" s="2">
        <v>20220627</v>
      </c>
      <c r="B544" s="1">
        <v>583</v>
      </c>
      <c r="C544" s="1">
        <f t="shared" si="4"/>
        <v>568.39083603943743</v>
      </c>
      <c r="D544" s="1">
        <v>2.94</v>
      </c>
      <c r="E544" s="1"/>
      <c r="F544" s="1">
        <v>-2.5058600275407499</v>
      </c>
      <c r="G544" s="5">
        <f t="shared" si="5"/>
        <v>-2.5099999999999998</v>
      </c>
    </row>
    <row r="545" spans="1:7">
      <c r="A545" s="2">
        <v>20220628</v>
      </c>
      <c r="B545" s="1">
        <v>604</v>
      </c>
      <c r="C545" s="1">
        <f t="shared" si="4"/>
        <v>570.52777384548347</v>
      </c>
      <c r="D545" s="1">
        <v>2.83</v>
      </c>
      <c r="E545" s="1"/>
      <c r="F545" s="1">
        <v>-5.5417592971053899</v>
      </c>
      <c r="G545" s="5">
        <f t="shared" si="5"/>
        <v>-5.54</v>
      </c>
    </row>
    <row r="546" spans="1:7">
      <c r="A546" s="2">
        <v>20220629</v>
      </c>
      <c r="B546" s="1">
        <v>603</v>
      </c>
      <c r="C546" s="1">
        <f t="shared" si="4"/>
        <v>570.49714122036494</v>
      </c>
      <c r="D546" s="1">
        <v>3.54</v>
      </c>
      <c r="E546" s="1"/>
      <c r="F546" s="1">
        <v>-5.3901921690937096</v>
      </c>
      <c r="G546" s="5">
        <f t="shared" si="5"/>
        <v>-5.39</v>
      </c>
    </row>
    <row r="547" spans="1:7">
      <c r="A547" s="2">
        <v>20220630</v>
      </c>
      <c r="B547" s="1">
        <v>608</v>
      </c>
      <c r="C547" s="1">
        <f t="shared" si="4"/>
        <v>591.5280596214601</v>
      </c>
      <c r="D547" s="1">
        <v>3.53</v>
      </c>
      <c r="E547" s="1"/>
      <c r="F547" s="1">
        <v>-2.7092007201545898</v>
      </c>
      <c r="G547" s="5">
        <f t="shared" si="5"/>
        <v>-2.71</v>
      </c>
    </row>
    <row r="548" spans="1:7">
      <c r="A548" s="2">
        <v>20220701</v>
      </c>
      <c r="B548" s="1">
        <v>611</v>
      </c>
      <c r="C548" s="1">
        <f t="shared" si="4"/>
        <v>623.33829686942909</v>
      </c>
      <c r="D548" s="1">
        <v>3.52</v>
      </c>
      <c r="E548" s="1"/>
      <c r="F548" s="1">
        <v>2.0193611897592598</v>
      </c>
      <c r="G548" s="5">
        <f t="shared" si="5"/>
        <v>2.02</v>
      </c>
    </row>
    <row r="549" spans="1:7">
      <c r="A549" s="2">
        <v>20220702</v>
      </c>
      <c r="B549" s="1">
        <v>602</v>
      </c>
      <c r="C549" s="1">
        <f t="shared" si="4"/>
        <v>609.84961145276498</v>
      </c>
      <c r="D549" s="1">
        <v>3.7</v>
      </c>
      <c r="E549" s="1"/>
      <c r="F549" s="1">
        <v>1.3039221682333799</v>
      </c>
      <c r="G549" s="5">
        <f t="shared" si="5"/>
        <v>1.3</v>
      </c>
    </row>
    <row r="550" spans="1:7">
      <c r="A550" s="2">
        <v>20220703</v>
      </c>
      <c r="B550" s="1">
        <v>600</v>
      </c>
      <c r="C550" s="1">
        <f t="shared" si="4"/>
        <v>614.6287910306911</v>
      </c>
      <c r="D550" s="1">
        <v>3.28</v>
      </c>
      <c r="E550" s="1"/>
      <c r="F550" s="1">
        <v>2.4381318384485202</v>
      </c>
      <c r="G550" s="5">
        <f t="shared" si="5"/>
        <v>2.44</v>
      </c>
    </row>
    <row r="551" spans="1:7">
      <c r="A551" s="2">
        <v>20220704</v>
      </c>
      <c r="B551" s="1">
        <v>600</v>
      </c>
      <c r="C551" s="1">
        <f t="shared" si="4"/>
        <v>615.01382842846272</v>
      </c>
      <c r="D551" s="1">
        <v>2.85</v>
      </c>
      <c r="E551" s="1"/>
      <c r="F551" s="1">
        <v>2.5023047380771199</v>
      </c>
      <c r="G551" s="5">
        <f t="shared" si="5"/>
        <v>2.5</v>
      </c>
    </row>
    <row r="552" spans="1:7">
      <c r="A552" s="2">
        <v>20220705</v>
      </c>
      <c r="B552" s="1">
        <v>616</v>
      </c>
      <c r="C552" s="1">
        <f t="shared" si="4"/>
        <v>611.41697972554562</v>
      </c>
      <c r="D552" s="1">
        <v>3.4</v>
      </c>
      <c r="E552" s="1"/>
      <c r="F552" s="1">
        <v>-0.743996797801036</v>
      </c>
      <c r="G552" s="5">
        <f t="shared" si="5"/>
        <v>-0.74</v>
      </c>
    </row>
    <row r="553" spans="1:7">
      <c r="A553" s="2">
        <v>20220706</v>
      </c>
      <c r="B553" s="1">
        <v>631</v>
      </c>
      <c r="C553" s="1">
        <f t="shared" si="4"/>
        <v>632.66145536775366</v>
      </c>
      <c r="D553" s="1">
        <v>3.18</v>
      </c>
      <c r="E553" s="1"/>
      <c r="F553" s="1">
        <v>0.26330512959646002</v>
      </c>
      <c r="G553" s="5">
        <f t="shared" si="5"/>
        <v>0.26</v>
      </c>
    </row>
    <row r="554" spans="1:7">
      <c r="A554" s="2">
        <v>20220707</v>
      </c>
      <c r="B554" s="1">
        <v>656</v>
      </c>
      <c r="C554" s="1">
        <f t="shared" si="4"/>
        <v>628.74121392501195</v>
      </c>
      <c r="D554" s="1">
        <v>3.41</v>
      </c>
      <c r="E554" s="1"/>
      <c r="F554" s="1">
        <v>-4.1553027553335502</v>
      </c>
      <c r="G554" s="5">
        <f t="shared" si="5"/>
        <v>-4.16</v>
      </c>
    </row>
    <row r="555" spans="1:7">
      <c r="A555" s="2">
        <v>20220708</v>
      </c>
      <c r="B555" s="1">
        <v>659</v>
      </c>
      <c r="C555" s="1">
        <f t="shared" si="4"/>
        <v>628.31078739225018</v>
      </c>
      <c r="D555" s="1">
        <v>2.93</v>
      </c>
      <c r="E555" s="1"/>
      <c r="F555" s="1">
        <v>-4.6569366627845001</v>
      </c>
      <c r="G555" s="5">
        <f t="shared" si="5"/>
        <v>-4.66</v>
      </c>
    </row>
    <row r="556" spans="1:7">
      <c r="A556" s="2">
        <v>20220709</v>
      </c>
      <c r="B556" s="1">
        <v>638</v>
      </c>
      <c r="C556" s="1">
        <f t="shared" si="4"/>
        <v>624.49067741954298</v>
      </c>
      <c r="D556" s="1">
        <v>3.48</v>
      </c>
      <c r="E556" s="1"/>
      <c r="F556" s="1">
        <v>-2.1174486803224202</v>
      </c>
      <c r="G556" s="5">
        <f t="shared" si="5"/>
        <v>-2.12</v>
      </c>
    </row>
    <row r="557" spans="1:7">
      <c r="A557" s="2">
        <v>20220710</v>
      </c>
      <c r="B557" s="1">
        <v>617</v>
      </c>
      <c r="C557" s="1">
        <f t="shared" si="4"/>
        <v>614.60434816323061</v>
      </c>
      <c r="D557" s="1">
        <v>2.23</v>
      </c>
      <c r="E557" s="1"/>
      <c r="F557" s="1">
        <v>-0.38827420369033899</v>
      </c>
      <c r="G557" s="5">
        <f t="shared" si="5"/>
        <v>-0.39</v>
      </c>
    </row>
    <row r="558" spans="1:7">
      <c r="A558" s="2">
        <v>20220711</v>
      </c>
      <c r="B558" s="1">
        <v>630</v>
      </c>
      <c r="C558" s="1">
        <f t="shared" si="4"/>
        <v>620.46730154646946</v>
      </c>
      <c r="D558" s="1">
        <v>2.46</v>
      </c>
      <c r="E558" s="1"/>
      <c r="F558" s="1">
        <v>-1.51312673865564</v>
      </c>
      <c r="G558" s="5">
        <f t="shared" si="5"/>
        <v>-1.51</v>
      </c>
    </row>
    <row r="559" spans="1:7">
      <c r="A559" s="2">
        <v>20220712</v>
      </c>
      <c r="B559" s="1">
        <v>611</v>
      </c>
      <c r="C559" s="1">
        <f t="shared" si="4"/>
        <v>616.41987284767015</v>
      </c>
      <c r="D559" s="1">
        <v>3.08</v>
      </c>
      <c r="E559" s="1"/>
      <c r="F559" s="1">
        <v>0.88704956590346096</v>
      </c>
      <c r="G559" s="5">
        <f t="shared" si="5"/>
        <v>0.89</v>
      </c>
    </row>
    <row r="560" spans="1:7">
      <c r="A560" s="2">
        <v>20220713</v>
      </c>
      <c r="B560" s="1">
        <v>633</v>
      </c>
      <c r="C560" s="1">
        <f t="shared" ref="C560:C623" si="6">F560/100*B560+B560</f>
        <v>629.71250957871098</v>
      </c>
      <c r="D560" s="1">
        <v>1.95</v>
      </c>
      <c r="E560" s="1"/>
      <c r="F560" s="1">
        <v>-0.51935077745482205</v>
      </c>
      <c r="G560" s="5">
        <f t="shared" ref="G560:G623" si="7">ROUND(F560,2)</f>
        <v>-0.52</v>
      </c>
    </row>
    <row r="561" spans="1:7">
      <c r="A561" s="2">
        <v>20220714</v>
      </c>
      <c r="B561" s="1">
        <v>641</v>
      </c>
      <c r="C561" s="1">
        <f t="shared" si="6"/>
        <v>626.52838959689302</v>
      </c>
      <c r="D561" s="1">
        <v>2.75</v>
      </c>
      <c r="E561" s="1"/>
      <c r="F561" s="1">
        <v>-2.2576615293458602</v>
      </c>
      <c r="G561" s="5">
        <f t="shared" si="7"/>
        <v>-2.2599999999999998</v>
      </c>
    </row>
    <row r="562" spans="1:7">
      <c r="A562" s="2">
        <v>20220715</v>
      </c>
      <c r="B562" s="1">
        <v>623</v>
      </c>
      <c r="C562" s="1">
        <f t="shared" si="6"/>
        <v>607.92425771234844</v>
      </c>
      <c r="D562" s="1">
        <v>2.42</v>
      </c>
      <c r="E562" s="1"/>
      <c r="F562" s="1">
        <v>-2.4198623254657399</v>
      </c>
      <c r="G562" s="5">
        <f t="shared" si="7"/>
        <v>-2.42</v>
      </c>
    </row>
    <row r="563" spans="1:7">
      <c r="A563" s="2">
        <v>20220716</v>
      </c>
      <c r="B563" s="1">
        <v>584</v>
      </c>
      <c r="C563" s="1">
        <f t="shared" si="6"/>
        <v>620.24662098203635</v>
      </c>
      <c r="D563" s="1">
        <v>3.08</v>
      </c>
      <c r="E563" s="1"/>
      <c r="F563" s="1">
        <v>6.2066131818555403</v>
      </c>
      <c r="G563" s="5">
        <f t="shared" si="7"/>
        <v>6.21</v>
      </c>
    </row>
    <row r="564" spans="1:7">
      <c r="A564" s="2">
        <v>20220717</v>
      </c>
      <c r="B564" s="1">
        <v>601</v>
      </c>
      <c r="C564" s="1">
        <f t="shared" si="6"/>
        <v>613.0816913058103</v>
      </c>
      <c r="D564" s="1">
        <v>2.68</v>
      </c>
      <c r="E564" s="1"/>
      <c r="F564" s="1">
        <v>2.0102647763411499</v>
      </c>
      <c r="G564" s="5">
        <f t="shared" si="7"/>
        <v>2.0099999999999998</v>
      </c>
    </row>
    <row r="565" spans="1:7">
      <c r="A565" s="2">
        <v>20220718</v>
      </c>
      <c r="B565" s="1">
        <v>614</v>
      </c>
      <c r="C565" s="1">
        <f t="shared" si="6"/>
        <v>625.37197450207384</v>
      </c>
      <c r="D565" s="1">
        <v>1.94</v>
      </c>
      <c r="E565" s="1"/>
      <c r="F565" s="1">
        <v>1.85211311108694</v>
      </c>
      <c r="G565" s="5">
        <f t="shared" si="7"/>
        <v>1.85</v>
      </c>
    </row>
    <row r="566" spans="1:7">
      <c r="A566" s="2">
        <v>20220719</v>
      </c>
      <c r="B566" s="1">
        <v>617</v>
      </c>
      <c r="C566" s="1">
        <f t="shared" si="6"/>
        <v>600.46055808301151</v>
      </c>
      <c r="D566" s="1">
        <v>3.33</v>
      </c>
      <c r="E566" s="1"/>
      <c r="F566" s="1">
        <v>-2.6806226769835502</v>
      </c>
      <c r="G566" s="5">
        <f t="shared" si="7"/>
        <v>-2.68</v>
      </c>
    </row>
    <row r="567" spans="1:7">
      <c r="A567" s="2">
        <v>20220720</v>
      </c>
      <c r="B567" s="1">
        <v>594</v>
      </c>
      <c r="C567" s="1">
        <f t="shared" si="6"/>
        <v>609.04115437759776</v>
      </c>
      <c r="D567" s="1">
        <v>3.32</v>
      </c>
      <c r="E567" s="1"/>
      <c r="F567" s="1">
        <v>2.53218087164946</v>
      </c>
      <c r="G567" s="5">
        <f t="shared" si="7"/>
        <v>2.5299999999999998</v>
      </c>
    </row>
    <row r="568" spans="1:7">
      <c r="A568" s="2">
        <v>20220721</v>
      </c>
      <c r="B568" s="1">
        <v>636</v>
      </c>
      <c r="C568" s="1">
        <f t="shared" si="6"/>
        <v>613.39279193146808</v>
      </c>
      <c r="D568" s="1">
        <v>2.89</v>
      </c>
      <c r="E568" s="1"/>
      <c r="F568" s="1">
        <v>-3.5545924636056498</v>
      </c>
      <c r="G568" s="5">
        <f t="shared" si="7"/>
        <v>-3.55</v>
      </c>
    </row>
    <row r="569" spans="1:7">
      <c r="A569" s="2">
        <v>20220722</v>
      </c>
      <c r="B569" s="1">
        <v>593</v>
      </c>
      <c r="C569" s="1">
        <f t="shared" si="6"/>
        <v>608.69260159404053</v>
      </c>
      <c r="D569" s="1">
        <v>3.39</v>
      </c>
      <c r="E569" s="1"/>
      <c r="F569" s="1">
        <v>2.6463071828061602</v>
      </c>
      <c r="G569" s="5">
        <f t="shared" si="7"/>
        <v>2.65</v>
      </c>
    </row>
    <row r="570" spans="1:7">
      <c r="A570" s="2">
        <v>20220723</v>
      </c>
      <c r="B570" s="1">
        <v>602</v>
      </c>
      <c r="C570" s="1">
        <f t="shared" si="6"/>
        <v>625.08702347299038</v>
      </c>
      <c r="D570" s="1">
        <v>3.12</v>
      </c>
      <c r="E570" s="1"/>
      <c r="F570" s="1">
        <v>3.8350537330548802</v>
      </c>
      <c r="G570" s="5">
        <f t="shared" si="7"/>
        <v>3.84</v>
      </c>
    </row>
    <row r="571" spans="1:7">
      <c r="A571" s="2">
        <v>20220724</v>
      </c>
      <c r="B571" s="1">
        <v>622</v>
      </c>
      <c r="C571" s="1">
        <f t="shared" si="6"/>
        <v>607.73702813906073</v>
      </c>
      <c r="D571" s="1">
        <v>3.21</v>
      </c>
      <c r="E571" s="1"/>
      <c r="F571" s="1">
        <v>-2.2930822927555101</v>
      </c>
      <c r="G571" s="5">
        <f t="shared" si="7"/>
        <v>-2.29</v>
      </c>
    </row>
    <row r="572" spans="1:7">
      <c r="A572" s="2">
        <v>20220725</v>
      </c>
      <c r="B572" s="1">
        <v>588</v>
      </c>
      <c r="C572" s="1">
        <f t="shared" si="6"/>
        <v>601.02207257974021</v>
      </c>
      <c r="D572" s="1">
        <v>3.6</v>
      </c>
      <c r="E572" s="1"/>
      <c r="F572" s="1">
        <v>2.2146381938333701</v>
      </c>
      <c r="G572" s="5">
        <f t="shared" si="7"/>
        <v>2.21</v>
      </c>
    </row>
    <row r="573" spans="1:7">
      <c r="A573" s="2">
        <v>20220726</v>
      </c>
      <c r="B573" s="1">
        <v>588</v>
      </c>
      <c r="C573" s="1">
        <f t="shared" si="6"/>
        <v>622.18370317319034</v>
      </c>
      <c r="D573" s="1">
        <v>3.47</v>
      </c>
      <c r="E573" s="1"/>
      <c r="F573" s="1">
        <v>5.81355496142693</v>
      </c>
      <c r="G573" s="5">
        <f t="shared" si="7"/>
        <v>5.81</v>
      </c>
    </row>
    <row r="574" spans="1:7">
      <c r="A574" s="2">
        <v>20220727</v>
      </c>
      <c r="B574" s="1">
        <v>613</v>
      </c>
      <c r="C574" s="1">
        <f t="shared" si="6"/>
        <v>626.18872313558973</v>
      </c>
      <c r="D574" s="1">
        <v>3.36</v>
      </c>
      <c r="E574" s="1"/>
      <c r="F574" s="1">
        <v>2.15150458981888</v>
      </c>
      <c r="G574" s="5">
        <f t="shared" si="7"/>
        <v>2.15</v>
      </c>
    </row>
    <row r="575" spans="1:7">
      <c r="A575" s="2">
        <v>20220728</v>
      </c>
      <c r="B575" s="1">
        <v>628</v>
      </c>
      <c r="C575" s="1">
        <f t="shared" si="6"/>
        <v>622.25105596837614</v>
      </c>
      <c r="D575" s="1">
        <v>3.33</v>
      </c>
      <c r="E575" s="1"/>
      <c r="F575" s="1">
        <v>-0.91543694771080597</v>
      </c>
      <c r="G575" s="5">
        <f t="shared" si="7"/>
        <v>-0.92</v>
      </c>
    </row>
    <row r="576" spans="1:7">
      <c r="A576" s="2">
        <v>20220729</v>
      </c>
      <c r="B576" s="1">
        <v>655</v>
      </c>
      <c r="C576" s="1">
        <f t="shared" si="6"/>
        <v>619.88148828028307</v>
      </c>
      <c r="D576" s="1">
        <v>3.41</v>
      </c>
      <c r="E576" s="1"/>
      <c r="F576" s="1">
        <v>-5.3616048427048799</v>
      </c>
      <c r="G576" s="5">
        <f t="shared" si="7"/>
        <v>-5.36</v>
      </c>
    </row>
    <row r="577" spans="1:7">
      <c r="A577" s="2">
        <v>20220730</v>
      </c>
      <c r="B577" s="1">
        <v>656</v>
      </c>
      <c r="C577" s="1">
        <f t="shared" si="6"/>
        <v>614.51986585181294</v>
      </c>
      <c r="D577" s="1">
        <v>0.42</v>
      </c>
      <c r="E577" s="1"/>
      <c r="F577" s="1">
        <v>-6.3231911811260799</v>
      </c>
      <c r="G577" s="5">
        <f t="shared" si="7"/>
        <v>-6.32</v>
      </c>
    </row>
    <row r="578" spans="1:7">
      <c r="A578" s="2">
        <v>20220731</v>
      </c>
      <c r="B578" s="1">
        <v>626</v>
      </c>
      <c r="C578" s="1">
        <f t="shared" si="6"/>
        <v>612.4770683290933</v>
      </c>
      <c r="D578" s="1">
        <v>1.45</v>
      </c>
      <c r="E578" s="1"/>
      <c r="F578" s="1">
        <v>-2.1602127269819</v>
      </c>
      <c r="G578" s="5">
        <f t="shared" si="7"/>
        <v>-2.16</v>
      </c>
    </row>
    <row r="579" spans="1:7">
      <c r="A579" s="2">
        <v>20220801</v>
      </c>
      <c r="B579" s="1">
        <v>621</v>
      </c>
      <c r="C579" s="1">
        <f t="shared" si="6"/>
        <v>619.50768168855984</v>
      </c>
      <c r="D579" s="1">
        <v>1.98</v>
      </c>
      <c r="E579" s="1"/>
      <c r="F579" s="1">
        <v>-0.240308906834164</v>
      </c>
      <c r="G579" s="5">
        <f t="shared" si="7"/>
        <v>-0.24</v>
      </c>
    </row>
    <row r="580" spans="1:7">
      <c r="A580" s="2">
        <v>20220802</v>
      </c>
      <c r="B580" s="1">
        <v>631</v>
      </c>
      <c r="C580" s="1">
        <f t="shared" si="6"/>
        <v>629.29484837219456</v>
      </c>
      <c r="D580" s="1">
        <v>2.92</v>
      </c>
      <c r="E580" s="1"/>
      <c r="F580" s="1">
        <v>-0.27023005195014799</v>
      </c>
      <c r="G580" s="5">
        <f t="shared" si="7"/>
        <v>-0.27</v>
      </c>
    </row>
    <row r="581" spans="1:7">
      <c r="A581" s="2">
        <v>20220803</v>
      </c>
      <c r="B581" s="1">
        <v>646</v>
      </c>
      <c r="C581" s="1">
        <f t="shared" si="6"/>
        <v>630.67544153541246</v>
      </c>
      <c r="D581" s="1">
        <v>3.36</v>
      </c>
      <c r="E581" s="1"/>
      <c r="F581" s="1">
        <v>-2.3722226725367701</v>
      </c>
      <c r="G581" s="5">
        <f t="shared" si="7"/>
        <v>-2.37</v>
      </c>
    </row>
    <row r="582" spans="1:7">
      <c r="A582" s="2">
        <v>20220804</v>
      </c>
      <c r="B582" s="1">
        <v>652</v>
      </c>
      <c r="C582" s="1">
        <f t="shared" si="6"/>
        <v>627.50911649695126</v>
      </c>
      <c r="D582" s="1">
        <v>3.44</v>
      </c>
      <c r="E582" s="1"/>
      <c r="F582" s="1">
        <v>-3.7562704759277201</v>
      </c>
      <c r="G582" s="5">
        <f t="shared" si="7"/>
        <v>-3.76</v>
      </c>
    </row>
    <row r="583" spans="1:7">
      <c r="A583" s="2">
        <v>20220805</v>
      </c>
      <c r="B583" s="1">
        <v>665</v>
      </c>
      <c r="C583" s="1">
        <f t="shared" si="6"/>
        <v>637.94565884706253</v>
      </c>
      <c r="D583" s="1">
        <v>3.3</v>
      </c>
      <c r="E583" s="1"/>
      <c r="F583" s="1">
        <v>-4.0683219778853301</v>
      </c>
      <c r="G583" s="5">
        <f t="shared" si="7"/>
        <v>-4.07</v>
      </c>
    </row>
    <row r="584" spans="1:7">
      <c r="A584" s="2">
        <v>20220806</v>
      </c>
      <c r="B584" s="1">
        <v>673</v>
      </c>
      <c r="C584" s="1">
        <f t="shared" si="6"/>
        <v>646.07047632452998</v>
      </c>
      <c r="D584" s="1">
        <v>3.09</v>
      </c>
      <c r="E584" s="1"/>
      <c r="F584" s="1">
        <v>-4.0014151077964399</v>
      </c>
      <c r="G584" s="5">
        <f t="shared" si="7"/>
        <v>-4</v>
      </c>
    </row>
    <row r="585" spans="1:7">
      <c r="A585" s="2">
        <v>20220807</v>
      </c>
      <c r="B585" s="1">
        <v>683</v>
      </c>
      <c r="C585" s="1">
        <f t="shared" si="6"/>
        <v>647.69640087437119</v>
      </c>
      <c r="D585" s="1">
        <v>3.34</v>
      </c>
      <c r="E585" s="1"/>
      <c r="F585" s="1">
        <v>-5.1689017753482904</v>
      </c>
      <c r="G585" s="5">
        <f t="shared" si="7"/>
        <v>-5.17</v>
      </c>
    </row>
    <row r="586" spans="1:7">
      <c r="A586" s="2">
        <v>20220808</v>
      </c>
      <c r="B586" s="1">
        <v>674</v>
      </c>
      <c r="C586" s="1">
        <f t="shared" si="6"/>
        <v>643.64408764697851</v>
      </c>
      <c r="D586" s="1">
        <v>3.31</v>
      </c>
      <c r="E586" s="1"/>
      <c r="F586" s="1">
        <v>-4.5038445627628301</v>
      </c>
      <c r="G586" s="5">
        <f t="shared" si="7"/>
        <v>-4.5</v>
      </c>
    </row>
    <row r="587" spans="1:7">
      <c r="A587" s="2">
        <v>20220809</v>
      </c>
      <c r="B587" s="1">
        <v>628</v>
      </c>
      <c r="C587" s="1">
        <f t="shared" si="6"/>
        <v>666.27043879848213</v>
      </c>
      <c r="D587" s="1">
        <v>3.25</v>
      </c>
      <c r="E587" s="1"/>
      <c r="F587" s="1">
        <v>6.0940189169557497</v>
      </c>
      <c r="G587" s="5">
        <f t="shared" si="7"/>
        <v>6.09</v>
      </c>
    </row>
    <row r="588" spans="1:7">
      <c r="A588" s="2">
        <v>20220810</v>
      </c>
      <c r="B588" s="1">
        <v>680</v>
      </c>
      <c r="C588" s="1">
        <f t="shared" si="6"/>
        <v>648.61090080945974</v>
      </c>
      <c r="D588" s="1">
        <v>3.23</v>
      </c>
      <c r="E588" s="1"/>
      <c r="F588" s="1">
        <v>-4.6160439986088599</v>
      </c>
      <c r="G588" s="5">
        <f t="shared" si="7"/>
        <v>-4.62</v>
      </c>
    </row>
    <row r="589" spans="1:7">
      <c r="A589" s="2">
        <v>20220811</v>
      </c>
      <c r="B589" s="1">
        <v>688</v>
      </c>
      <c r="C589" s="1">
        <f t="shared" si="6"/>
        <v>630.3218673770283</v>
      </c>
      <c r="D589" s="1">
        <v>2.82</v>
      </c>
      <c r="E589" s="1"/>
      <c r="F589" s="1">
        <v>-8.3834495091528591</v>
      </c>
      <c r="G589" s="5">
        <f t="shared" si="7"/>
        <v>-8.3800000000000008</v>
      </c>
    </row>
    <row r="590" spans="1:7">
      <c r="A590" s="2">
        <v>20220812</v>
      </c>
      <c r="B590" s="1">
        <v>690</v>
      </c>
      <c r="C590" s="1">
        <f t="shared" si="6"/>
        <v>637.86297214904107</v>
      </c>
      <c r="D590" s="1">
        <v>2.27</v>
      </c>
      <c r="E590" s="1"/>
      <c r="F590" s="1">
        <v>-7.5560909928926003</v>
      </c>
      <c r="G590" s="5">
        <f t="shared" si="7"/>
        <v>-7.56</v>
      </c>
    </row>
    <row r="591" spans="1:7">
      <c r="A591" s="2">
        <v>20220813</v>
      </c>
      <c r="B591" s="1">
        <v>674</v>
      </c>
      <c r="C591" s="1">
        <f t="shared" si="6"/>
        <v>674.61688345198263</v>
      </c>
      <c r="D591" s="1">
        <v>3.16</v>
      </c>
      <c r="E591" s="1"/>
      <c r="F591" s="1">
        <v>9.1525734715523804E-2</v>
      </c>
      <c r="G591" s="5">
        <f t="shared" si="7"/>
        <v>0.09</v>
      </c>
    </row>
    <row r="592" spans="1:7">
      <c r="A592" s="2">
        <v>20220814</v>
      </c>
      <c r="B592" s="1">
        <v>678</v>
      </c>
      <c r="C592" s="1">
        <f t="shared" si="6"/>
        <v>666.09931119606802</v>
      </c>
      <c r="D592" s="1">
        <v>3.22</v>
      </c>
      <c r="E592" s="1"/>
      <c r="F592" s="1">
        <v>-1.7552638353882</v>
      </c>
      <c r="G592" s="5">
        <f t="shared" si="7"/>
        <v>-1.76</v>
      </c>
    </row>
    <row r="593" spans="1:7">
      <c r="A593" s="2">
        <v>20220815</v>
      </c>
      <c r="B593" s="1">
        <v>719</v>
      </c>
      <c r="C593" s="1">
        <f t="shared" si="6"/>
        <v>660.32449044415955</v>
      </c>
      <c r="D593" s="1">
        <v>3.16</v>
      </c>
      <c r="E593" s="1"/>
      <c r="F593" s="1">
        <v>-8.1607106475438709</v>
      </c>
      <c r="G593" s="5">
        <f t="shared" si="7"/>
        <v>-8.16</v>
      </c>
    </row>
    <row r="594" spans="1:7">
      <c r="A594" s="2">
        <v>20220816</v>
      </c>
      <c r="B594" s="1">
        <v>748</v>
      </c>
      <c r="C594" s="1">
        <f t="shared" si="6"/>
        <v>652.21076737271096</v>
      </c>
      <c r="D594" s="1">
        <v>2.4300000000000002</v>
      </c>
      <c r="E594" s="1"/>
      <c r="F594" s="1">
        <v>-12.806047142685699</v>
      </c>
      <c r="G594" s="5">
        <f t="shared" si="7"/>
        <v>-12.81</v>
      </c>
    </row>
    <row r="595" spans="1:7">
      <c r="A595" s="2">
        <v>20220817</v>
      </c>
      <c r="B595" s="1">
        <v>718</v>
      </c>
      <c r="C595" s="1">
        <f t="shared" si="6"/>
        <v>609.90414236946731</v>
      </c>
      <c r="D595" s="1">
        <v>0.56999999999999995</v>
      </c>
      <c r="E595" s="1"/>
      <c r="F595" s="1">
        <v>-15.055133374725999</v>
      </c>
      <c r="G595" s="5">
        <f t="shared" si="7"/>
        <v>-15.06</v>
      </c>
    </row>
    <row r="596" spans="1:7">
      <c r="A596" s="2">
        <v>20220818</v>
      </c>
      <c r="B596" s="1">
        <v>652</v>
      </c>
      <c r="C596" s="1">
        <f t="shared" si="6"/>
        <v>646.82166972848427</v>
      </c>
      <c r="D596" s="1">
        <v>3.07</v>
      </c>
      <c r="E596" s="1"/>
      <c r="F596" s="1">
        <v>-0.79422243428155403</v>
      </c>
      <c r="G596" s="5">
        <f t="shared" si="7"/>
        <v>-0.79</v>
      </c>
    </row>
    <row r="597" spans="1:7">
      <c r="A597" s="2">
        <v>20220819</v>
      </c>
      <c r="B597" s="1">
        <v>671</v>
      </c>
      <c r="C597" s="1">
        <f t="shared" si="6"/>
        <v>660.25902272622568</v>
      </c>
      <c r="D597" s="1">
        <v>3.24</v>
      </c>
      <c r="E597" s="1"/>
      <c r="F597" s="1">
        <v>-1.6007417695639801</v>
      </c>
      <c r="G597" s="5">
        <f t="shared" si="7"/>
        <v>-1.6</v>
      </c>
    </row>
    <row r="598" spans="1:7">
      <c r="A598" s="2">
        <v>20220820</v>
      </c>
      <c r="B598" s="1">
        <v>702</v>
      </c>
      <c r="C598" s="1">
        <f t="shared" si="6"/>
        <v>647.34415751913843</v>
      </c>
      <c r="D598" s="1">
        <v>0.59</v>
      </c>
      <c r="E598" s="1"/>
      <c r="F598" s="1">
        <v>-7.7857325471312802</v>
      </c>
      <c r="G598" s="5">
        <f t="shared" si="7"/>
        <v>-7.79</v>
      </c>
    </row>
    <row r="599" spans="1:7">
      <c r="A599" s="2">
        <v>20220821</v>
      </c>
      <c r="B599" s="1">
        <v>677</v>
      </c>
      <c r="C599" s="1">
        <f t="shared" si="6"/>
        <v>624.35693627452827</v>
      </c>
      <c r="D599" s="1">
        <v>3.25</v>
      </c>
      <c r="E599" s="1"/>
      <c r="F599" s="1">
        <v>-7.7759326034670204</v>
      </c>
      <c r="G599" s="5">
        <f t="shared" si="7"/>
        <v>-7.78</v>
      </c>
    </row>
    <row r="600" spans="1:7">
      <c r="A600" s="2">
        <v>20220822</v>
      </c>
      <c r="B600" s="1">
        <v>666</v>
      </c>
      <c r="C600" s="1">
        <f t="shared" si="6"/>
        <v>631.89231387507652</v>
      </c>
      <c r="D600" s="1">
        <v>3.25</v>
      </c>
      <c r="E600" s="1"/>
      <c r="F600" s="1">
        <v>-5.12127419293145</v>
      </c>
      <c r="G600" s="5">
        <f t="shared" si="7"/>
        <v>-5.12</v>
      </c>
    </row>
    <row r="601" spans="1:7">
      <c r="A601" s="2">
        <v>20220823</v>
      </c>
      <c r="B601" s="1">
        <v>671</v>
      </c>
      <c r="C601" s="1">
        <f t="shared" si="6"/>
        <v>657.56653493401109</v>
      </c>
      <c r="D601" s="1">
        <v>2.82</v>
      </c>
      <c r="E601" s="1"/>
      <c r="F601" s="1">
        <v>-2.0020067162427599</v>
      </c>
      <c r="G601" s="5">
        <f t="shared" si="7"/>
        <v>-2</v>
      </c>
    </row>
    <row r="602" spans="1:7">
      <c r="A602" s="2">
        <v>20220824</v>
      </c>
      <c r="B602" s="1">
        <v>657</v>
      </c>
      <c r="C602" s="1">
        <f t="shared" si="6"/>
        <v>627.51407047393764</v>
      </c>
      <c r="D602" s="1">
        <v>3.33</v>
      </c>
      <c r="E602" s="1"/>
      <c r="F602" s="1">
        <v>-4.4879649202530203</v>
      </c>
      <c r="G602" s="5">
        <f t="shared" si="7"/>
        <v>-4.49</v>
      </c>
    </row>
    <row r="603" spans="1:7">
      <c r="A603" s="2">
        <v>20220825</v>
      </c>
      <c r="B603" s="1">
        <v>648</v>
      </c>
      <c r="C603" s="1">
        <f t="shared" si="6"/>
        <v>629.68694131935365</v>
      </c>
      <c r="D603" s="1">
        <v>3.34</v>
      </c>
      <c r="E603" s="1"/>
      <c r="F603" s="1">
        <v>-2.8260893025688798</v>
      </c>
      <c r="G603" s="5">
        <f t="shared" si="7"/>
        <v>-2.83</v>
      </c>
    </row>
    <row r="604" spans="1:7">
      <c r="A604" s="2">
        <v>20220826</v>
      </c>
      <c r="B604" s="1">
        <v>650</v>
      </c>
      <c r="C604" s="1">
        <f t="shared" si="6"/>
        <v>597.02760239738564</v>
      </c>
      <c r="D604" s="1">
        <v>1.69</v>
      </c>
      <c r="E604" s="1"/>
      <c r="F604" s="1">
        <v>-8.1495996311714407</v>
      </c>
      <c r="G604" s="5">
        <f t="shared" si="7"/>
        <v>-8.15</v>
      </c>
    </row>
    <row r="605" spans="1:7">
      <c r="A605" s="2">
        <v>20220827</v>
      </c>
      <c r="B605" s="1">
        <v>631</v>
      </c>
      <c r="C605" s="1">
        <f t="shared" si="6"/>
        <v>633.56437671375545</v>
      </c>
      <c r="D605" s="1">
        <v>3.12</v>
      </c>
      <c r="E605" s="1"/>
      <c r="F605" s="1">
        <v>0.40639884528612502</v>
      </c>
      <c r="G605" s="5">
        <f t="shared" si="7"/>
        <v>0.41</v>
      </c>
    </row>
    <row r="606" spans="1:7">
      <c r="A606" s="2">
        <v>20220828</v>
      </c>
      <c r="B606" s="1">
        <v>580</v>
      </c>
      <c r="C606" s="1">
        <f t="shared" si="6"/>
        <v>594.10915333855439</v>
      </c>
      <c r="D606" s="1">
        <v>2.76</v>
      </c>
      <c r="E606" s="1"/>
      <c r="F606" s="1">
        <v>2.4326126445783398</v>
      </c>
      <c r="G606" s="5">
        <f t="shared" si="7"/>
        <v>2.4300000000000002</v>
      </c>
    </row>
    <row r="607" spans="1:7">
      <c r="A607" s="2">
        <v>20220829</v>
      </c>
      <c r="B607" s="1">
        <v>605</v>
      </c>
      <c r="C607" s="1">
        <f t="shared" si="6"/>
        <v>609.11393152085793</v>
      </c>
      <c r="D607" s="1">
        <v>3.07</v>
      </c>
      <c r="E607" s="1"/>
      <c r="F607" s="1">
        <v>0.67998868113354305</v>
      </c>
      <c r="G607" s="5">
        <f t="shared" si="7"/>
        <v>0.68</v>
      </c>
    </row>
    <row r="608" spans="1:7">
      <c r="A608" s="2">
        <v>20220830</v>
      </c>
      <c r="B608" s="1">
        <v>636</v>
      </c>
      <c r="C608" s="1">
        <f t="shared" si="6"/>
        <v>629.62065015132532</v>
      </c>
      <c r="D608" s="1">
        <v>3.04</v>
      </c>
      <c r="E608" s="1"/>
      <c r="F608" s="1">
        <v>-1.0030424290369</v>
      </c>
      <c r="G608" s="5">
        <f t="shared" si="7"/>
        <v>-1</v>
      </c>
    </row>
    <row r="609" spans="1:7">
      <c r="A609" s="2">
        <v>20220831</v>
      </c>
      <c r="B609" s="1">
        <v>658</v>
      </c>
      <c r="C609" s="1">
        <f t="shared" si="6"/>
        <v>612.31245719380831</v>
      </c>
      <c r="D609" s="1">
        <v>2.86</v>
      </c>
      <c r="E609" s="1"/>
      <c r="F609" s="1">
        <v>-6.9433955632510198</v>
      </c>
      <c r="G609" s="5">
        <f t="shared" si="7"/>
        <v>-6.94</v>
      </c>
    </row>
    <row r="610" spans="1:7">
      <c r="A610" s="2">
        <v>20220901</v>
      </c>
      <c r="B610" s="1">
        <v>632</v>
      </c>
      <c r="C610" s="1">
        <f t="shared" si="6"/>
        <v>563.00772377394878</v>
      </c>
      <c r="D610" s="1">
        <v>0.8</v>
      </c>
      <c r="E610" s="1"/>
      <c r="F610" s="1">
        <v>-10.9164994028562</v>
      </c>
      <c r="G610" s="5">
        <f t="shared" si="7"/>
        <v>-10.92</v>
      </c>
    </row>
    <row r="611" spans="1:7">
      <c r="A611" s="2">
        <v>20220902</v>
      </c>
      <c r="B611" s="1">
        <v>621</v>
      </c>
      <c r="C611" s="1">
        <f t="shared" si="6"/>
        <v>561.8521957609471</v>
      </c>
      <c r="D611" s="1">
        <v>0.25</v>
      </c>
      <c r="E611" s="1"/>
      <c r="F611" s="1">
        <v>-9.5246061576574697</v>
      </c>
      <c r="G611" s="5">
        <f t="shared" si="7"/>
        <v>-9.52</v>
      </c>
    </row>
    <row r="612" spans="1:7">
      <c r="A612" s="2">
        <v>20220903</v>
      </c>
      <c r="B612" s="1">
        <v>610</v>
      </c>
      <c r="C612" s="1">
        <f t="shared" si="6"/>
        <v>579.6893455393498</v>
      </c>
      <c r="D612" s="1">
        <v>1.95</v>
      </c>
      <c r="E612" s="1"/>
      <c r="F612" s="1">
        <v>-4.9689597476475704</v>
      </c>
      <c r="G612" s="5">
        <f t="shared" si="7"/>
        <v>-4.97</v>
      </c>
    </row>
    <row r="613" spans="1:7">
      <c r="A613" s="2">
        <v>20220904</v>
      </c>
      <c r="B613" s="1">
        <v>616</v>
      </c>
      <c r="C613" s="1">
        <f t="shared" si="6"/>
        <v>548.14806945456155</v>
      </c>
      <c r="D613" s="1">
        <v>1.45</v>
      </c>
      <c r="E613" s="1"/>
      <c r="F613" s="1">
        <v>-11.0149237898439</v>
      </c>
      <c r="G613" s="5">
        <f t="shared" si="7"/>
        <v>-11.01</v>
      </c>
    </row>
    <row r="614" spans="1:7">
      <c r="A614" s="2">
        <v>20220905</v>
      </c>
      <c r="B614" s="1">
        <v>610</v>
      </c>
      <c r="C614" s="1">
        <f t="shared" si="6"/>
        <v>577.58813900594942</v>
      </c>
      <c r="D614" s="1">
        <v>0.54</v>
      </c>
      <c r="E614" s="1"/>
      <c r="F614" s="1">
        <v>-5.3134198350902597</v>
      </c>
      <c r="G614" s="5">
        <f t="shared" si="7"/>
        <v>-5.31</v>
      </c>
    </row>
    <row r="615" spans="1:7">
      <c r="A615" s="2">
        <v>20220906</v>
      </c>
      <c r="B615" s="1">
        <v>558</v>
      </c>
      <c r="C615" s="1">
        <f t="shared" si="6"/>
        <v>586.81000341120068</v>
      </c>
      <c r="D615" s="1">
        <v>2.41</v>
      </c>
      <c r="E615" s="1"/>
      <c r="F615" s="1">
        <v>5.1630830486022701</v>
      </c>
      <c r="G615" s="5">
        <f t="shared" si="7"/>
        <v>5.16</v>
      </c>
    </row>
    <row r="616" spans="1:7">
      <c r="A616" s="2">
        <v>20220907</v>
      </c>
      <c r="B616" s="1">
        <v>566</v>
      </c>
      <c r="C616" s="1">
        <f t="shared" si="6"/>
        <v>576.03599651664365</v>
      </c>
      <c r="D616" s="1">
        <v>3.32</v>
      </c>
      <c r="E616" s="1"/>
      <c r="F616" s="1">
        <v>1.7731442608911001</v>
      </c>
      <c r="G616" s="5">
        <f t="shared" si="7"/>
        <v>1.77</v>
      </c>
    </row>
    <row r="617" spans="1:7">
      <c r="A617" s="2">
        <v>20220908</v>
      </c>
      <c r="B617" s="1">
        <v>584</v>
      </c>
      <c r="C617" s="1">
        <f t="shared" si="6"/>
        <v>569.74462126053822</v>
      </c>
      <c r="D617" s="1">
        <v>3.17</v>
      </c>
      <c r="E617" s="1"/>
      <c r="F617" s="1">
        <v>-2.4409895101818102</v>
      </c>
      <c r="G617" s="5">
        <f t="shared" si="7"/>
        <v>-2.44</v>
      </c>
    </row>
    <row r="618" spans="1:7">
      <c r="A618" s="2">
        <v>20220909</v>
      </c>
      <c r="B618" s="1">
        <v>553</v>
      </c>
      <c r="C618" s="1">
        <f t="shared" si="6"/>
        <v>567.57214764292826</v>
      </c>
      <c r="D618" s="1">
        <v>3.15</v>
      </c>
      <c r="E618" s="1"/>
      <c r="F618" s="1">
        <v>2.6351080728622498</v>
      </c>
      <c r="G618" s="5">
        <f t="shared" si="7"/>
        <v>2.64</v>
      </c>
    </row>
    <row r="619" spans="1:7">
      <c r="A619" s="2">
        <v>20220910</v>
      </c>
      <c r="B619" s="1">
        <v>521</v>
      </c>
      <c r="C619" s="1">
        <f t="shared" si="6"/>
        <v>583.05471435965217</v>
      </c>
      <c r="D619" s="1">
        <v>2.0699999999999998</v>
      </c>
      <c r="E619" s="1"/>
      <c r="F619" s="1">
        <v>11.910693735058</v>
      </c>
      <c r="G619" s="5">
        <f t="shared" si="7"/>
        <v>11.91</v>
      </c>
    </row>
    <row r="620" spans="1:7">
      <c r="A620" s="2">
        <v>20220911</v>
      </c>
      <c r="B620" s="1">
        <v>571</v>
      </c>
      <c r="C620" s="1">
        <f t="shared" si="6"/>
        <v>566.77261635379818</v>
      </c>
      <c r="D620" s="1">
        <v>2.44</v>
      </c>
      <c r="E620" s="1"/>
      <c r="F620" s="1">
        <v>-0.740347398634293</v>
      </c>
      <c r="G620" s="5">
        <f t="shared" si="7"/>
        <v>-0.74</v>
      </c>
    </row>
    <row r="621" spans="1:7">
      <c r="A621" s="2">
        <v>20220912</v>
      </c>
      <c r="B621" s="1">
        <v>539</v>
      </c>
      <c r="C621" s="1">
        <f t="shared" si="6"/>
        <v>570.91971983659175</v>
      </c>
      <c r="D621" s="1">
        <v>0.3</v>
      </c>
      <c r="E621" s="1"/>
      <c r="F621" s="1">
        <v>5.9220259437090501</v>
      </c>
      <c r="G621" s="5">
        <f t="shared" si="7"/>
        <v>5.92</v>
      </c>
    </row>
    <row r="622" spans="1:7">
      <c r="A622" s="2">
        <v>20220913</v>
      </c>
      <c r="B622" s="1">
        <v>532</v>
      </c>
      <c r="C622" s="1">
        <f t="shared" si="6"/>
        <v>571.83211360833582</v>
      </c>
      <c r="D622" s="1">
        <v>0.14000000000000001</v>
      </c>
      <c r="E622" s="1"/>
      <c r="F622" s="1">
        <v>7.4872394000631202</v>
      </c>
      <c r="G622" s="5">
        <f t="shared" si="7"/>
        <v>7.49</v>
      </c>
    </row>
    <row r="623" spans="1:7">
      <c r="A623" s="2">
        <v>20220914</v>
      </c>
      <c r="B623" s="1">
        <v>558</v>
      </c>
      <c r="C623" s="1">
        <f t="shared" si="6"/>
        <v>574.00285318730073</v>
      </c>
      <c r="D623" s="1">
        <v>0.22</v>
      </c>
      <c r="E623" s="1"/>
      <c r="F623" s="1">
        <v>2.8678948364338201</v>
      </c>
      <c r="G623" s="5">
        <f t="shared" si="7"/>
        <v>2.87</v>
      </c>
    </row>
    <row r="624" spans="1:7">
      <c r="A624" s="2">
        <v>20220915</v>
      </c>
      <c r="B624" s="1">
        <v>563</v>
      </c>
      <c r="C624" s="1">
        <f t="shared" ref="C624:C687" si="8">F624/100*B624+B624</f>
        <v>562.31984310219309</v>
      </c>
      <c r="D624" s="1">
        <v>0.26</v>
      </c>
      <c r="E624" s="1"/>
      <c r="F624" s="1">
        <v>-0.12080939570282601</v>
      </c>
      <c r="G624" s="5">
        <f t="shared" ref="G624:G687" si="9">ROUND(F624,2)</f>
        <v>-0.12</v>
      </c>
    </row>
    <row r="625" spans="1:7">
      <c r="A625" s="2">
        <v>20220916</v>
      </c>
      <c r="B625" s="1">
        <v>574</v>
      </c>
      <c r="C625" s="1">
        <f t="shared" si="8"/>
        <v>584.30030065143455</v>
      </c>
      <c r="D625" s="1">
        <v>2.66</v>
      </c>
      <c r="E625" s="1"/>
      <c r="F625" s="1">
        <v>1.7944774654067199</v>
      </c>
      <c r="G625" s="5">
        <f t="shared" si="9"/>
        <v>1.79</v>
      </c>
    </row>
    <row r="626" spans="1:7">
      <c r="A626" s="2">
        <v>20220917</v>
      </c>
      <c r="B626" s="1">
        <v>580</v>
      </c>
      <c r="C626" s="1">
        <f t="shared" si="8"/>
        <v>570.15303652918954</v>
      </c>
      <c r="D626" s="1">
        <v>2.77</v>
      </c>
      <c r="E626" s="1"/>
      <c r="F626" s="1">
        <v>-1.69775232255353</v>
      </c>
      <c r="G626" s="5">
        <f t="shared" si="9"/>
        <v>-1.7</v>
      </c>
    </row>
    <row r="627" spans="1:7">
      <c r="A627" s="2">
        <v>20220918</v>
      </c>
      <c r="B627" s="1">
        <v>566</v>
      </c>
      <c r="C627" s="1">
        <f t="shared" si="8"/>
        <v>567.08140682720637</v>
      </c>
      <c r="D627" s="1">
        <v>2.95</v>
      </c>
      <c r="E627" s="1"/>
      <c r="F627" s="1">
        <v>0.191061276891584</v>
      </c>
      <c r="G627" s="5">
        <f t="shared" si="9"/>
        <v>0.19</v>
      </c>
    </row>
    <row r="628" spans="1:7">
      <c r="A628" s="2">
        <v>20220919</v>
      </c>
      <c r="B628" s="1">
        <v>567</v>
      </c>
      <c r="C628" s="1">
        <f t="shared" si="8"/>
        <v>572.57394437252071</v>
      </c>
      <c r="D628" s="1">
        <v>2.5</v>
      </c>
      <c r="E628" s="1"/>
      <c r="F628" s="1">
        <v>0.98305897222587602</v>
      </c>
      <c r="G628" s="5">
        <f t="shared" si="9"/>
        <v>0.98</v>
      </c>
    </row>
    <row r="629" spans="1:7">
      <c r="A629" s="2">
        <v>20220920</v>
      </c>
      <c r="B629" s="1">
        <v>540</v>
      </c>
      <c r="C629" s="1">
        <f t="shared" si="8"/>
        <v>564.58371436654375</v>
      </c>
      <c r="D629" s="1">
        <v>2.57</v>
      </c>
      <c r="E629" s="1"/>
      <c r="F629" s="1">
        <v>4.5525396975080996</v>
      </c>
      <c r="G629" s="5">
        <f t="shared" si="9"/>
        <v>4.55</v>
      </c>
    </row>
    <row r="630" spans="1:7">
      <c r="A630" s="2">
        <v>20220921</v>
      </c>
      <c r="B630" s="1">
        <v>531</v>
      </c>
      <c r="C630" s="1">
        <f t="shared" si="8"/>
        <v>562.59290552761172</v>
      </c>
      <c r="D630" s="1">
        <v>3.18</v>
      </c>
      <c r="E630" s="1"/>
      <c r="F630" s="1">
        <v>5.9496997227140698</v>
      </c>
      <c r="G630" s="5">
        <f t="shared" si="9"/>
        <v>5.95</v>
      </c>
    </row>
    <row r="631" spans="1:7">
      <c r="A631" s="2">
        <v>20220922</v>
      </c>
      <c r="B631" s="1">
        <v>528</v>
      </c>
      <c r="C631" s="1">
        <f t="shared" si="8"/>
        <v>544.96959263490521</v>
      </c>
      <c r="D631" s="1">
        <v>2.61</v>
      </c>
      <c r="E631" s="1"/>
      <c r="F631" s="1">
        <v>3.21393799903508</v>
      </c>
      <c r="G631" s="5">
        <f t="shared" si="9"/>
        <v>3.21</v>
      </c>
    </row>
    <row r="632" spans="1:7">
      <c r="A632" s="2">
        <v>20220923</v>
      </c>
      <c r="B632" s="1">
        <v>533</v>
      </c>
      <c r="C632" s="1">
        <f t="shared" si="8"/>
        <v>564.85021206380384</v>
      </c>
      <c r="D632" s="1">
        <v>2.84</v>
      </c>
      <c r="E632" s="1"/>
      <c r="F632" s="1">
        <v>5.9756495429275498</v>
      </c>
      <c r="G632" s="5">
        <f t="shared" si="9"/>
        <v>5.98</v>
      </c>
    </row>
    <row r="633" spans="1:7">
      <c r="A633" s="2">
        <v>20220924</v>
      </c>
      <c r="B633" s="1">
        <v>463</v>
      </c>
      <c r="C633" s="1">
        <f t="shared" si="8"/>
        <v>545.98468656612408</v>
      </c>
      <c r="D633" s="1">
        <v>3.04</v>
      </c>
      <c r="E633" s="1"/>
      <c r="F633" s="1">
        <v>17.923258437607799</v>
      </c>
      <c r="G633" s="5">
        <f t="shared" si="9"/>
        <v>17.920000000000002</v>
      </c>
    </row>
    <row r="634" spans="1:7">
      <c r="A634" s="2">
        <v>20220925</v>
      </c>
      <c r="B634" s="1">
        <v>502</v>
      </c>
      <c r="C634" s="1">
        <f t="shared" si="8"/>
        <v>554.91224730517854</v>
      </c>
      <c r="D634" s="1">
        <v>2.36</v>
      </c>
      <c r="E634" s="1"/>
      <c r="F634" s="1">
        <v>10.5402883078045</v>
      </c>
      <c r="G634" s="5">
        <f t="shared" si="9"/>
        <v>10.54</v>
      </c>
    </row>
    <row r="635" spans="1:7">
      <c r="A635" s="2">
        <v>20220926</v>
      </c>
      <c r="B635" s="1">
        <v>529</v>
      </c>
      <c r="C635" s="1">
        <f t="shared" si="8"/>
        <v>553.70310221858949</v>
      </c>
      <c r="D635" s="1">
        <v>2.33</v>
      </c>
      <c r="E635" s="1"/>
      <c r="F635" s="1">
        <v>4.6697735762929096</v>
      </c>
      <c r="G635" s="5">
        <f t="shared" si="9"/>
        <v>4.67</v>
      </c>
    </row>
    <row r="636" spans="1:7">
      <c r="A636" s="2">
        <v>20220927</v>
      </c>
      <c r="B636" s="1">
        <v>531</v>
      </c>
      <c r="C636" s="1">
        <f t="shared" si="8"/>
        <v>532.03246044828563</v>
      </c>
      <c r="D636" s="1">
        <v>2.87</v>
      </c>
      <c r="E636" s="1"/>
      <c r="F636" s="1">
        <v>0.19443699591066499</v>
      </c>
      <c r="G636" s="5">
        <f t="shared" si="9"/>
        <v>0.19</v>
      </c>
    </row>
    <row r="637" spans="1:7">
      <c r="A637" s="2">
        <v>20220928</v>
      </c>
      <c r="B637" s="1">
        <v>534</v>
      </c>
      <c r="C637" s="1">
        <f t="shared" si="8"/>
        <v>558.8195843888127</v>
      </c>
      <c r="D637" s="1">
        <v>1.99</v>
      </c>
      <c r="E637" s="1"/>
      <c r="F637" s="1">
        <v>4.6478622450960101</v>
      </c>
      <c r="G637" s="5">
        <f t="shared" si="9"/>
        <v>4.6500000000000004</v>
      </c>
    </row>
    <row r="638" spans="1:7">
      <c r="A638" s="2">
        <v>20220929</v>
      </c>
      <c r="B638" s="1">
        <v>532</v>
      </c>
      <c r="C638" s="1">
        <f t="shared" si="8"/>
        <v>550.05833580934745</v>
      </c>
      <c r="D638" s="1">
        <v>2.5499999999999998</v>
      </c>
      <c r="E638" s="1"/>
      <c r="F638" s="1">
        <v>3.3944240243134298</v>
      </c>
      <c r="G638" s="5">
        <f t="shared" si="9"/>
        <v>3.39</v>
      </c>
    </row>
    <row r="639" spans="1:7">
      <c r="A639" s="2">
        <v>20220930</v>
      </c>
      <c r="B639" s="1">
        <v>529</v>
      </c>
      <c r="C639" s="1">
        <f t="shared" si="8"/>
        <v>550.44511772822943</v>
      </c>
      <c r="D639" s="1">
        <v>2.99</v>
      </c>
      <c r="E639" s="1"/>
      <c r="F639" s="1">
        <v>4.05389749115868</v>
      </c>
      <c r="G639" s="5">
        <f t="shared" si="9"/>
        <v>4.05</v>
      </c>
    </row>
    <row r="640" spans="1:7">
      <c r="A640" s="2">
        <v>20221001</v>
      </c>
      <c r="B640" s="1">
        <v>498</v>
      </c>
      <c r="C640" s="1">
        <f t="shared" si="8"/>
        <v>564.11801085580714</v>
      </c>
      <c r="D640" s="1">
        <v>2.96</v>
      </c>
      <c r="E640" s="1"/>
      <c r="F640" s="1">
        <v>13.276709007190201</v>
      </c>
      <c r="G640" s="5">
        <f t="shared" si="9"/>
        <v>13.28</v>
      </c>
    </row>
    <row r="641" spans="1:7">
      <c r="A641" s="2">
        <v>20221002</v>
      </c>
      <c r="B641" s="1">
        <v>508</v>
      </c>
      <c r="C641" s="1">
        <f t="shared" si="8"/>
        <v>573.07187933306409</v>
      </c>
      <c r="D641" s="1">
        <v>2.76</v>
      </c>
      <c r="E641" s="1"/>
      <c r="F641" s="1">
        <v>12.809425065563801</v>
      </c>
      <c r="G641" s="5">
        <f t="shared" si="9"/>
        <v>12.81</v>
      </c>
    </row>
    <row r="642" spans="1:7">
      <c r="A642" s="2">
        <v>20221003</v>
      </c>
      <c r="B642" s="1">
        <v>526</v>
      </c>
      <c r="C642" s="1">
        <f t="shared" si="8"/>
        <v>605.54846096215135</v>
      </c>
      <c r="D642" s="1">
        <v>2.73</v>
      </c>
      <c r="E642" s="1"/>
      <c r="F642" s="1">
        <v>15.123281551739799</v>
      </c>
      <c r="G642" s="5">
        <f t="shared" si="9"/>
        <v>15.12</v>
      </c>
    </row>
    <row r="643" spans="1:7">
      <c r="A643" s="2">
        <v>20221004</v>
      </c>
      <c r="B643" s="1">
        <v>543</v>
      </c>
      <c r="C643" s="1">
        <f t="shared" si="8"/>
        <v>558.45138301571069</v>
      </c>
      <c r="D643" s="1">
        <v>0.85</v>
      </c>
      <c r="E643" s="1"/>
      <c r="F643" s="1">
        <v>2.84555856642922</v>
      </c>
      <c r="G643" s="5">
        <f t="shared" si="9"/>
        <v>2.85</v>
      </c>
    </row>
    <row r="644" spans="1:7">
      <c r="A644" s="2">
        <v>20221005</v>
      </c>
      <c r="B644" s="1">
        <v>502</v>
      </c>
      <c r="C644" s="1">
        <f t="shared" si="8"/>
        <v>566.69116481406934</v>
      </c>
      <c r="D644" s="1">
        <v>2.84</v>
      </c>
      <c r="E644" s="1"/>
      <c r="F644" s="1">
        <v>12.886686217942099</v>
      </c>
      <c r="G644" s="5">
        <f t="shared" si="9"/>
        <v>12.89</v>
      </c>
    </row>
    <row r="645" spans="1:7">
      <c r="A645" s="2">
        <v>20221006</v>
      </c>
      <c r="B645" s="1">
        <v>517</v>
      </c>
      <c r="C645" s="1">
        <f t="shared" si="8"/>
        <v>562.7745348363494</v>
      </c>
      <c r="D645" s="1">
        <v>1.76</v>
      </c>
      <c r="E645" s="1"/>
      <c r="F645" s="1">
        <v>8.8538752101256097</v>
      </c>
      <c r="G645" s="5">
        <f t="shared" si="9"/>
        <v>8.85</v>
      </c>
    </row>
    <row r="646" spans="1:7">
      <c r="A646" s="2">
        <v>20221007</v>
      </c>
      <c r="B646" s="1">
        <v>428</v>
      </c>
      <c r="C646" s="1">
        <f t="shared" si="8"/>
        <v>553.65745456220293</v>
      </c>
      <c r="D646" s="1">
        <v>2.66</v>
      </c>
      <c r="E646" s="1"/>
      <c r="F646" s="1">
        <v>29.3592183556549</v>
      </c>
      <c r="G646" s="5">
        <f t="shared" si="9"/>
        <v>29.36</v>
      </c>
    </row>
    <row r="647" spans="1:7">
      <c r="A647" s="2">
        <v>20221008</v>
      </c>
      <c r="B647" s="1">
        <v>505</v>
      </c>
      <c r="C647" s="1">
        <f t="shared" si="8"/>
        <v>538.50940911640646</v>
      </c>
      <c r="D647" s="1">
        <v>1.17</v>
      </c>
      <c r="E647" s="1"/>
      <c r="F647" s="1">
        <v>6.6355265577042504</v>
      </c>
      <c r="G647" s="5">
        <f t="shared" si="9"/>
        <v>6.64</v>
      </c>
    </row>
    <row r="648" spans="1:7">
      <c r="A648" s="2">
        <v>20221009</v>
      </c>
      <c r="B648" s="1">
        <v>498</v>
      </c>
      <c r="C648" s="1">
        <f t="shared" si="8"/>
        <v>535.11843187501813</v>
      </c>
      <c r="D648" s="1">
        <v>1.27</v>
      </c>
      <c r="E648" s="1"/>
      <c r="F648" s="1">
        <v>7.4535003765096697</v>
      </c>
      <c r="G648" s="5">
        <f t="shared" si="9"/>
        <v>7.45</v>
      </c>
    </row>
    <row r="649" spans="1:7">
      <c r="A649" s="2">
        <v>20221010</v>
      </c>
      <c r="B649" s="1">
        <v>484</v>
      </c>
      <c r="C649" s="1">
        <f t="shared" si="8"/>
        <v>524.87469832248166</v>
      </c>
      <c r="D649" s="1">
        <v>2.23</v>
      </c>
      <c r="E649" s="1"/>
      <c r="F649" s="1">
        <v>8.4451856038185191</v>
      </c>
      <c r="G649" s="5">
        <f t="shared" si="9"/>
        <v>8.4499999999999993</v>
      </c>
    </row>
    <row r="650" spans="1:7">
      <c r="A650" s="2">
        <v>20221011</v>
      </c>
      <c r="B650" s="1">
        <v>482</v>
      </c>
      <c r="C650" s="1">
        <f t="shared" si="8"/>
        <v>520.79666245373278</v>
      </c>
      <c r="D650" s="1">
        <v>2.61</v>
      </c>
      <c r="E650" s="1"/>
      <c r="F650" s="1">
        <v>8.0491000941354294</v>
      </c>
      <c r="G650" s="5">
        <f t="shared" si="9"/>
        <v>8.0500000000000007</v>
      </c>
    </row>
    <row r="651" spans="1:7">
      <c r="A651" s="2">
        <v>20221012</v>
      </c>
      <c r="B651" s="1">
        <v>482</v>
      </c>
      <c r="C651" s="1">
        <f t="shared" si="8"/>
        <v>538.62194737733762</v>
      </c>
      <c r="D651" s="1">
        <v>2.87</v>
      </c>
      <c r="E651" s="1"/>
      <c r="F651" s="1">
        <v>11.7472919869995</v>
      </c>
      <c r="G651" s="5">
        <f t="shared" si="9"/>
        <v>11.75</v>
      </c>
    </row>
    <row r="652" spans="1:7">
      <c r="A652" s="2">
        <v>20221013</v>
      </c>
      <c r="B652" s="1">
        <v>524</v>
      </c>
      <c r="C652" s="1">
        <f t="shared" si="8"/>
        <v>554.28808131721701</v>
      </c>
      <c r="D652" s="1">
        <v>1.69</v>
      </c>
      <c r="E652" s="1"/>
      <c r="F652" s="1">
        <v>5.78016819030859</v>
      </c>
      <c r="G652" s="5">
        <f t="shared" si="9"/>
        <v>5.78</v>
      </c>
    </row>
    <row r="653" spans="1:7">
      <c r="A653" s="2">
        <v>20221014</v>
      </c>
      <c r="B653" s="1">
        <v>528</v>
      </c>
      <c r="C653" s="1">
        <f t="shared" si="8"/>
        <v>562.45737428562722</v>
      </c>
      <c r="D653" s="1">
        <v>2.4700000000000002</v>
      </c>
      <c r="E653" s="1"/>
      <c r="F653" s="1">
        <v>6.5260178571263703</v>
      </c>
      <c r="G653" s="5">
        <f t="shared" si="9"/>
        <v>6.53</v>
      </c>
    </row>
    <row r="654" spans="1:7">
      <c r="A654" s="2">
        <v>20221015</v>
      </c>
      <c r="B654" s="1">
        <v>470</v>
      </c>
      <c r="C654" s="1">
        <f t="shared" si="8"/>
        <v>545.24099113306499</v>
      </c>
      <c r="D654" s="1">
        <v>2.75</v>
      </c>
      <c r="E654" s="1"/>
      <c r="F654" s="1">
        <v>16.008721517673401</v>
      </c>
      <c r="G654" s="5">
        <f t="shared" si="9"/>
        <v>16.010000000000002</v>
      </c>
    </row>
    <row r="655" spans="1:7">
      <c r="A655" s="2">
        <v>20221016</v>
      </c>
      <c r="B655" s="1">
        <v>507</v>
      </c>
      <c r="C655" s="1">
        <f t="shared" si="8"/>
        <v>555.74251656208332</v>
      </c>
      <c r="D655" s="1">
        <v>2.13</v>
      </c>
      <c r="E655" s="1"/>
      <c r="F655" s="1">
        <v>9.6139085921268901</v>
      </c>
      <c r="G655" s="5">
        <f t="shared" si="9"/>
        <v>9.61</v>
      </c>
    </row>
    <row r="656" spans="1:7">
      <c r="A656" s="2">
        <v>20221017</v>
      </c>
      <c r="B656" s="1">
        <v>490</v>
      </c>
      <c r="C656" s="1">
        <f t="shared" si="8"/>
        <v>534.97282621038244</v>
      </c>
      <c r="D656" s="1">
        <v>2.5</v>
      </c>
      <c r="E656" s="1"/>
      <c r="F656" s="1">
        <v>9.1781277980372291</v>
      </c>
      <c r="G656" s="5">
        <f t="shared" si="9"/>
        <v>9.18</v>
      </c>
    </row>
    <row r="657" spans="1:7">
      <c r="A657" s="2">
        <v>20221018</v>
      </c>
      <c r="B657" s="1">
        <v>480</v>
      </c>
      <c r="C657" s="1">
        <f t="shared" si="8"/>
        <v>528.21963983351714</v>
      </c>
      <c r="D657" s="1">
        <v>2.46</v>
      </c>
      <c r="E657" s="1"/>
      <c r="F657" s="1">
        <v>10.0457582986494</v>
      </c>
      <c r="G657" s="5">
        <f t="shared" si="9"/>
        <v>10.050000000000001</v>
      </c>
    </row>
    <row r="658" spans="1:7">
      <c r="A658" s="2">
        <v>20221019</v>
      </c>
      <c r="B658" s="1">
        <v>484</v>
      </c>
      <c r="C658" s="1">
        <f t="shared" si="8"/>
        <v>533.83519657592296</v>
      </c>
      <c r="D658" s="1">
        <v>2.72</v>
      </c>
      <c r="E658" s="1"/>
      <c r="F658" s="1">
        <v>10.2965282181659</v>
      </c>
      <c r="G658" s="5">
        <f t="shared" si="9"/>
        <v>10.3</v>
      </c>
    </row>
    <row r="659" spans="1:7">
      <c r="A659" s="2">
        <v>20221020</v>
      </c>
      <c r="B659" s="1">
        <v>491</v>
      </c>
      <c r="C659" s="1">
        <f t="shared" si="8"/>
        <v>522.5139978976249</v>
      </c>
      <c r="D659" s="1">
        <v>2.68</v>
      </c>
      <c r="E659" s="1"/>
      <c r="F659" s="1">
        <v>6.4183295107178999</v>
      </c>
      <c r="G659" s="5">
        <f t="shared" si="9"/>
        <v>6.42</v>
      </c>
    </row>
    <row r="660" spans="1:7">
      <c r="A660" s="2">
        <v>20221021</v>
      </c>
      <c r="B660" s="1">
        <v>537</v>
      </c>
      <c r="C660" s="1">
        <f t="shared" si="8"/>
        <v>537.69467784798348</v>
      </c>
      <c r="D660" s="1">
        <v>2.4500000000000002</v>
      </c>
      <c r="E660" s="1"/>
      <c r="F660" s="1">
        <v>0.129362727743666</v>
      </c>
      <c r="G660" s="5">
        <f t="shared" si="9"/>
        <v>0.13</v>
      </c>
    </row>
    <row r="661" spans="1:7">
      <c r="A661" s="2">
        <v>20221022</v>
      </c>
      <c r="B661" s="1">
        <v>479</v>
      </c>
      <c r="C661" s="1">
        <f t="shared" si="8"/>
        <v>548.85387231998959</v>
      </c>
      <c r="D661" s="1">
        <v>2.17</v>
      </c>
      <c r="E661" s="1"/>
      <c r="F661" s="1">
        <v>14.583271883087599</v>
      </c>
      <c r="G661" s="5">
        <f t="shared" si="9"/>
        <v>14.58</v>
      </c>
    </row>
    <row r="662" spans="1:7">
      <c r="A662" s="2">
        <v>20221023</v>
      </c>
      <c r="B662" s="1">
        <v>412</v>
      </c>
      <c r="C662" s="1">
        <f t="shared" si="8"/>
        <v>522.18057972898771</v>
      </c>
      <c r="D662" s="1">
        <v>2.58</v>
      </c>
      <c r="E662" s="1"/>
      <c r="F662" s="1">
        <v>26.742859157521298</v>
      </c>
      <c r="G662" s="5">
        <f t="shared" si="9"/>
        <v>26.74</v>
      </c>
    </row>
    <row r="663" spans="1:7">
      <c r="A663" s="2">
        <v>20221024</v>
      </c>
      <c r="B663" s="1">
        <v>470</v>
      </c>
      <c r="C663" s="1">
        <f t="shared" si="8"/>
        <v>532.53049174216414</v>
      </c>
      <c r="D663" s="1">
        <v>2.41</v>
      </c>
      <c r="E663" s="1"/>
      <c r="F663" s="1">
        <v>13.3043599451413</v>
      </c>
      <c r="G663" s="5">
        <f t="shared" si="9"/>
        <v>13.3</v>
      </c>
    </row>
    <row r="664" spans="1:7">
      <c r="A664" s="2">
        <v>20221025</v>
      </c>
      <c r="B664" s="1">
        <v>494</v>
      </c>
      <c r="C664" s="1">
        <f t="shared" si="8"/>
        <v>508.0155169825656</v>
      </c>
      <c r="D664" s="1">
        <v>2.5499999999999998</v>
      </c>
      <c r="E664" s="1"/>
      <c r="F664" s="1">
        <v>2.83714918675417</v>
      </c>
      <c r="G664" s="5">
        <f t="shared" si="9"/>
        <v>2.84</v>
      </c>
    </row>
    <row r="665" spans="1:7">
      <c r="A665" s="2">
        <v>20221026</v>
      </c>
      <c r="B665" s="1">
        <v>523</v>
      </c>
      <c r="C665" s="1">
        <f t="shared" si="8"/>
        <v>545.93615509178176</v>
      </c>
      <c r="D665" s="1">
        <v>2.25</v>
      </c>
      <c r="E665" s="1"/>
      <c r="F665" s="1">
        <v>4.3854981055032001</v>
      </c>
      <c r="G665" s="5">
        <f t="shared" si="9"/>
        <v>4.3899999999999997</v>
      </c>
    </row>
    <row r="666" spans="1:7">
      <c r="A666" s="2">
        <v>20221027</v>
      </c>
      <c r="B666" s="1">
        <v>501</v>
      </c>
      <c r="C666" s="1">
        <f t="shared" si="8"/>
        <v>540.4326334013183</v>
      </c>
      <c r="D666" s="1">
        <v>1.94</v>
      </c>
      <c r="E666" s="1"/>
      <c r="F666" s="1">
        <v>7.8707851100435704</v>
      </c>
      <c r="G666" s="5">
        <f t="shared" si="9"/>
        <v>7.87</v>
      </c>
    </row>
    <row r="667" spans="1:7">
      <c r="A667" s="2">
        <v>20221028</v>
      </c>
      <c r="B667" s="1">
        <v>489</v>
      </c>
      <c r="C667" s="1">
        <f t="shared" si="8"/>
        <v>535.19301869938522</v>
      </c>
      <c r="D667" s="1">
        <v>2.33</v>
      </c>
      <c r="E667" s="1"/>
      <c r="F667" s="1">
        <v>9.4464250918988206</v>
      </c>
      <c r="G667" s="5">
        <f t="shared" si="9"/>
        <v>9.4499999999999993</v>
      </c>
    </row>
    <row r="668" spans="1:7">
      <c r="A668" s="2">
        <v>20221029</v>
      </c>
      <c r="B668" s="1">
        <v>489</v>
      </c>
      <c r="C668" s="1">
        <f t="shared" si="8"/>
        <v>535.37797098621741</v>
      </c>
      <c r="D668" s="1">
        <v>2.06</v>
      </c>
      <c r="E668" s="1"/>
      <c r="F668" s="1">
        <v>9.4842476454432294</v>
      </c>
      <c r="G668" s="5">
        <f t="shared" si="9"/>
        <v>9.48</v>
      </c>
    </row>
    <row r="669" spans="1:7">
      <c r="A669" s="2">
        <v>20221030</v>
      </c>
      <c r="B669" s="1">
        <v>445</v>
      </c>
      <c r="C669" s="1">
        <f t="shared" si="8"/>
        <v>533.2187607264691</v>
      </c>
      <c r="D669" s="1">
        <v>2.11</v>
      </c>
      <c r="E669" s="1"/>
      <c r="F669" s="1">
        <v>19.824440612689699</v>
      </c>
      <c r="G669" s="5">
        <f t="shared" si="9"/>
        <v>19.82</v>
      </c>
    </row>
    <row r="670" spans="1:7">
      <c r="A670" s="2">
        <v>20221031</v>
      </c>
      <c r="B670" s="1">
        <v>496</v>
      </c>
      <c r="C670" s="1">
        <f t="shared" si="8"/>
        <v>551.89492880966736</v>
      </c>
      <c r="D670" s="1">
        <v>2.11</v>
      </c>
      <c r="E670" s="1"/>
      <c r="F670" s="1">
        <v>11.2691388729168</v>
      </c>
      <c r="G670" s="5">
        <f t="shared" si="9"/>
        <v>11.27</v>
      </c>
    </row>
    <row r="671" spans="1:7">
      <c r="A671" s="2">
        <v>20221101</v>
      </c>
      <c r="B671" s="1">
        <v>476</v>
      </c>
      <c r="C671" s="1">
        <f t="shared" si="8"/>
        <v>520.52660880481903</v>
      </c>
      <c r="D671" s="1">
        <v>2.38</v>
      </c>
      <c r="E671" s="1"/>
      <c r="F671" s="1">
        <v>9.3543295808443396</v>
      </c>
      <c r="G671" s="5">
        <f t="shared" si="9"/>
        <v>9.35</v>
      </c>
    </row>
    <row r="672" spans="1:7">
      <c r="A672" s="2">
        <v>20221102</v>
      </c>
      <c r="B672" s="1">
        <v>479</v>
      </c>
      <c r="C672" s="1">
        <f t="shared" si="8"/>
        <v>576.55025971128759</v>
      </c>
      <c r="D672" s="1">
        <v>2.2999999999999998</v>
      </c>
      <c r="E672" s="1"/>
      <c r="F672" s="1">
        <v>20.3653986871164</v>
      </c>
      <c r="G672" s="5">
        <f t="shared" si="9"/>
        <v>20.37</v>
      </c>
    </row>
    <row r="673" spans="1:7">
      <c r="A673" s="2">
        <v>20221103</v>
      </c>
      <c r="B673" s="1">
        <v>477</v>
      </c>
      <c r="C673" s="1">
        <f t="shared" si="8"/>
        <v>574.57520254963765</v>
      </c>
      <c r="D673" s="1">
        <v>2.5</v>
      </c>
      <c r="E673" s="1"/>
      <c r="F673" s="1">
        <v>20.456017306003702</v>
      </c>
      <c r="G673" s="5">
        <f t="shared" si="9"/>
        <v>20.46</v>
      </c>
    </row>
    <row r="674" spans="1:7">
      <c r="A674" s="2">
        <v>20221104</v>
      </c>
      <c r="B674" s="1">
        <v>518</v>
      </c>
      <c r="C674" s="1">
        <f t="shared" si="8"/>
        <v>595.7793826404386</v>
      </c>
      <c r="D674" s="1">
        <v>1.76</v>
      </c>
      <c r="E674" s="1"/>
      <c r="F674" s="1">
        <v>15.0153248340615</v>
      </c>
      <c r="G674" s="5">
        <f t="shared" si="9"/>
        <v>15.02</v>
      </c>
    </row>
    <row r="675" spans="1:7">
      <c r="A675" s="2">
        <v>20221105</v>
      </c>
      <c r="B675" s="1">
        <v>445</v>
      </c>
      <c r="C675" s="1">
        <f t="shared" si="8"/>
        <v>522.76103186952002</v>
      </c>
      <c r="D675" s="1">
        <v>2.2200000000000002</v>
      </c>
      <c r="E675" s="1"/>
      <c r="F675" s="1">
        <v>17.474389184161801</v>
      </c>
      <c r="G675" s="5">
        <f t="shared" si="9"/>
        <v>17.47</v>
      </c>
    </row>
    <row r="676" spans="1:7">
      <c r="A676" s="2">
        <v>20221106</v>
      </c>
      <c r="B676" s="1">
        <v>438</v>
      </c>
      <c r="C676" s="1">
        <f t="shared" si="8"/>
        <v>516.9678472228378</v>
      </c>
      <c r="D676" s="1">
        <v>2.17</v>
      </c>
      <c r="E676" s="1"/>
      <c r="F676" s="1">
        <v>18.029188863661599</v>
      </c>
      <c r="G676" s="5">
        <f t="shared" si="9"/>
        <v>18.03</v>
      </c>
    </row>
    <row r="677" spans="1:7">
      <c r="A677" s="2">
        <v>20221107</v>
      </c>
      <c r="B677" s="1">
        <v>504</v>
      </c>
      <c r="C677" s="1">
        <f t="shared" si="8"/>
        <v>596.33633691382613</v>
      </c>
      <c r="D677" s="1">
        <v>2.23</v>
      </c>
      <c r="E677" s="1"/>
      <c r="F677" s="1">
        <v>18.320701768616299</v>
      </c>
      <c r="G677" s="5">
        <f t="shared" si="9"/>
        <v>18.32</v>
      </c>
    </row>
    <row r="678" spans="1:7">
      <c r="A678" s="2">
        <v>20221108</v>
      </c>
      <c r="B678" s="1">
        <v>494</v>
      </c>
      <c r="C678" s="1">
        <f t="shared" si="8"/>
        <v>562.63507749523149</v>
      </c>
      <c r="D678" s="1">
        <v>2.27</v>
      </c>
      <c r="E678" s="1"/>
      <c r="F678" s="1">
        <v>13.893740383650099</v>
      </c>
      <c r="G678" s="5">
        <f t="shared" si="9"/>
        <v>13.89</v>
      </c>
    </row>
    <row r="679" spans="1:7">
      <c r="A679" s="2">
        <v>20221109</v>
      </c>
      <c r="B679" s="1">
        <v>515</v>
      </c>
      <c r="C679" s="1">
        <f t="shared" si="8"/>
        <v>578.97179466135617</v>
      </c>
      <c r="D679" s="1">
        <v>2.11</v>
      </c>
      <c r="E679" s="1"/>
      <c r="F679" s="1">
        <v>12.421707701234199</v>
      </c>
      <c r="G679" s="5">
        <f t="shared" si="9"/>
        <v>12.42</v>
      </c>
    </row>
    <row r="680" spans="1:7">
      <c r="A680" s="2">
        <v>20221110</v>
      </c>
      <c r="B680" s="1">
        <v>553</v>
      </c>
      <c r="C680" s="1">
        <f t="shared" si="8"/>
        <v>553.45933080733209</v>
      </c>
      <c r="D680" s="1">
        <v>2.04</v>
      </c>
      <c r="E680" s="1"/>
      <c r="F680" s="1">
        <v>8.3061628812313604E-2</v>
      </c>
      <c r="G680" s="5">
        <f t="shared" si="9"/>
        <v>0.08</v>
      </c>
    </row>
    <row r="681" spans="1:7">
      <c r="A681" s="2">
        <v>20221111</v>
      </c>
      <c r="B681" s="1">
        <v>537</v>
      </c>
      <c r="C681" s="1">
        <f t="shared" si="8"/>
        <v>531.56343504771576</v>
      </c>
      <c r="D681" s="1">
        <v>2.13</v>
      </c>
      <c r="E681" s="1"/>
      <c r="F681" s="1">
        <v>-1.01239570806038</v>
      </c>
      <c r="G681" s="5">
        <f t="shared" si="9"/>
        <v>-1.01</v>
      </c>
    </row>
    <row r="682" spans="1:7">
      <c r="A682" s="2">
        <v>20221112</v>
      </c>
      <c r="B682" s="1">
        <v>540</v>
      </c>
      <c r="C682" s="1">
        <f t="shared" si="8"/>
        <v>554.52023306721753</v>
      </c>
      <c r="D682" s="1">
        <v>0.91</v>
      </c>
      <c r="E682" s="1"/>
      <c r="F682" s="1">
        <v>2.68893204948473</v>
      </c>
      <c r="G682" s="5">
        <f t="shared" si="9"/>
        <v>2.69</v>
      </c>
    </row>
    <row r="683" spans="1:7">
      <c r="A683" s="2">
        <v>20221113</v>
      </c>
      <c r="B683" s="1">
        <v>533</v>
      </c>
      <c r="C683" s="1">
        <f t="shared" si="8"/>
        <v>525.04000916374684</v>
      </c>
      <c r="D683" s="1">
        <v>0.24</v>
      </c>
      <c r="E683" s="1"/>
      <c r="F683" s="1">
        <v>-1.4934316765953399</v>
      </c>
      <c r="G683" s="5">
        <f t="shared" si="9"/>
        <v>-1.49</v>
      </c>
    </row>
    <row r="684" spans="1:7">
      <c r="A684" s="2">
        <v>20221114</v>
      </c>
      <c r="B684" s="1">
        <v>508</v>
      </c>
      <c r="C684" s="1">
        <f t="shared" si="8"/>
        <v>579.14053400900605</v>
      </c>
      <c r="D684" s="1">
        <v>1.39</v>
      </c>
      <c r="E684" s="1"/>
      <c r="F684" s="1">
        <v>14.004042127757099</v>
      </c>
      <c r="G684" s="5">
        <f t="shared" si="9"/>
        <v>14</v>
      </c>
    </row>
    <row r="685" spans="1:7">
      <c r="A685" s="2">
        <v>20221115</v>
      </c>
      <c r="B685" s="1">
        <v>500</v>
      </c>
      <c r="C685" s="1">
        <f t="shared" si="8"/>
        <v>577.41498905469598</v>
      </c>
      <c r="D685" s="1">
        <v>2.27</v>
      </c>
      <c r="E685" s="1"/>
      <c r="F685" s="1">
        <v>15.482997810939199</v>
      </c>
      <c r="G685" s="5">
        <f t="shared" si="9"/>
        <v>15.48</v>
      </c>
    </row>
    <row r="686" spans="1:7">
      <c r="A686" s="2">
        <v>20221116</v>
      </c>
      <c r="B686" s="1">
        <v>545</v>
      </c>
      <c r="C686" s="1">
        <f t="shared" si="8"/>
        <v>592.89557860801403</v>
      </c>
      <c r="D686" s="1">
        <v>1.79</v>
      </c>
      <c r="E686" s="1"/>
      <c r="F686" s="1">
        <v>8.7881795611034903</v>
      </c>
      <c r="G686" s="5">
        <f t="shared" si="9"/>
        <v>8.7899999999999991</v>
      </c>
    </row>
    <row r="687" spans="1:7">
      <c r="A687" s="2">
        <v>20221117</v>
      </c>
      <c r="B687" s="1">
        <v>567</v>
      </c>
      <c r="C687" s="1">
        <f t="shared" si="8"/>
        <v>572.03835218394283</v>
      </c>
      <c r="D687" s="1">
        <v>1.48</v>
      </c>
      <c r="E687" s="1"/>
      <c r="F687" s="1">
        <v>0.88859826877298698</v>
      </c>
      <c r="G687" s="5">
        <f t="shared" si="9"/>
        <v>0.89</v>
      </c>
    </row>
    <row r="688" spans="1:7">
      <c r="A688" s="2">
        <v>20221118</v>
      </c>
      <c r="B688" s="1">
        <v>520</v>
      </c>
      <c r="C688" s="1">
        <f t="shared" ref="C688:C731" si="10">F688/100*B688+B688</f>
        <v>565.83462127471125</v>
      </c>
      <c r="D688" s="1">
        <v>1.77</v>
      </c>
      <c r="E688" s="1"/>
      <c r="F688" s="1">
        <v>8.8143502451367794</v>
      </c>
      <c r="G688" s="5">
        <f t="shared" ref="G688:G731" si="11">ROUND(F688,2)</f>
        <v>8.81</v>
      </c>
    </row>
    <row r="689" spans="1:7">
      <c r="A689" s="2">
        <v>20221119</v>
      </c>
      <c r="B689" s="1">
        <v>539</v>
      </c>
      <c r="C689" s="1">
        <f t="shared" si="10"/>
        <v>561.40256321166351</v>
      </c>
      <c r="D689" s="1">
        <v>1.6</v>
      </c>
      <c r="E689" s="1"/>
      <c r="F689" s="1">
        <v>4.1563197053179</v>
      </c>
      <c r="G689" s="5">
        <f t="shared" si="11"/>
        <v>4.16</v>
      </c>
    </row>
    <row r="690" spans="1:7">
      <c r="A690" s="2">
        <v>20221120</v>
      </c>
      <c r="B690" s="1">
        <v>550</v>
      </c>
      <c r="C690" s="1">
        <f t="shared" si="10"/>
        <v>547.79166826677738</v>
      </c>
      <c r="D690" s="1">
        <v>0.26</v>
      </c>
      <c r="E690" s="1"/>
      <c r="F690" s="1">
        <v>-0.401514860585931</v>
      </c>
      <c r="G690" s="5">
        <f t="shared" si="11"/>
        <v>-0.4</v>
      </c>
    </row>
    <row r="691" spans="1:7">
      <c r="A691" s="2">
        <v>20221121</v>
      </c>
      <c r="B691" s="1">
        <v>535</v>
      </c>
      <c r="C691" s="1">
        <f t="shared" si="10"/>
        <v>566.05373470115808</v>
      </c>
      <c r="D691" s="1">
        <v>2.1800000000000002</v>
      </c>
      <c r="E691" s="1"/>
      <c r="F691" s="1">
        <v>5.8044363927398299</v>
      </c>
      <c r="G691" s="5">
        <f t="shared" si="11"/>
        <v>5.8</v>
      </c>
    </row>
    <row r="692" spans="1:7">
      <c r="A692" s="2">
        <v>20221122</v>
      </c>
      <c r="B692" s="1">
        <v>566</v>
      </c>
      <c r="C692" s="1">
        <f t="shared" si="10"/>
        <v>569.19573764300048</v>
      </c>
      <c r="D692" s="1">
        <v>0.4</v>
      </c>
      <c r="E692" s="1"/>
      <c r="F692" s="1">
        <v>0.56461795812729398</v>
      </c>
      <c r="G692" s="5">
        <f t="shared" si="11"/>
        <v>0.56000000000000005</v>
      </c>
    </row>
    <row r="693" spans="1:7">
      <c r="A693" s="2">
        <v>20221123</v>
      </c>
      <c r="B693" s="1">
        <v>551</v>
      </c>
      <c r="C693" s="1">
        <f t="shared" si="10"/>
        <v>583.60999997060651</v>
      </c>
      <c r="D693" s="1">
        <v>1</v>
      </c>
      <c r="E693" s="1"/>
      <c r="F693" s="1">
        <v>5.9183303031953702</v>
      </c>
      <c r="G693" s="5">
        <f t="shared" si="11"/>
        <v>5.92</v>
      </c>
    </row>
    <row r="694" spans="1:7">
      <c r="A694" s="2">
        <v>20221124</v>
      </c>
      <c r="B694" s="1">
        <v>524</v>
      </c>
      <c r="C694" s="1">
        <f t="shared" si="10"/>
        <v>592.30392638441742</v>
      </c>
      <c r="D694" s="1">
        <v>1.72</v>
      </c>
      <c r="E694" s="1"/>
      <c r="F694" s="1">
        <v>13.0351004550415</v>
      </c>
      <c r="G694" s="5">
        <f t="shared" si="11"/>
        <v>13.04</v>
      </c>
    </row>
    <row r="695" spans="1:7">
      <c r="A695" s="2">
        <v>20221125</v>
      </c>
      <c r="B695" s="1">
        <v>488</v>
      </c>
      <c r="C695" s="1">
        <f t="shared" si="10"/>
        <v>597.35051759870646</v>
      </c>
      <c r="D695" s="1">
        <v>2.0499999999999998</v>
      </c>
      <c r="E695" s="1"/>
      <c r="F695" s="1">
        <v>22.407892950554601</v>
      </c>
      <c r="G695" s="5">
        <f t="shared" si="11"/>
        <v>22.41</v>
      </c>
    </row>
    <row r="696" spans="1:7">
      <c r="A696" s="2">
        <v>20221126</v>
      </c>
      <c r="B696" s="1">
        <v>459</v>
      </c>
      <c r="C696" s="1">
        <f t="shared" si="10"/>
        <v>557.79639144328416</v>
      </c>
      <c r="D696" s="1">
        <v>1.75</v>
      </c>
      <c r="E696" s="1"/>
      <c r="F696" s="1">
        <v>21.524268288297201</v>
      </c>
      <c r="G696" s="5">
        <f t="shared" si="11"/>
        <v>21.52</v>
      </c>
    </row>
    <row r="697" spans="1:7">
      <c r="A697" s="2">
        <v>20221127</v>
      </c>
      <c r="B697" s="1">
        <v>452</v>
      </c>
      <c r="C697" s="1">
        <f t="shared" si="10"/>
        <v>530.92046234246084</v>
      </c>
      <c r="D697" s="1">
        <v>1.75</v>
      </c>
      <c r="E697" s="1"/>
      <c r="F697" s="1">
        <v>17.4602792793055</v>
      </c>
      <c r="G697" s="5">
        <f t="shared" si="11"/>
        <v>17.46</v>
      </c>
    </row>
    <row r="698" spans="1:7">
      <c r="A698" s="2">
        <v>20221128</v>
      </c>
      <c r="B698" s="1">
        <v>542</v>
      </c>
      <c r="C698" s="1">
        <f t="shared" si="10"/>
        <v>557.72430276123316</v>
      </c>
      <c r="D698" s="1">
        <v>1.93</v>
      </c>
      <c r="E698" s="1"/>
      <c r="F698" s="1">
        <v>2.9011628710762301</v>
      </c>
      <c r="G698" s="5">
        <f t="shared" si="11"/>
        <v>2.9</v>
      </c>
    </row>
    <row r="699" spans="1:7">
      <c r="A699" s="2">
        <v>20221129</v>
      </c>
      <c r="B699" s="1">
        <v>544</v>
      </c>
      <c r="C699" s="1">
        <f t="shared" si="10"/>
        <v>579.53422387935802</v>
      </c>
      <c r="D699" s="1">
        <v>0.3</v>
      </c>
      <c r="E699" s="1"/>
      <c r="F699" s="1">
        <v>6.5320264484113997</v>
      </c>
      <c r="G699" s="5">
        <f t="shared" si="11"/>
        <v>6.53</v>
      </c>
    </row>
    <row r="700" spans="1:7">
      <c r="A700" s="2">
        <v>20221130</v>
      </c>
      <c r="B700" s="1">
        <v>606</v>
      </c>
      <c r="C700" s="1">
        <f t="shared" si="10"/>
        <v>633.38473277453647</v>
      </c>
      <c r="D700" s="1">
        <v>0.32</v>
      </c>
      <c r="E700" s="1"/>
      <c r="F700" s="1">
        <v>4.5189328010786296</v>
      </c>
      <c r="G700" s="5">
        <f t="shared" si="11"/>
        <v>4.5199999999999996</v>
      </c>
    </row>
    <row r="701" spans="1:7">
      <c r="A701" s="2">
        <v>20221201</v>
      </c>
      <c r="B701" s="1">
        <v>645</v>
      </c>
      <c r="C701" s="1">
        <f t="shared" si="10"/>
        <v>748.49363684212994</v>
      </c>
      <c r="D701" s="1">
        <v>0.63</v>
      </c>
      <c r="E701" s="1"/>
      <c r="F701" s="1">
        <v>16.0455250918031</v>
      </c>
      <c r="G701" s="5">
        <f t="shared" si="11"/>
        <v>16.05</v>
      </c>
    </row>
    <row r="702" spans="1:7">
      <c r="A702" s="2">
        <v>20221202</v>
      </c>
      <c r="B702" s="1">
        <v>594</v>
      </c>
      <c r="C702" s="1">
        <f t="shared" si="10"/>
        <v>712.36167572631336</v>
      </c>
      <c r="D702" s="1">
        <v>1.45</v>
      </c>
      <c r="E702" s="1"/>
      <c r="F702" s="1">
        <v>19.926208034732898</v>
      </c>
      <c r="G702" s="5">
        <f t="shared" si="11"/>
        <v>19.93</v>
      </c>
    </row>
    <row r="703" spans="1:7">
      <c r="A703" s="2">
        <v>20221203</v>
      </c>
      <c r="B703" s="1">
        <v>619</v>
      </c>
      <c r="C703" s="1">
        <f t="shared" si="10"/>
        <v>644.03079577133417</v>
      </c>
      <c r="D703" s="1">
        <v>0.49</v>
      </c>
      <c r="E703" s="1"/>
      <c r="F703" s="1">
        <v>4.0437472974691699</v>
      </c>
      <c r="G703" s="5">
        <f t="shared" si="11"/>
        <v>4.04</v>
      </c>
    </row>
    <row r="704" spans="1:7">
      <c r="A704" s="2">
        <v>20221204</v>
      </c>
      <c r="B704" s="1">
        <v>611</v>
      </c>
      <c r="C704" s="1">
        <f t="shared" si="10"/>
        <v>649.00562938864221</v>
      </c>
      <c r="D704" s="1">
        <v>1.04</v>
      </c>
      <c r="E704" s="1"/>
      <c r="F704" s="1">
        <v>6.2202339424946302</v>
      </c>
      <c r="G704" s="5">
        <f t="shared" si="11"/>
        <v>6.22</v>
      </c>
    </row>
    <row r="705" spans="1:7">
      <c r="A705" s="2">
        <v>20221205</v>
      </c>
      <c r="B705" s="1">
        <v>627</v>
      </c>
      <c r="C705" s="1">
        <f t="shared" si="10"/>
        <v>728.07610754808218</v>
      </c>
      <c r="D705" s="1">
        <v>1.1000000000000001</v>
      </c>
      <c r="E705" s="1"/>
      <c r="F705" s="1">
        <v>16.120591315483601</v>
      </c>
      <c r="G705" s="5">
        <f t="shared" si="11"/>
        <v>16.12</v>
      </c>
    </row>
    <row r="706" spans="1:7">
      <c r="A706" s="2">
        <v>20221206</v>
      </c>
      <c r="B706" s="1">
        <v>616</v>
      </c>
      <c r="C706" s="1">
        <f t="shared" si="10"/>
        <v>699.58283059659152</v>
      </c>
      <c r="D706" s="1">
        <v>1.73</v>
      </c>
      <c r="E706" s="1"/>
      <c r="F706" s="1">
        <v>13.568641330615501</v>
      </c>
      <c r="G706" s="5">
        <f t="shared" si="11"/>
        <v>13.57</v>
      </c>
    </row>
    <row r="707" spans="1:7">
      <c r="A707" s="2">
        <v>20221207</v>
      </c>
      <c r="B707" s="1">
        <v>570</v>
      </c>
      <c r="C707" s="1">
        <f t="shared" si="10"/>
        <v>691.33285334331845</v>
      </c>
      <c r="D707" s="1">
        <v>1.73</v>
      </c>
      <c r="E707" s="1"/>
      <c r="F707" s="1">
        <v>21.286465498827798</v>
      </c>
      <c r="G707" s="5">
        <f t="shared" si="11"/>
        <v>21.29</v>
      </c>
    </row>
    <row r="708" spans="1:7">
      <c r="A708" s="2">
        <v>20221208</v>
      </c>
      <c r="B708" s="1">
        <v>668</v>
      </c>
      <c r="C708" s="1">
        <f t="shared" si="10"/>
        <v>696.45648975468487</v>
      </c>
      <c r="D708" s="1">
        <v>1.0900000000000001</v>
      </c>
      <c r="E708" s="1"/>
      <c r="F708" s="1">
        <v>4.2599535560905499</v>
      </c>
      <c r="G708" s="5">
        <f t="shared" si="11"/>
        <v>4.26</v>
      </c>
    </row>
    <row r="709" spans="1:7">
      <c r="A709" s="2">
        <v>20221209</v>
      </c>
      <c r="B709" s="1">
        <v>669</v>
      </c>
      <c r="C709" s="1">
        <f t="shared" si="10"/>
        <v>676.01887619482886</v>
      </c>
      <c r="D709" s="1">
        <v>0.84</v>
      </c>
      <c r="E709" s="1"/>
      <c r="F709" s="1">
        <v>1.0491593714243399</v>
      </c>
      <c r="G709" s="5">
        <f t="shared" si="11"/>
        <v>1.05</v>
      </c>
    </row>
    <row r="710" spans="1:7">
      <c r="A710" s="2">
        <v>20221210</v>
      </c>
      <c r="B710" s="1">
        <v>582</v>
      </c>
      <c r="C710" s="1">
        <f t="shared" si="10"/>
        <v>639.13229092812867</v>
      </c>
      <c r="D710" s="1">
        <v>1.25</v>
      </c>
      <c r="E710" s="1"/>
      <c r="F710" s="1">
        <v>9.8165448330118004</v>
      </c>
      <c r="G710" s="5">
        <f t="shared" si="11"/>
        <v>9.82</v>
      </c>
    </row>
    <row r="711" spans="1:7">
      <c r="A711" s="2">
        <v>20221211</v>
      </c>
      <c r="B711" s="1">
        <v>544</v>
      </c>
      <c r="C711" s="1">
        <f t="shared" si="10"/>
        <v>657.99948329194319</v>
      </c>
      <c r="D711" s="1">
        <v>1.51</v>
      </c>
      <c r="E711" s="1"/>
      <c r="F711" s="1">
        <v>20.955787369842501</v>
      </c>
      <c r="G711" s="5">
        <f t="shared" si="11"/>
        <v>20.96</v>
      </c>
    </row>
    <row r="712" spans="1:7">
      <c r="A712" s="2">
        <v>20221212</v>
      </c>
      <c r="B712" s="1">
        <v>641</v>
      </c>
      <c r="C712" s="1">
        <f t="shared" si="10"/>
        <v>701.39388712167181</v>
      </c>
      <c r="D712" s="1">
        <v>0.61</v>
      </c>
      <c r="E712" s="1"/>
      <c r="F712" s="1">
        <v>9.4218232639113602</v>
      </c>
      <c r="G712" s="5">
        <f t="shared" si="11"/>
        <v>9.42</v>
      </c>
    </row>
    <row r="713" spans="1:7">
      <c r="A713" s="2">
        <v>20221213</v>
      </c>
      <c r="B713" s="1">
        <v>651</v>
      </c>
      <c r="C713" s="1">
        <f t="shared" si="10"/>
        <v>673.8726968289069</v>
      </c>
      <c r="D713" s="1">
        <v>1.45</v>
      </c>
      <c r="E713" s="1"/>
      <c r="F713" s="1">
        <v>3.5134710950701802</v>
      </c>
      <c r="G713" s="5">
        <f t="shared" si="11"/>
        <v>3.51</v>
      </c>
    </row>
    <row r="714" spans="1:7">
      <c r="A714" s="2">
        <v>20221214</v>
      </c>
      <c r="B714" s="1">
        <v>681</v>
      </c>
      <c r="C714" s="1">
        <f t="shared" si="10"/>
        <v>729.23624912351943</v>
      </c>
      <c r="D714" s="1">
        <v>1.1200000000000001</v>
      </c>
      <c r="E714" s="1"/>
      <c r="F714" s="1">
        <v>7.0831496510307499</v>
      </c>
      <c r="G714" s="5">
        <f t="shared" si="11"/>
        <v>7.08</v>
      </c>
    </row>
    <row r="715" spans="1:7">
      <c r="A715" s="2">
        <v>20221215</v>
      </c>
      <c r="B715" s="1">
        <v>687</v>
      </c>
      <c r="C715" s="1">
        <f t="shared" si="10"/>
        <v>711.28769341832049</v>
      </c>
      <c r="D715" s="1">
        <v>2.1</v>
      </c>
      <c r="E715" s="1"/>
      <c r="F715" s="1">
        <v>3.5353265528850799</v>
      </c>
      <c r="G715" s="5">
        <f t="shared" si="11"/>
        <v>3.54</v>
      </c>
    </row>
    <row r="716" spans="1:7">
      <c r="A716" s="2">
        <v>20221216</v>
      </c>
      <c r="B716" s="1">
        <v>673</v>
      </c>
      <c r="C716" s="1">
        <f t="shared" si="10"/>
        <v>713.57172002617699</v>
      </c>
      <c r="D716" s="1">
        <v>0.31</v>
      </c>
      <c r="E716" s="1"/>
      <c r="F716" s="1">
        <v>6.0284873738747402</v>
      </c>
      <c r="G716" s="5">
        <f t="shared" si="11"/>
        <v>6.03</v>
      </c>
    </row>
    <row r="717" spans="1:7">
      <c r="A717" s="2">
        <v>20221217</v>
      </c>
      <c r="B717" s="1">
        <v>699</v>
      </c>
      <c r="C717" s="1">
        <f t="shared" si="10"/>
        <v>782.76287906591699</v>
      </c>
      <c r="D717" s="1">
        <v>0.76</v>
      </c>
      <c r="E717" s="1"/>
      <c r="F717" s="1">
        <v>11.983244501561799</v>
      </c>
      <c r="G717" s="5">
        <f t="shared" si="11"/>
        <v>11.98</v>
      </c>
    </row>
    <row r="718" spans="1:7">
      <c r="A718" s="2">
        <v>20221218</v>
      </c>
      <c r="B718" s="1">
        <v>762</v>
      </c>
      <c r="C718" s="1">
        <f t="shared" si="10"/>
        <v>792.0216082758177</v>
      </c>
      <c r="D718" s="1">
        <v>0.8</v>
      </c>
      <c r="E718" s="1"/>
      <c r="F718" s="1">
        <v>3.9398436057503501</v>
      </c>
      <c r="G718" s="5">
        <f t="shared" si="11"/>
        <v>3.94</v>
      </c>
    </row>
    <row r="719" spans="1:7">
      <c r="A719" s="2">
        <v>20221219</v>
      </c>
      <c r="B719" s="1">
        <v>733</v>
      </c>
      <c r="C719" s="1">
        <f t="shared" si="10"/>
        <v>732.14003614790442</v>
      </c>
      <c r="D719" s="1">
        <v>0.93</v>
      </c>
      <c r="E719" s="1"/>
      <c r="F719" s="1">
        <v>-0.11732112579748601</v>
      </c>
      <c r="G719" s="5">
        <f t="shared" si="11"/>
        <v>-0.12</v>
      </c>
    </row>
    <row r="720" spans="1:7">
      <c r="A720" s="2">
        <v>20221220</v>
      </c>
      <c r="B720" s="1">
        <v>625</v>
      </c>
      <c r="C720" s="1">
        <f t="shared" si="10"/>
        <v>705.32112219979058</v>
      </c>
      <c r="D720" s="1">
        <v>1.71</v>
      </c>
      <c r="E720" s="1"/>
      <c r="F720" s="1">
        <v>12.851379551966501</v>
      </c>
      <c r="G720" s="5">
        <f t="shared" si="11"/>
        <v>12.85</v>
      </c>
    </row>
    <row r="721" spans="1:7">
      <c r="A721" s="2">
        <v>20221221</v>
      </c>
      <c r="B721" s="1">
        <v>660</v>
      </c>
      <c r="C721" s="1">
        <f t="shared" si="10"/>
        <v>693.46642379150035</v>
      </c>
      <c r="D721" s="1">
        <v>0.4</v>
      </c>
      <c r="E721" s="1"/>
      <c r="F721" s="1">
        <v>5.0706702714394503</v>
      </c>
      <c r="G721" s="5">
        <f t="shared" si="11"/>
        <v>5.07</v>
      </c>
    </row>
    <row r="722" spans="1:7">
      <c r="A722" s="2">
        <v>20221222</v>
      </c>
      <c r="B722" s="1">
        <v>718</v>
      </c>
      <c r="C722" s="1">
        <f t="shared" si="10"/>
        <v>764.01244016132432</v>
      </c>
      <c r="D722" s="1">
        <v>0.08</v>
      </c>
      <c r="E722" s="1"/>
      <c r="F722" s="1">
        <v>6.4084178497666198</v>
      </c>
      <c r="G722" s="5">
        <f t="shared" si="11"/>
        <v>6.41</v>
      </c>
    </row>
    <row r="723" spans="1:7">
      <c r="A723" s="2">
        <v>20221223</v>
      </c>
      <c r="B723" s="1">
        <v>774</v>
      </c>
      <c r="C723" s="1">
        <f t="shared" si="10"/>
        <v>769.68435539652455</v>
      </c>
      <c r="D723" s="1">
        <v>0.59</v>
      </c>
      <c r="E723" s="1"/>
      <c r="F723" s="1">
        <v>-0.55757682215445104</v>
      </c>
      <c r="G723" s="5">
        <f t="shared" si="11"/>
        <v>-0.56000000000000005</v>
      </c>
    </row>
    <row r="724" spans="1:7">
      <c r="A724" s="2">
        <v>20221224</v>
      </c>
      <c r="B724" s="1">
        <v>765</v>
      </c>
      <c r="C724" s="1">
        <f t="shared" si="10"/>
        <v>750.36844846261192</v>
      </c>
      <c r="D724" s="1">
        <v>0.11</v>
      </c>
      <c r="E724" s="1"/>
      <c r="F724" s="1">
        <v>-1.9126211159984401</v>
      </c>
      <c r="G724" s="5">
        <f t="shared" si="11"/>
        <v>-1.91</v>
      </c>
    </row>
    <row r="725" spans="1:7">
      <c r="A725" s="2">
        <v>20221225</v>
      </c>
      <c r="B725" s="1">
        <v>652</v>
      </c>
      <c r="C725" s="1">
        <f t="shared" si="10"/>
        <v>698.04298049560202</v>
      </c>
      <c r="D725" s="1">
        <v>0.55000000000000004</v>
      </c>
      <c r="E725" s="1"/>
      <c r="F725" s="1">
        <v>7.0618068244788397</v>
      </c>
      <c r="G725" s="5">
        <f t="shared" si="11"/>
        <v>7.06</v>
      </c>
    </row>
    <row r="726" spans="1:7">
      <c r="A726" s="2">
        <v>20221226</v>
      </c>
      <c r="B726" s="1">
        <v>746</v>
      </c>
      <c r="C726" s="1">
        <f t="shared" si="10"/>
        <v>700.25887223611358</v>
      </c>
      <c r="D726" s="1">
        <v>0.84</v>
      </c>
      <c r="E726" s="1"/>
      <c r="F726" s="1">
        <v>-6.1315184670088998</v>
      </c>
      <c r="G726" s="5">
        <f t="shared" si="11"/>
        <v>-6.13</v>
      </c>
    </row>
    <row r="727" spans="1:7">
      <c r="A727" s="2">
        <v>20221227</v>
      </c>
      <c r="B727" s="1">
        <v>730</v>
      </c>
      <c r="C727" s="1">
        <f t="shared" si="10"/>
        <v>699.90930867183442</v>
      </c>
      <c r="D727" s="1">
        <v>0.79</v>
      </c>
      <c r="E727" s="1"/>
      <c r="F727" s="1">
        <v>-4.1220125107076102</v>
      </c>
      <c r="G727" s="5">
        <f t="shared" si="11"/>
        <v>-4.12</v>
      </c>
    </row>
    <row r="728" spans="1:7">
      <c r="A728" s="2">
        <v>20221228</v>
      </c>
      <c r="B728" s="1">
        <v>716</v>
      </c>
      <c r="C728" s="1">
        <f t="shared" si="10"/>
        <v>700.86934825291587</v>
      </c>
      <c r="D728" s="1">
        <v>0.72</v>
      </c>
      <c r="E728" s="1"/>
      <c r="F728" s="1">
        <v>-2.1132195177491799</v>
      </c>
      <c r="G728" s="5">
        <f t="shared" si="11"/>
        <v>-2.11</v>
      </c>
    </row>
    <row r="729" spans="1:7">
      <c r="A729" s="2">
        <v>20221229</v>
      </c>
      <c r="B729" s="1">
        <v>749</v>
      </c>
      <c r="C729" s="1">
        <f t="shared" si="10"/>
        <v>724.1317337392635</v>
      </c>
      <c r="D729" s="1">
        <v>0.65</v>
      </c>
      <c r="E729" s="1"/>
      <c r="F729" s="1">
        <v>-3.32019576244813</v>
      </c>
      <c r="G729" s="5">
        <f t="shared" si="11"/>
        <v>-3.32</v>
      </c>
    </row>
    <row r="730" spans="1:7">
      <c r="A730" s="2">
        <v>20221230</v>
      </c>
      <c r="B730" s="1">
        <v>736</v>
      </c>
      <c r="C730" s="1">
        <f t="shared" si="10"/>
        <v>696.30978935405801</v>
      </c>
      <c r="D730" s="1">
        <v>0.8</v>
      </c>
      <c r="E730" s="1"/>
      <c r="F730" s="1">
        <v>-5.39269166385081</v>
      </c>
      <c r="G730" s="5">
        <f t="shared" si="11"/>
        <v>-5.39</v>
      </c>
    </row>
    <row r="731" spans="1:7">
      <c r="A731" s="2">
        <v>20221231</v>
      </c>
      <c r="B731" s="1">
        <v>553</v>
      </c>
      <c r="C731" s="1">
        <f t="shared" si="10"/>
        <v>702.69813141155021</v>
      </c>
      <c r="D731" s="1">
        <v>1.61</v>
      </c>
      <c r="E731" s="1"/>
      <c r="F731" s="1">
        <v>27.0701865120344</v>
      </c>
      <c r="G731" s="5">
        <f t="shared" si="11"/>
        <v>27.07</v>
      </c>
    </row>
    <row r="732" spans="1:7">
      <c r="A732" s="13">
        <v>20230101</v>
      </c>
      <c r="B732" s="14" t="e">
        <f>MIN(#REF!)</f>
        <v>#REF!</v>
      </c>
      <c r="C732" s="14" t="s">
        <v>4</v>
      </c>
      <c r="D732" s="14">
        <v>1.01</v>
      </c>
      <c r="E732" s="3" t="e">
        <f t="shared" ref="E732:E795" si="12">ABS((C732-B732)/C732)</f>
        <v>#REF!</v>
      </c>
      <c r="F732" s="15">
        <v>17.54</v>
      </c>
      <c r="G732" s="3" t="e">
        <f t="shared" ref="G732:G754" si="13">(B732-C732)/B732</f>
        <v>#REF!</v>
      </c>
    </row>
    <row r="733" spans="1:7">
      <c r="A733" s="2">
        <v>20230102</v>
      </c>
      <c r="B733" s="1" t="e">
        <f>MIN(#REF!)</f>
        <v>#REF!</v>
      </c>
      <c r="C733" s="1" t="s">
        <v>5</v>
      </c>
      <c r="D733" s="1">
        <v>1.4</v>
      </c>
      <c r="E733" s="3" t="e">
        <f t="shared" si="12"/>
        <v>#REF!</v>
      </c>
      <c r="F733" s="9">
        <v>12.78</v>
      </c>
      <c r="G733" s="3" t="e">
        <f t="shared" si="13"/>
        <v>#REF!</v>
      </c>
    </row>
    <row r="734" spans="1:7">
      <c r="A734" s="2">
        <v>20230103</v>
      </c>
      <c r="B734" s="1" t="e">
        <f>MIN(#REF!)</f>
        <v>#REF!</v>
      </c>
      <c r="C734" s="1" t="s">
        <v>6</v>
      </c>
      <c r="D734" s="1">
        <v>1.42</v>
      </c>
      <c r="E734" s="3" t="e">
        <f t="shared" si="12"/>
        <v>#REF!</v>
      </c>
      <c r="F734" s="9">
        <v>0.69</v>
      </c>
      <c r="G734" s="3" t="e">
        <f t="shared" si="13"/>
        <v>#REF!</v>
      </c>
    </row>
    <row r="735" spans="1:7">
      <c r="A735" s="13">
        <v>20230104</v>
      </c>
      <c r="B735" s="14" t="e">
        <f>MIN(#REF!)</f>
        <v>#REF!</v>
      </c>
      <c r="C735" s="14" t="s">
        <v>7</v>
      </c>
      <c r="D735" s="14">
        <v>1.94</v>
      </c>
      <c r="E735" s="3" t="e">
        <f t="shared" si="12"/>
        <v>#REF!</v>
      </c>
      <c r="F735" s="15">
        <v>18.03</v>
      </c>
      <c r="G735" s="3" t="e">
        <f t="shared" si="13"/>
        <v>#REF!</v>
      </c>
    </row>
    <row r="736" spans="1:7">
      <c r="A736" s="2">
        <v>20230105</v>
      </c>
      <c r="B736" s="1" t="e">
        <f>MIN(#REF!)</f>
        <v>#REF!</v>
      </c>
      <c r="C736" s="1" t="s">
        <v>8</v>
      </c>
      <c r="D736" s="1">
        <v>1.77</v>
      </c>
      <c r="E736" s="3" t="e">
        <f t="shared" si="12"/>
        <v>#REF!</v>
      </c>
      <c r="F736" s="9">
        <v>10.29</v>
      </c>
      <c r="G736" s="3" t="e">
        <f t="shared" si="13"/>
        <v>#REF!</v>
      </c>
    </row>
    <row r="737" spans="1:13">
      <c r="A737" s="2">
        <v>20230106</v>
      </c>
      <c r="B737" s="1" t="e">
        <f>MIN(#REF!)</f>
        <v>#REF!</v>
      </c>
      <c r="C737" s="1" t="s">
        <v>9</v>
      </c>
      <c r="D737" s="1">
        <v>0.87</v>
      </c>
      <c r="E737" s="3" t="e">
        <f t="shared" si="12"/>
        <v>#REF!</v>
      </c>
      <c r="F737" s="9">
        <v>2.81</v>
      </c>
      <c r="G737" s="3" t="e">
        <f t="shared" si="13"/>
        <v>#REF!</v>
      </c>
    </row>
    <row r="738" spans="1:13">
      <c r="A738" s="13">
        <v>20230107</v>
      </c>
      <c r="B738" s="14" t="e">
        <f>MIN(#REF!)</f>
        <v>#REF!</v>
      </c>
      <c r="C738" s="14" t="s">
        <v>10</v>
      </c>
      <c r="D738" s="14">
        <v>1.78</v>
      </c>
      <c r="E738" s="3" t="e">
        <f t="shared" si="12"/>
        <v>#REF!</v>
      </c>
      <c r="F738" s="15">
        <v>16.57</v>
      </c>
      <c r="G738" s="3" t="e">
        <f t="shared" si="13"/>
        <v>#REF!</v>
      </c>
    </row>
    <row r="739" spans="1:13" ht="13.8" thickBot="1">
      <c r="A739" s="13">
        <v>20230108</v>
      </c>
      <c r="B739" s="14" t="e">
        <f>MIN(#REF!)</f>
        <v>#REF!</v>
      </c>
      <c r="C739" s="14" t="s">
        <v>11</v>
      </c>
      <c r="D739" s="14">
        <v>1.83</v>
      </c>
      <c r="E739" s="3" t="e">
        <f t="shared" si="12"/>
        <v>#REF!</v>
      </c>
      <c r="F739" s="15">
        <v>31.58</v>
      </c>
      <c r="G739" s="3" t="e">
        <f t="shared" si="13"/>
        <v>#REF!</v>
      </c>
    </row>
    <row r="740" spans="1:13" ht="15.6">
      <c r="A740" s="2">
        <v>20230109</v>
      </c>
      <c r="B740" s="1" t="e">
        <f>MIN(#REF!)</f>
        <v>#REF!</v>
      </c>
      <c r="C740" s="1" t="s">
        <v>12</v>
      </c>
      <c r="D740" s="1">
        <v>1.62</v>
      </c>
      <c r="E740" s="3" t="e">
        <f t="shared" si="12"/>
        <v>#REF!</v>
      </c>
      <c r="F740" s="9">
        <v>10.15</v>
      </c>
      <c r="G740" s="3" t="e">
        <f t="shared" si="13"/>
        <v>#REF!</v>
      </c>
      <c r="I740" s="30" t="s">
        <v>193</v>
      </c>
      <c r="J740" s="31">
        <v>10.610645161290321</v>
      </c>
      <c r="L740" s="16" t="s">
        <v>205</v>
      </c>
      <c r="M740" s="17">
        <v>3.9437662558492452E-2</v>
      </c>
    </row>
    <row r="741" spans="1:13" ht="15.6">
      <c r="A741" s="2">
        <v>20230110</v>
      </c>
      <c r="B741" s="1" t="e">
        <f>MIN(#REF!)</f>
        <v>#REF!</v>
      </c>
      <c r="C741" s="1" t="s">
        <v>13</v>
      </c>
      <c r="D741" s="1">
        <v>1.96</v>
      </c>
      <c r="E741" s="3" t="e">
        <f t="shared" si="12"/>
        <v>#REF!</v>
      </c>
      <c r="F741" s="9">
        <v>5.55</v>
      </c>
      <c r="G741" s="3" t="e">
        <f t="shared" si="13"/>
        <v>#REF!</v>
      </c>
      <c r="I741" s="32" t="s">
        <v>194</v>
      </c>
      <c r="J741" s="33">
        <v>11.385357142857142</v>
      </c>
      <c r="L741" s="18" t="s">
        <v>206</v>
      </c>
      <c r="M741" s="23">
        <v>-7.3274097868832377E-2</v>
      </c>
    </row>
    <row r="742" spans="1:13" ht="15.6">
      <c r="A742" s="13">
        <v>20230111</v>
      </c>
      <c r="B742" s="14" t="e">
        <f>MIN(#REF!)</f>
        <v>#REF!</v>
      </c>
      <c r="C742" s="14" t="s">
        <v>12</v>
      </c>
      <c r="D742" s="14">
        <v>1.94</v>
      </c>
      <c r="E742" s="3" t="e">
        <f t="shared" si="12"/>
        <v>#REF!</v>
      </c>
      <c r="F742" s="15">
        <v>23.91</v>
      </c>
      <c r="G742" s="3" t="e">
        <f t="shared" si="13"/>
        <v>#REF!</v>
      </c>
      <c r="I742" s="32" t="s">
        <v>195</v>
      </c>
      <c r="J742" s="33">
        <v>11.43225806451613</v>
      </c>
      <c r="L742" s="24" t="s">
        <v>210</v>
      </c>
      <c r="M742" s="25">
        <v>507</v>
      </c>
    </row>
    <row r="743" spans="1:13" ht="16.2" thickBot="1">
      <c r="A743" s="2">
        <v>20230112</v>
      </c>
      <c r="B743" s="1" t="e">
        <f>MIN(#REF!)</f>
        <v>#REF!</v>
      </c>
      <c r="C743" s="1" t="s">
        <v>14</v>
      </c>
      <c r="D743" s="1">
        <v>0.95</v>
      </c>
      <c r="E743" s="3" t="e">
        <f t="shared" si="12"/>
        <v>#REF!</v>
      </c>
      <c r="F743" s="9">
        <v>4.93</v>
      </c>
      <c r="G743" s="3" t="e">
        <f t="shared" si="13"/>
        <v>#REF!</v>
      </c>
      <c r="I743" s="32" t="s">
        <v>196</v>
      </c>
      <c r="J743" s="33">
        <v>9.0536666666666648</v>
      </c>
      <c r="L743" s="20" t="s">
        <v>207</v>
      </c>
      <c r="M743" s="26">
        <v>640.25</v>
      </c>
    </row>
    <row r="744" spans="1:13" ht="16.2" thickBot="1">
      <c r="A744" s="2">
        <v>20230113</v>
      </c>
      <c r="B744" s="1" t="e">
        <f>MIN(#REF!)</f>
        <v>#REF!</v>
      </c>
      <c r="C744" s="1" t="s">
        <v>15</v>
      </c>
      <c r="D744" s="1">
        <v>0.59</v>
      </c>
      <c r="E744" s="3" t="e">
        <f t="shared" si="12"/>
        <v>#REF!</v>
      </c>
      <c r="F744" s="9">
        <v>2.2400000000000002</v>
      </c>
      <c r="G744" s="3" t="e">
        <f t="shared" si="13"/>
        <v>#REF!</v>
      </c>
      <c r="I744" s="18" t="s">
        <v>197</v>
      </c>
      <c r="J744" s="19">
        <v>7.0025806451612889</v>
      </c>
    </row>
    <row r="745" spans="1:13" ht="15.6">
      <c r="A745" s="13">
        <v>20230114</v>
      </c>
      <c r="B745" s="14" t="e">
        <f>MIN(#REF!)</f>
        <v>#REF!</v>
      </c>
      <c r="C745" s="14" t="s">
        <v>16</v>
      </c>
      <c r="D745" s="14">
        <v>0.19</v>
      </c>
      <c r="E745" s="3" t="e">
        <f t="shared" si="12"/>
        <v>#REF!</v>
      </c>
      <c r="F745" s="15">
        <v>17.37</v>
      </c>
      <c r="G745" s="3" t="e">
        <f t="shared" si="13"/>
        <v>#REF!</v>
      </c>
      <c r="I745" s="18" t="s">
        <v>198</v>
      </c>
      <c r="J745" s="19">
        <v>2.3446666666666669</v>
      </c>
      <c r="L745" s="29" t="s">
        <v>208</v>
      </c>
      <c r="M745" s="27">
        <f>MEDIAN($C$732:$C$1096)</f>
        <v>636</v>
      </c>
    </row>
    <row r="746" spans="1:13" ht="16.2" thickBot="1">
      <c r="A746" s="2">
        <v>20230115</v>
      </c>
      <c r="B746" s="1" t="e">
        <f>MIN(#REF!)</f>
        <v>#REF!</v>
      </c>
      <c r="C746" s="1" t="s">
        <v>17</v>
      </c>
      <c r="D746" s="1">
        <v>0.14000000000000001</v>
      </c>
      <c r="E746" s="3" t="e">
        <f t="shared" si="12"/>
        <v>#REF!</v>
      </c>
      <c r="F746" s="9">
        <v>2.2200000000000002</v>
      </c>
      <c r="G746" s="3" t="e">
        <f t="shared" si="13"/>
        <v>#REF!</v>
      </c>
      <c r="I746" s="18" t="s">
        <v>199</v>
      </c>
      <c r="J746" s="19">
        <v>2.3429032258064511</v>
      </c>
      <c r="L746" s="20" t="s">
        <v>209</v>
      </c>
      <c r="M746" s="28">
        <f>AVERAGE($C$732:$C$1096)</f>
        <v>595.83333333333337</v>
      </c>
    </row>
    <row r="747" spans="1:13" ht="15.6">
      <c r="A747" s="2">
        <v>20230116</v>
      </c>
      <c r="B747" s="1" t="e">
        <f>MIN(#REF!)</f>
        <v>#REF!</v>
      </c>
      <c r="C747" s="1" t="s">
        <v>18</v>
      </c>
      <c r="D747" s="1">
        <v>0.53</v>
      </c>
      <c r="E747" s="3" t="e">
        <f t="shared" si="12"/>
        <v>#REF!</v>
      </c>
      <c r="F747" s="9">
        <v>1.75</v>
      </c>
      <c r="G747" s="3" t="e">
        <f t="shared" si="13"/>
        <v>#REF!</v>
      </c>
      <c r="I747" s="18" t="s">
        <v>200</v>
      </c>
      <c r="J747" s="19">
        <v>3.1599999999999997</v>
      </c>
    </row>
    <row r="748" spans="1:13" ht="15.6">
      <c r="A748" s="2">
        <v>20230117</v>
      </c>
      <c r="B748" s="1" t="e">
        <f>MIN(#REF!)</f>
        <v>#REF!</v>
      </c>
      <c r="C748" s="1" t="s">
        <v>12</v>
      </c>
      <c r="D748" s="1">
        <v>0.21</v>
      </c>
      <c r="E748" s="3" t="e">
        <f t="shared" si="12"/>
        <v>#REF!</v>
      </c>
      <c r="F748" s="9">
        <v>10.94</v>
      </c>
      <c r="G748" s="3" t="e">
        <f t="shared" si="13"/>
        <v>#REF!</v>
      </c>
      <c r="I748" s="18" t="s">
        <v>201</v>
      </c>
      <c r="J748" s="19">
        <v>3.06</v>
      </c>
    </row>
    <row r="749" spans="1:13" ht="15.6">
      <c r="A749" s="2">
        <v>20230118</v>
      </c>
      <c r="B749" s="1" t="e">
        <f>MIN(#REF!)</f>
        <v>#REF!</v>
      </c>
      <c r="C749" s="1" t="s">
        <v>19</v>
      </c>
      <c r="D749" s="1">
        <v>1.1599999999999999</v>
      </c>
      <c r="E749" s="3" t="e">
        <f t="shared" si="12"/>
        <v>#REF!</v>
      </c>
      <c r="F749" s="9">
        <v>1.42</v>
      </c>
      <c r="G749" s="3" t="e">
        <f t="shared" si="13"/>
        <v>#REF!</v>
      </c>
      <c r="I749" s="18" t="s">
        <v>202</v>
      </c>
      <c r="J749" s="19">
        <v>4.0774193548387103</v>
      </c>
    </row>
    <row r="750" spans="1:13" ht="15.6">
      <c r="A750" s="2">
        <v>20230119</v>
      </c>
      <c r="B750" s="1" t="e">
        <f>MIN(#REF!)</f>
        <v>#REF!</v>
      </c>
      <c r="C750" s="1" t="s">
        <v>20</v>
      </c>
      <c r="D750" s="1">
        <v>1.01</v>
      </c>
      <c r="E750" s="3" t="e">
        <f t="shared" si="12"/>
        <v>#REF!</v>
      </c>
      <c r="F750" s="9">
        <v>1.19</v>
      </c>
      <c r="G750" s="3" t="e">
        <f t="shared" si="13"/>
        <v>#REF!</v>
      </c>
      <c r="I750" s="18" t="s">
        <v>203</v>
      </c>
      <c r="J750" s="19">
        <v>5.5383333333333349</v>
      </c>
    </row>
    <row r="751" spans="1:13" ht="15.6">
      <c r="A751" s="2">
        <v>20230120</v>
      </c>
      <c r="B751" s="1" t="e">
        <f>MIN(#REF!)</f>
        <v>#REF!</v>
      </c>
      <c r="C751" s="1" t="s">
        <v>21</v>
      </c>
      <c r="D751" s="1">
        <v>1.26</v>
      </c>
      <c r="E751" s="3" t="e">
        <f t="shared" si="12"/>
        <v>#REF!</v>
      </c>
      <c r="F751" s="9">
        <v>13.21</v>
      </c>
      <c r="G751" s="3" t="e">
        <f t="shared" si="13"/>
        <v>#REF!</v>
      </c>
      <c r="I751" s="18" t="s">
        <v>204</v>
      </c>
      <c r="J751" s="19">
        <v>5.8335483870967746</v>
      </c>
    </row>
    <row r="752" spans="1:13" ht="16.2" thickBot="1">
      <c r="A752" s="2">
        <v>20230121</v>
      </c>
      <c r="B752" s="1" t="e">
        <f>MIN(#REF!)</f>
        <v>#REF!</v>
      </c>
      <c r="C752" s="1" t="s">
        <v>22</v>
      </c>
      <c r="D752" s="1">
        <v>0.55000000000000004</v>
      </c>
      <c r="E752" s="3" t="e">
        <f t="shared" si="12"/>
        <v>#REF!</v>
      </c>
      <c r="F752" s="9">
        <v>8.41</v>
      </c>
      <c r="G752" s="3" t="e">
        <f t="shared" si="13"/>
        <v>#REF!</v>
      </c>
      <c r="I752" s="20" t="s">
        <v>192</v>
      </c>
      <c r="J752" s="21">
        <v>6.3201148873527906</v>
      </c>
    </row>
    <row r="753" spans="1:7">
      <c r="A753" s="2">
        <v>20230122</v>
      </c>
      <c r="B753" s="1" t="e">
        <f>MIN(#REF!)</f>
        <v>#REF!</v>
      </c>
      <c r="C753" s="1" t="s">
        <v>14</v>
      </c>
      <c r="D753" s="1">
        <v>0.35</v>
      </c>
      <c r="E753" s="3" t="e">
        <f t="shared" si="12"/>
        <v>#REF!</v>
      </c>
      <c r="F753" s="9">
        <v>0.5</v>
      </c>
      <c r="G753" s="3" t="e">
        <f t="shared" si="13"/>
        <v>#REF!</v>
      </c>
    </row>
    <row r="754" spans="1:7">
      <c r="A754" s="13">
        <v>20230123</v>
      </c>
      <c r="B754" s="14" t="e">
        <f>MIN(#REF!)</f>
        <v>#REF!</v>
      </c>
      <c r="C754" s="14" t="s">
        <v>23</v>
      </c>
      <c r="D754" s="14">
        <v>2</v>
      </c>
      <c r="E754" s="3" t="e">
        <f t="shared" si="12"/>
        <v>#REF!</v>
      </c>
      <c r="F754" s="15">
        <v>36.67</v>
      </c>
      <c r="G754" s="3" t="e">
        <f t="shared" si="13"/>
        <v>#REF!</v>
      </c>
    </row>
    <row r="755" spans="1:7">
      <c r="A755" s="2">
        <v>20230124</v>
      </c>
      <c r="B755" s="1" t="e">
        <f>MIN(#REF!)</f>
        <v>#REF!</v>
      </c>
      <c r="C755" s="1" t="s">
        <v>24</v>
      </c>
      <c r="D755" s="1">
        <v>0.72</v>
      </c>
      <c r="E755" s="3" t="e">
        <f t="shared" si="12"/>
        <v>#REF!</v>
      </c>
      <c r="F755" s="9">
        <v>0.02</v>
      </c>
      <c r="G755" s="3" t="e">
        <f>ABS((B755-C755)/B755)</f>
        <v>#REF!</v>
      </c>
    </row>
    <row r="756" spans="1:7">
      <c r="A756" s="13">
        <v>20230125</v>
      </c>
      <c r="B756" s="14" t="e">
        <f>MIN(#REF!)</f>
        <v>#REF!</v>
      </c>
      <c r="C756" s="14" t="s">
        <v>25</v>
      </c>
      <c r="D756" s="14">
        <v>1.53</v>
      </c>
      <c r="E756" s="3" t="e">
        <f t="shared" si="12"/>
        <v>#REF!</v>
      </c>
      <c r="F756" s="15">
        <v>15.54</v>
      </c>
      <c r="G756" s="3" t="e">
        <f t="shared" ref="G756:G787" si="14">(B756-C756)/B756</f>
        <v>#REF!</v>
      </c>
    </row>
    <row r="757" spans="1:7">
      <c r="A757" s="2">
        <v>20230126</v>
      </c>
      <c r="B757" s="1" t="e">
        <f>MIN(#REF!)</f>
        <v>#REF!</v>
      </c>
      <c r="C757" s="1" t="s">
        <v>26</v>
      </c>
      <c r="D757" s="1">
        <v>1.5</v>
      </c>
      <c r="E757" s="3" t="e">
        <f t="shared" si="12"/>
        <v>#REF!</v>
      </c>
      <c r="F757" s="9">
        <v>5.53</v>
      </c>
      <c r="G757" s="3" t="e">
        <f t="shared" si="14"/>
        <v>#REF!</v>
      </c>
    </row>
    <row r="758" spans="1:7">
      <c r="A758" s="2">
        <v>20230127</v>
      </c>
      <c r="B758" s="1" t="e">
        <f>MIN(#REF!)</f>
        <v>#REF!</v>
      </c>
      <c r="C758" s="1" t="s">
        <v>27</v>
      </c>
      <c r="D758" s="1">
        <v>0.64</v>
      </c>
      <c r="E758" s="3" t="e">
        <f t="shared" si="12"/>
        <v>#REF!</v>
      </c>
      <c r="F758" s="9">
        <v>7.29</v>
      </c>
      <c r="G758" s="3" t="e">
        <f t="shared" si="14"/>
        <v>#REF!</v>
      </c>
    </row>
    <row r="759" spans="1:7">
      <c r="A759" s="2">
        <v>20230128</v>
      </c>
      <c r="B759" s="1" t="e">
        <f>MIN(#REF!)</f>
        <v>#REF!</v>
      </c>
      <c r="C759" s="1" t="s">
        <v>28</v>
      </c>
      <c r="D759" s="1">
        <v>1.1000000000000001</v>
      </c>
      <c r="E759" s="3" t="e">
        <f t="shared" si="12"/>
        <v>#REF!</v>
      </c>
      <c r="F759" s="9">
        <v>7.7</v>
      </c>
      <c r="G759" s="3" t="e">
        <f t="shared" si="14"/>
        <v>#REF!</v>
      </c>
    </row>
    <row r="760" spans="1:7">
      <c r="A760" s="2">
        <v>20230129</v>
      </c>
      <c r="B760" s="1" t="e">
        <f>MIN(#REF!)</f>
        <v>#REF!</v>
      </c>
      <c r="C760" s="1" t="s">
        <v>29</v>
      </c>
      <c r="D760" s="1">
        <v>0.64</v>
      </c>
      <c r="E760" s="3" t="e">
        <f t="shared" si="12"/>
        <v>#REF!</v>
      </c>
      <c r="F760" s="9">
        <v>5.08</v>
      </c>
      <c r="G760" s="3" t="e">
        <f t="shared" si="14"/>
        <v>#REF!</v>
      </c>
    </row>
    <row r="761" spans="1:7">
      <c r="A761" s="13">
        <v>20230130</v>
      </c>
      <c r="B761" s="14" t="e">
        <f>MIN(#REF!)</f>
        <v>#REF!</v>
      </c>
      <c r="C761" s="14" t="s">
        <v>30</v>
      </c>
      <c r="D761" s="14">
        <v>2.2999999999999998</v>
      </c>
      <c r="E761" s="3" t="e">
        <f t="shared" si="12"/>
        <v>#REF!</v>
      </c>
      <c r="F761" s="15">
        <v>18.18</v>
      </c>
      <c r="G761" s="3" t="e">
        <f t="shared" si="14"/>
        <v>#REF!</v>
      </c>
    </row>
    <row r="762" spans="1:7">
      <c r="A762" s="13">
        <v>20230131</v>
      </c>
      <c r="B762" s="14" t="e">
        <f>MIN(#REF!)</f>
        <v>#REF!</v>
      </c>
      <c r="C762" s="14" t="s">
        <v>31</v>
      </c>
      <c r="D762" s="14">
        <v>2.2999999999999998</v>
      </c>
      <c r="E762" s="3" t="e">
        <f t="shared" si="12"/>
        <v>#REF!</v>
      </c>
      <c r="F762" s="15">
        <v>18.84</v>
      </c>
      <c r="G762" s="3" t="e">
        <f t="shared" si="14"/>
        <v>#REF!</v>
      </c>
    </row>
    <row r="763" spans="1:7">
      <c r="A763" s="2">
        <v>20230201</v>
      </c>
      <c r="B763" s="1" t="e">
        <f>MIN(#REF!)</f>
        <v>#REF!</v>
      </c>
      <c r="C763" s="1" t="s">
        <v>32</v>
      </c>
      <c r="D763" s="1">
        <v>2</v>
      </c>
      <c r="E763" s="3" t="e">
        <f t="shared" si="12"/>
        <v>#REF!</v>
      </c>
      <c r="F763" s="9">
        <v>13.52</v>
      </c>
      <c r="G763" s="3" t="e">
        <f t="shared" si="14"/>
        <v>#REF!</v>
      </c>
    </row>
    <row r="764" spans="1:7">
      <c r="A764" s="2">
        <v>20230202</v>
      </c>
      <c r="B764" s="1" t="e">
        <f>MIN(#REF!)</f>
        <v>#REF!</v>
      </c>
      <c r="C764" s="1" t="s">
        <v>33</v>
      </c>
      <c r="D764" s="1">
        <v>2.2599999999999998</v>
      </c>
      <c r="E764" s="3" t="e">
        <f t="shared" si="12"/>
        <v>#REF!</v>
      </c>
      <c r="F764" s="9">
        <v>4.12</v>
      </c>
      <c r="G764" s="3" t="e">
        <f t="shared" si="14"/>
        <v>#REF!</v>
      </c>
    </row>
    <row r="765" spans="1:7">
      <c r="A765" s="2">
        <v>20230203</v>
      </c>
      <c r="B765" s="1" t="e">
        <f>MIN(#REF!)</f>
        <v>#REF!</v>
      </c>
      <c r="C765" s="1" t="s">
        <v>34</v>
      </c>
      <c r="D765" s="1">
        <v>1.24</v>
      </c>
      <c r="E765" s="3" t="e">
        <f t="shared" si="12"/>
        <v>#REF!</v>
      </c>
      <c r="F765" s="9">
        <v>1.76</v>
      </c>
      <c r="G765" s="3" t="e">
        <f t="shared" si="14"/>
        <v>#REF!</v>
      </c>
    </row>
    <row r="766" spans="1:7">
      <c r="A766" s="2">
        <v>20230204</v>
      </c>
      <c r="B766" s="1" t="e">
        <f>MIN(#REF!)</f>
        <v>#REF!</v>
      </c>
      <c r="C766" s="1" t="s">
        <v>35</v>
      </c>
      <c r="D766" s="1">
        <v>2.23</v>
      </c>
      <c r="E766" s="3" t="e">
        <f t="shared" si="12"/>
        <v>#REF!</v>
      </c>
      <c r="F766" s="9">
        <v>11.96</v>
      </c>
      <c r="G766" s="3" t="e">
        <f t="shared" si="14"/>
        <v>#REF!</v>
      </c>
    </row>
    <row r="767" spans="1:7">
      <c r="A767" s="13">
        <v>20230205</v>
      </c>
      <c r="B767" s="14" t="e">
        <f>MIN(#REF!)</f>
        <v>#REF!</v>
      </c>
      <c r="C767" s="14" t="s">
        <v>36</v>
      </c>
      <c r="D767" s="14">
        <v>2.31</v>
      </c>
      <c r="E767" s="3" t="e">
        <f t="shared" si="12"/>
        <v>#REF!</v>
      </c>
      <c r="F767" s="15">
        <v>22.79</v>
      </c>
      <c r="G767" s="3" t="e">
        <f t="shared" si="14"/>
        <v>#REF!</v>
      </c>
    </row>
    <row r="768" spans="1:7">
      <c r="A768" s="2">
        <v>20230206</v>
      </c>
      <c r="B768" s="1" t="e">
        <f>MIN(#REF!)</f>
        <v>#REF!</v>
      </c>
      <c r="C768" s="1" t="s">
        <v>37</v>
      </c>
      <c r="D768" s="1">
        <v>0.45</v>
      </c>
      <c r="E768" s="3" t="e">
        <f t="shared" si="12"/>
        <v>#REF!</v>
      </c>
      <c r="F768" s="9">
        <v>11.35</v>
      </c>
      <c r="G768" s="3" t="e">
        <f t="shared" si="14"/>
        <v>#REF!</v>
      </c>
    </row>
    <row r="769" spans="1:7">
      <c r="A769" s="2">
        <v>20230207</v>
      </c>
      <c r="B769" s="1" t="e">
        <f>MIN(#REF!)</f>
        <v>#REF!</v>
      </c>
      <c r="C769" s="1" t="s">
        <v>38</v>
      </c>
      <c r="D769" s="1">
        <v>2.35</v>
      </c>
      <c r="E769" s="3" t="e">
        <f t="shared" si="12"/>
        <v>#REF!</v>
      </c>
      <c r="F769" s="9">
        <v>11.62</v>
      </c>
      <c r="G769" s="3" t="e">
        <f t="shared" si="14"/>
        <v>#REF!</v>
      </c>
    </row>
    <row r="770" spans="1:7">
      <c r="A770" s="13">
        <v>20230208</v>
      </c>
      <c r="B770" s="14" t="e">
        <f>MIN(#REF!)</f>
        <v>#REF!</v>
      </c>
      <c r="C770" s="14" t="s">
        <v>29</v>
      </c>
      <c r="D770" s="14">
        <v>2.38</v>
      </c>
      <c r="E770" s="3" t="e">
        <f t="shared" si="12"/>
        <v>#REF!</v>
      </c>
      <c r="F770" s="15">
        <v>22.86</v>
      </c>
      <c r="G770" s="3" t="e">
        <f t="shared" si="14"/>
        <v>#REF!</v>
      </c>
    </row>
    <row r="771" spans="1:7">
      <c r="A771" s="13">
        <v>20230209</v>
      </c>
      <c r="B771" s="14" t="e">
        <f>MIN(#REF!)</f>
        <v>#REF!</v>
      </c>
      <c r="C771" s="14" t="s">
        <v>39</v>
      </c>
      <c r="D771" s="14">
        <v>0.78</v>
      </c>
      <c r="E771" s="3" t="e">
        <f t="shared" si="12"/>
        <v>#REF!</v>
      </c>
      <c r="F771" s="15">
        <v>17.66</v>
      </c>
      <c r="G771" s="3" t="e">
        <f t="shared" si="14"/>
        <v>#REF!</v>
      </c>
    </row>
    <row r="772" spans="1:7">
      <c r="A772" s="2">
        <v>20230210</v>
      </c>
      <c r="B772" s="1" t="e">
        <f>MIN(#REF!)</f>
        <v>#REF!</v>
      </c>
      <c r="C772" s="1" t="s">
        <v>40</v>
      </c>
      <c r="D772" s="1">
        <v>1.1200000000000001</v>
      </c>
      <c r="E772" s="3" t="e">
        <f t="shared" si="12"/>
        <v>#REF!</v>
      </c>
      <c r="F772" s="9">
        <v>2.84</v>
      </c>
      <c r="G772" s="3" t="e">
        <f t="shared" si="14"/>
        <v>#REF!</v>
      </c>
    </row>
    <row r="773" spans="1:7">
      <c r="A773" s="2">
        <v>20230211</v>
      </c>
      <c r="B773" s="1" t="e">
        <f>MIN(#REF!)</f>
        <v>#REF!</v>
      </c>
      <c r="C773" s="1" t="s">
        <v>41</v>
      </c>
      <c r="D773" s="1">
        <v>0.9</v>
      </c>
      <c r="E773" s="3" t="e">
        <f t="shared" si="12"/>
        <v>#REF!</v>
      </c>
      <c r="F773" s="9">
        <v>4.53</v>
      </c>
      <c r="G773" s="3" t="e">
        <f t="shared" si="14"/>
        <v>#REF!</v>
      </c>
    </row>
    <row r="774" spans="1:7">
      <c r="A774" s="2">
        <v>20230212</v>
      </c>
      <c r="B774" s="1" t="e">
        <f>MIN(#REF!)</f>
        <v>#REF!</v>
      </c>
      <c r="C774" s="1" t="s">
        <v>42</v>
      </c>
      <c r="D774" s="1">
        <v>0.9</v>
      </c>
      <c r="E774" s="3" t="e">
        <f t="shared" si="12"/>
        <v>#REF!</v>
      </c>
      <c r="F774" s="9">
        <v>5.19</v>
      </c>
      <c r="G774" s="3" t="e">
        <f t="shared" si="14"/>
        <v>#REF!</v>
      </c>
    </row>
    <row r="775" spans="1:7">
      <c r="A775" s="2">
        <v>20230213</v>
      </c>
      <c r="B775" s="1" t="e">
        <f>MIN(#REF!)</f>
        <v>#REF!</v>
      </c>
      <c r="C775" s="1" t="s">
        <v>43</v>
      </c>
      <c r="D775" s="1">
        <v>1.03</v>
      </c>
      <c r="E775" s="3" t="e">
        <f t="shared" si="12"/>
        <v>#REF!</v>
      </c>
      <c r="F775" s="9">
        <v>0.67</v>
      </c>
      <c r="G775" s="3" t="e">
        <f t="shared" si="14"/>
        <v>#REF!</v>
      </c>
    </row>
    <row r="776" spans="1:7">
      <c r="A776" s="13">
        <v>20230214</v>
      </c>
      <c r="B776" s="14" t="e">
        <f>MIN(#REF!)</f>
        <v>#REF!</v>
      </c>
      <c r="C776" s="14" t="s">
        <v>44</v>
      </c>
      <c r="D776" s="14">
        <v>2.5099999999999998</v>
      </c>
      <c r="E776" s="3" t="e">
        <f t="shared" si="12"/>
        <v>#REF!</v>
      </c>
      <c r="F776" s="15">
        <v>19.28</v>
      </c>
      <c r="G776" s="3" t="e">
        <f t="shared" si="14"/>
        <v>#REF!</v>
      </c>
    </row>
    <row r="777" spans="1:7">
      <c r="A777" s="2">
        <v>20230215</v>
      </c>
      <c r="B777" s="1" t="e">
        <f>MIN(#REF!)</f>
        <v>#REF!</v>
      </c>
      <c r="C777" s="1" t="s">
        <v>45</v>
      </c>
      <c r="D777" s="1">
        <v>0.5</v>
      </c>
      <c r="E777" s="3" t="e">
        <f t="shared" si="12"/>
        <v>#REF!</v>
      </c>
      <c r="F777" s="9">
        <v>3.43</v>
      </c>
      <c r="G777" s="3" t="e">
        <f t="shared" si="14"/>
        <v>#REF!</v>
      </c>
    </row>
    <row r="778" spans="1:7">
      <c r="A778" s="2">
        <v>20230216</v>
      </c>
      <c r="B778" s="1" t="e">
        <f>MIN(#REF!)</f>
        <v>#REF!</v>
      </c>
      <c r="C778" s="1" t="s">
        <v>46</v>
      </c>
      <c r="D778" s="1">
        <v>0.15</v>
      </c>
      <c r="E778" s="3" t="e">
        <f t="shared" si="12"/>
        <v>#REF!</v>
      </c>
      <c r="F778" s="9">
        <v>11.86</v>
      </c>
      <c r="G778" s="3" t="e">
        <f t="shared" si="14"/>
        <v>#REF!</v>
      </c>
    </row>
    <row r="779" spans="1:7">
      <c r="A779" s="2">
        <v>20230217</v>
      </c>
      <c r="B779" s="1" t="e">
        <f>MIN(#REF!)</f>
        <v>#REF!</v>
      </c>
      <c r="C779" s="1" t="s">
        <v>6</v>
      </c>
      <c r="D779" s="1">
        <v>1.71</v>
      </c>
      <c r="E779" s="3" t="e">
        <f t="shared" si="12"/>
        <v>#REF!</v>
      </c>
      <c r="F779" s="9">
        <v>7.32</v>
      </c>
      <c r="G779" s="3" t="e">
        <f t="shared" si="14"/>
        <v>#REF!</v>
      </c>
    </row>
    <row r="780" spans="1:7">
      <c r="A780" s="2">
        <v>20230218</v>
      </c>
      <c r="B780" s="1" t="e">
        <f>MIN(#REF!)</f>
        <v>#REF!</v>
      </c>
      <c r="C780" s="1" t="s">
        <v>47</v>
      </c>
      <c r="D780" s="1">
        <v>0.84</v>
      </c>
      <c r="E780" s="3" t="e">
        <f t="shared" si="12"/>
        <v>#REF!</v>
      </c>
      <c r="F780" s="9">
        <v>6.22</v>
      </c>
      <c r="G780" s="3" t="e">
        <f t="shared" si="14"/>
        <v>#REF!</v>
      </c>
    </row>
    <row r="781" spans="1:7">
      <c r="A781" s="2">
        <v>20230219</v>
      </c>
      <c r="B781" s="1" t="e">
        <f>MIN(#REF!)</f>
        <v>#REF!</v>
      </c>
      <c r="C781" s="1" t="s">
        <v>48</v>
      </c>
      <c r="D781" s="1">
        <v>0.95</v>
      </c>
      <c r="E781" s="3" t="e">
        <f t="shared" si="12"/>
        <v>#REF!</v>
      </c>
      <c r="F781" s="9">
        <v>5.67</v>
      </c>
      <c r="G781" s="3" t="e">
        <f t="shared" si="14"/>
        <v>#REF!</v>
      </c>
    </row>
    <row r="782" spans="1:7">
      <c r="A782" s="13">
        <v>20230220</v>
      </c>
      <c r="B782" s="14" t="e">
        <f>MIN(#REF!)</f>
        <v>#REF!</v>
      </c>
      <c r="C782" s="14" t="s">
        <v>49</v>
      </c>
      <c r="D782" s="14">
        <v>2.67</v>
      </c>
      <c r="E782" s="3" t="e">
        <f t="shared" si="12"/>
        <v>#REF!</v>
      </c>
      <c r="F782" s="15">
        <v>21.8</v>
      </c>
      <c r="G782" s="3" t="e">
        <f t="shared" si="14"/>
        <v>#REF!</v>
      </c>
    </row>
    <row r="783" spans="1:7">
      <c r="A783" s="13">
        <v>20230221</v>
      </c>
      <c r="B783" s="14" t="e">
        <f>MIN(#REF!)</f>
        <v>#REF!</v>
      </c>
      <c r="C783" s="14" t="s">
        <v>50</v>
      </c>
      <c r="D783" s="14">
        <v>2.8</v>
      </c>
      <c r="E783" s="3" t="e">
        <f t="shared" si="12"/>
        <v>#REF!</v>
      </c>
      <c r="F783" s="15">
        <v>21.5</v>
      </c>
      <c r="G783" s="3" t="e">
        <f t="shared" si="14"/>
        <v>#REF!</v>
      </c>
    </row>
    <row r="784" spans="1:7">
      <c r="A784" s="2">
        <v>20230222</v>
      </c>
      <c r="B784" s="1" t="e">
        <f>MIN(#REF!)</f>
        <v>#REF!</v>
      </c>
      <c r="C784" s="1" t="s">
        <v>51</v>
      </c>
      <c r="D784" s="1">
        <v>2</v>
      </c>
      <c r="E784" s="3" t="e">
        <f t="shared" si="12"/>
        <v>#REF!</v>
      </c>
      <c r="F784" s="9">
        <v>7.43</v>
      </c>
      <c r="G784" s="3" t="e">
        <f t="shared" si="14"/>
        <v>#REF!</v>
      </c>
    </row>
    <row r="785" spans="1:7">
      <c r="A785" s="2">
        <v>20230223</v>
      </c>
      <c r="B785" s="1" t="e">
        <f>MIN(#REF!)</f>
        <v>#REF!</v>
      </c>
      <c r="C785" s="1" t="s">
        <v>52</v>
      </c>
      <c r="D785" s="1">
        <v>0.88</v>
      </c>
      <c r="E785" s="3" t="e">
        <f t="shared" si="12"/>
        <v>#REF!</v>
      </c>
      <c r="F785" s="9">
        <v>5.57</v>
      </c>
      <c r="G785" s="3" t="e">
        <f t="shared" si="14"/>
        <v>#REF!</v>
      </c>
    </row>
    <row r="786" spans="1:7">
      <c r="A786" s="2">
        <v>20230224</v>
      </c>
      <c r="B786" s="1" t="e">
        <f>MIN(#REF!)</f>
        <v>#REF!</v>
      </c>
      <c r="C786" s="1" t="s">
        <v>53</v>
      </c>
      <c r="D786" s="1">
        <v>2.2799999999999998</v>
      </c>
      <c r="E786" s="3" t="e">
        <f t="shared" si="12"/>
        <v>#REF!</v>
      </c>
      <c r="F786" s="9">
        <v>9.09</v>
      </c>
      <c r="G786" s="3" t="e">
        <f t="shared" si="14"/>
        <v>#REF!</v>
      </c>
    </row>
    <row r="787" spans="1:7">
      <c r="A787" s="2">
        <v>20230225</v>
      </c>
      <c r="B787" s="1" t="e">
        <f>MIN(#REF!)</f>
        <v>#REF!</v>
      </c>
      <c r="C787" s="1" t="s">
        <v>54</v>
      </c>
      <c r="D787" s="1">
        <v>1.97</v>
      </c>
      <c r="E787" s="3" t="e">
        <f t="shared" si="12"/>
        <v>#REF!</v>
      </c>
      <c r="F787" s="9">
        <v>11.34</v>
      </c>
      <c r="G787" s="3" t="e">
        <f t="shared" si="14"/>
        <v>#REF!</v>
      </c>
    </row>
    <row r="788" spans="1:7">
      <c r="A788" s="13">
        <v>20230226</v>
      </c>
      <c r="B788" s="14" t="e">
        <f>MIN(#REF!)</f>
        <v>#REF!</v>
      </c>
      <c r="C788" s="14" t="s">
        <v>55</v>
      </c>
      <c r="D788" s="14">
        <v>3.06</v>
      </c>
      <c r="E788" s="3" t="e">
        <f t="shared" si="12"/>
        <v>#REF!</v>
      </c>
      <c r="F788" s="15">
        <v>21.9</v>
      </c>
      <c r="G788" s="3" t="e">
        <f t="shared" ref="G788:G819" si="15">(B788-C788)/B788</f>
        <v>#REF!</v>
      </c>
    </row>
    <row r="789" spans="1:7" ht="16.2" customHeight="1">
      <c r="A789" s="13">
        <v>20230227</v>
      </c>
      <c r="B789" s="14" t="e">
        <f>MIN(#REF!)</f>
        <v>#REF!</v>
      </c>
      <c r="C789" s="14" t="s">
        <v>16</v>
      </c>
      <c r="D789" s="14">
        <v>3.07</v>
      </c>
      <c r="E789" s="3" t="e">
        <f t="shared" si="12"/>
        <v>#REF!</v>
      </c>
      <c r="F789" s="15">
        <v>19.61</v>
      </c>
      <c r="G789" s="3" t="e">
        <f t="shared" si="15"/>
        <v>#REF!</v>
      </c>
    </row>
    <row r="790" spans="1:7">
      <c r="A790" s="13">
        <v>20230228</v>
      </c>
      <c r="B790" s="14" t="e">
        <f>MIN(#REF!)</f>
        <v>#REF!</v>
      </c>
      <c r="C790" s="14" t="s">
        <v>36</v>
      </c>
      <c r="D790" s="14">
        <v>2.99</v>
      </c>
      <c r="E790" s="3" t="e">
        <f t="shared" si="12"/>
        <v>#REF!</v>
      </c>
      <c r="F790" s="15">
        <v>15.9</v>
      </c>
      <c r="G790" s="3" t="e">
        <f t="shared" si="15"/>
        <v>#REF!</v>
      </c>
    </row>
    <row r="791" spans="1:7">
      <c r="A791" s="2">
        <v>20230301</v>
      </c>
      <c r="B791" s="1" t="e">
        <f>MIN(#REF!)</f>
        <v>#REF!</v>
      </c>
      <c r="C791" s="1" t="s">
        <v>56</v>
      </c>
      <c r="D791" s="1">
        <v>0.87</v>
      </c>
      <c r="E791" s="3" t="e">
        <f t="shared" si="12"/>
        <v>#REF!</v>
      </c>
      <c r="F791" s="9">
        <v>6.31</v>
      </c>
      <c r="G791" s="3" t="e">
        <f t="shared" si="15"/>
        <v>#REF!</v>
      </c>
    </row>
    <row r="792" spans="1:7">
      <c r="A792" s="2">
        <v>20230302</v>
      </c>
      <c r="B792" s="1" t="e">
        <f>MIN(#REF!)</f>
        <v>#REF!</v>
      </c>
      <c r="C792" s="1" t="s">
        <v>57</v>
      </c>
      <c r="D792" s="1">
        <v>2.98</v>
      </c>
      <c r="E792" s="3" t="e">
        <f t="shared" si="12"/>
        <v>#REF!</v>
      </c>
      <c r="F792" s="9">
        <v>1.28</v>
      </c>
      <c r="G792" s="3" t="e">
        <f t="shared" si="15"/>
        <v>#REF!</v>
      </c>
    </row>
    <row r="793" spans="1:7">
      <c r="A793" s="2">
        <v>20230303</v>
      </c>
      <c r="B793" s="1" t="e">
        <f>MIN(#REF!)</f>
        <v>#REF!</v>
      </c>
      <c r="C793" s="1" t="s">
        <v>58</v>
      </c>
      <c r="D793" s="1">
        <v>2.76</v>
      </c>
      <c r="E793" s="3" t="e">
        <f t="shared" si="12"/>
        <v>#REF!</v>
      </c>
      <c r="F793" s="9">
        <v>2.04</v>
      </c>
      <c r="G793" s="3" t="e">
        <f t="shared" si="15"/>
        <v>#REF!</v>
      </c>
    </row>
    <row r="794" spans="1:7">
      <c r="A794" s="13">
        <v>20230304</v>
      </c>
      <c r="B794" s="14" t="e">
        <f>MIN(#REF!)</f>
        <v>#REF!</v>
      </c>
      <c r="C794" s="14" t="s">
        <v>59</v>
      </c>
      <c r="D794" s="14">
        <v>2.78</v>
      </c>
      <c r="E794" s="3" t="e">
        <f t="shared" si="12"/>
        <v>#REF!</v>
      </c>
      <c r="F794" s="15">
        <v>16</v>
      </c>
      <c r="G794" s="3" t="e">
        <f t="shared" si="15"/>
        <v>#REF!</v>
      </c>
    </row>
    <row r="795" spans="1:7">
      <c r="A795" s="13">
        <v>20230305</v>
      </c>
      <c r="B795" s="14" t="e">
        <f>MIN(#REF!)</f>
        <v>#REF!</v>
      </c>
      <c r="C795" s="14" t="s">
        <v>60</v>
      </c>
      <c r="D795" s="14">
        <v>2.82</v>
      </c>
      <c r="E795" s="3" t="e">
        <f t="shared" si="12"/>
        <v>#REF!</v>
      </c>
      <c r="F795" s="15">
        <v>17.46</v>
      </c>
      <c r="G795" s="3" t="e">
        <f t="shared" si="15"/>
        <v>#REF!</v>
      </c>
    </row>
    <row r="796" spans="1:7">
      <c r="A796" s="2">
        <v>20230306</v>
      </c>
      <c r="B796" s="1" t="e">
        <f>MIN(#REF!)</f>
        <v>#REF!</v>
      </c>
      <c r="C796" s="1" t="s">
        <v>59</v>
      </c>
      <c r="D796" s="1">
        <v>2.88</v>
      </c>
      <c r="E796" s="3" t="e">
        <f t="shared" ref="E796:E859" si="16">ABS((C796-B796)/C796)</f>
        <v>#REF!</v>
      </c>
      <c r="F796" s="9">
        <v>3.69</v>
      </c>
      <c r="G796" s="3" t="e">
        <f t="shared" si="15"/>
        <v>#REF!</v>
      </c>
    </row>
    <row r="797" spans="1:7">
      <c r="A797" s="2">
        <v>20230307</v>
      </c>
      <c r="B797" s="1" t="e">
        <f>MIN(#REF!)</f>
        <v>#REF!</v>
      </c>
      <c r="C797" s="1" t="s">
        <v>61</v>
      </c>
      <c r="D797" s="1">
        <v>2.74</v>
      </c>
      <c r="E797" s="3" t="e">
        <f t="shared" si="16"/>
        <v>#REF!</v>
      </c>
      <c r="F797" s="9">
        <v>9.56</v>
      </c>
      <c r="G797" s="3" t="e">
        <f t="shared" si="15"/>
        <v>#REF!</v>
      </c>
    </row>
    <row r="798" spans="1:7">
      <c r="A798" s="2">
        <v>20230308</v>
      </c>
      <c r="B798" s="1" t="e">
        <f>MIN(#REF!)</f>
        <v>#REF!</v>
      </c>
      <c r="C798" s="1" t="s">
        <v>59</v>
      </c>
      <c r="D798" s="1">
        <v>2.4500000000000002</v>
      </c>
      <c r="E798" s="3" t="e">
        <f t="shared" si="16"/>
        <v>#REF!</v>
      </c>
      <c r="F798" s="9">
        <v>10.75</v>
      </c>
      <c r="G798" s="3" t="e">
        <f t="shared" si="15"/>
        <v>#REF!</v>
      </c>
    </row>
    <row r="799" spans="1:7">
      <c r="A799" s="2">
        <v>20230309</v>
      </c>
      <c r="B799" s="1" t="e">
        <f>MIN(#REF!)</f>
        <v>#REF!</v>
      </c>
      <c r="C799" s="1" t="s">
        <v>62</v>
      </c>
      <c r="D799" s="1">
        <v>2.39</v>
      </c>
      <c r="E799" s="3" t="e">
        <f t="shared" si="16"/>
        <v>#REF!</v>
      </c>
      <c r="F799" s="9">
        <v>6.69</v>
      </c>
      <c r="G799" s="3" t="e">
        <f t="shared" si="15"/>
        <v>#REF!</v>
      </c>
    </row>
    <row r="800" spans="1:7">
      <c r="A800" s="13">
        <v>20230310</v>
      </c>
      <c r="B800" s="14" t="e">
        <f>MIN(#REF!)</f>
        <v>#REF!</v>
      </c>
      <c r="C800" s="14" t="s">
        <v>63</v>
      </c>
      <c r="D800" s="14">
        <v>2.83</v>
      </c>
      <c r="E800" s="3" t="e">
        <f t="shared" si="16"/>
        <v>#REF!</v>
      </c>
      <c r="F800" s="15">
        <v>16.73</v>
      </c>
      <c r="G800" s="3" t="e">
        <f t="shared" si="15"/>
        <v>#REF!</v>
      </c>
    </row>
    <row r="801" spans="1:7">
      <c r="A801" s="13">
        <v>20230311</v>
      </c>
      <c r="B801" s="14" t="e">
        <f>MIN(#REF!)</f>
        <v>#REF!</v>
      </c>
      <c r="C801" s="14" t="s">
        <v>64</v>
      </c>
      <c r="D801" s="14">
        <v>2.61</v>
      </c>
      <c r="E801" s="3" t="e">
        <f t="shared" si="16"/>
        <v>#REF!</v>
      </c>
      <c r="F801" s="15">
        <v>20.83</v>
      </c>
      <c r="G801" s="3" t="e">
        <f t="shared" si="15"/>
        <v>#REF!</v>
      </c>
    </row>
    <row r="802" spans="1:7">
      <c r="A802" s="2">
        <v>20230312</v>
      </c>
      <c r="B802" s="1" t="e">
        <f>MIN(#REF!)</f>
        <v>#REF!</v>
      </c>
      <c r="C802" s="1" t="s">
        <v>65</v>
      </c>
      <c r="D802" s="1">
        <v>1.41</v>
      </c>
      <c r="E802" s="3" t="e">
        <f t="shared" si="16"/>
        <v>#REF!</v>
      </c>
      <c r="F802" s="9">
        <v>8.52</v>
      </c>
      <c r="G802" s="3" t="e">
        <f t="shared" si="15"/>
        <v>#REF!</v>
      </c>
    </row>
    <row r="803" spans="1:7">
      <c r="A803" s="2">
        <v>20230313</v>
      </c>
      <c r="B803" s="1" t="e">
        <f>MIN(#REF!)</f>
        <v>#REF!</v>
      </c>
      <c r="C803" s="1" t="s">
        <v>60</v>
      </c>
      <c r="D803" s="1">
        <v>3.25</v>
      </c>
      <c r="E803" s="3" t="e">
        <f t="shared" si="16"/>
        <v>#REF!</v>
      </c>
      <c r="F803" s="9">
        <v>6.44</v>
      </c>
      <c r="G803" s="3" t="e">
        <f t="shared" si="15"/>
        <v>#REF!</v>
      </c>
    </row>
    <row r="804" spans="1:7">
      <c r="A804" s="2">
        <v>20230314</v>
      </c>
      <c r="B804" s="1" t="e">
        <f>MIN(#REF!)</f>
        <v>#REF!</v>
      </c>
      <c r="C804" s="1" t="s">
        <v>66</v>
      </c>
      <c r="D804" s="1">
        <v>3.23</v>
      </c>
      <c r="E804" s="3" t="e">
        <f t="shared" si="16"/>
        <v>#REF!</v>
      </c>
      <c r="F804" s="9">
        <v>12.74</v>
      </c>
      <c r="G804" s="3" t="e">
        <f t="shared" si="15"/>
        <v>#REF!</v>
      </c>
    </row>
    <row r="805" spans="1:7">
      <c r="A805" s="2">
        <v>20230315</v>
      </c>
      <c r="B805" s="1" t="e">
        <f>MIN(#REF!)</f>
        <v>#REF!</v>
      </c>
      <c r="C805" s="1" t="s">
        <v>67</v>
      </c>
      <c r="D805" s="1">
        <v>2.95</v>
      </c>
      <c r="E805" s="3" t="e">
        <f t="shared" si="16"/>
        <v>#REF!</v>
      </c>
      <c r="F805" s="9">
        <v>8.7799999999999994</v>
      </c>
      <c r="G805" s="3" t="e">
        <f t="shared" si="15"/>
        <v>#REF!</v>
      </c>
    </row>
    <row r="806" spans="1:7">
      <c r="A806" s="2">
        <v>20230316</v>
      </c>
      <c r="B806" s="1" t="e">
        <f>MIN(#REF!)</f>
        <v>#REF!</v>
      </c>
      <c r="C806" s="1" t="s">
        <v>60</v>
      </c>
      <c r="D806" s="1">
        <v>3.07</v>
      </c>
      <c r="E806" s="3" t="e">
        <f t="shared" si="16"/>
        <v>#REF!</v>
      </c>
      <c r="F806" s="9">
        <v>12.99</v>
      </c>
      <c r="G806" s="3" t="e">
        <f t="shared" si="15"/>
        <v>#REF!</v>
      </c>
    </row>
    <row r="807" spans="1:7">
      <c r="A807" s="2">
        <v>20230317</v>
      </c>
      <c r="B807" s="1" t="e">
        <f>MIN(#REF!)</f>
        <v>#REF!</v>
      </c>
      <c r="C807" s="1" t="s">
        <v>63</v>
      </c>
      <c r="D807" s="1">
        <v>0.7</v>
      </c>
      <c r="E807" s="3" t="e">
        <f t="shared" si="16"/>
        <v>#REF!</v>
      </c>
      <c r="F807" s="9">
        <v>8.8800000000000008</v>
      </c>
      <c r="G807" s="3" t="e">
        <f t="shared" si="15"/>
        <v>#REF!</v>
      </c>
    </row>
    <row r="808" spans="1:7">
      <c r="A808" s="13">
        <v>20230318</v>
      </c>
      <c r="B808" s="14" t="e">
        <f>MIN(#REF!)</f>
        <v>#REF!</v>
      </c>
      <c r="C808" s="14" t="s">
        <v>61</v>
      </c>
      <c r="D808" s="14">
        <v>3.28</v>
      </c>
      <c r="E808" s="3" t="e">
        <f t="shared" si="16"/>
        <v>#REF!</v>
      </c>
      <c r="F808" s="15">
        <v>17.190000000000001</v>
      </c>
      <c r="G808" s="3" t="e">
        <f t="shared" si="15"/>
        <v>#REF!</v>
      </c>
    </row>
    <row r="809" spans="1:7">
      <c r="A809" s="13">
        <v>20230319</v>
      </c>
      <c r="B809" s="14" t="e">
        <f>MIN(#REF!)</f>
        <v>#REF!</v>
      </c>
      <c r="C809" s="14" t="s">
        <v>68</v>
      </c>
      <c r="D809" s="14">
        <v>3.03</v>
      </c>
      <c r="E809" s="3" t="e">
        <f t="shared" si="16"/>
        <v>#REF!</v>
      </c>
      <c r="F809" s="15">
        <v>28.71</v>
      </c>
      <c r="G809" s="3" t="e">
        <f t="shared" si="15"/>
        <v>#REF!</v>
      </c>
    </row>
    <row r="810" spans="1:7">
      <c r="A810" s="2">
        <v>20230320</v>
      </c>
      <c r="B810" s="1" t="e">
        <f>MIN(#REF!)</f>
        <v>#REF!</v>
      </c>
      <c r="C810" s="1" t="s">
        <v>69</v>
      </c>
      <c r="D810" s="1">
        <v>1.31</v>
      </c>
      <c r="E810" s="3" t="e">
        <f t="shared" si="16"/>
        <v>#REF!</v>
      </c>
      <c r="F810" s="9">
        <v>8.9499999999999993</v>
      </c>
      <c r="G810" s="3" t="e">
        <f t="shared" si="15"/>
        <v>#REF!</v>
      </c>
    </row>
    <row r="811" spans="1:7">
      <c r="A811" s="2">
        <v>20230321</v>
      </c>
      <c r="B811" s="1" t="e">
        <f>MIN(#REF!)</f>
        <v>#REF!</v>
      </c>
      <c r="C811" s="1" t="s">
        <v>70</v>
      </c>
      <c r="D811" s="1">
        <v>0.64</v>
      </c>
      <c r="E811" s="3" t="e">
        <f t="shared" si="16"/>
        <v>#REF!</v>
      </c>
      <c r="F811" s="9">
        <v>4.79</v>
      </c>
      <c r="G811" s="3" t="e">
        <f t="shared" si="15"/>
        <v>#REF!</v>
      </c>
    </row>
    <row r="812" spans="1:7">
      <c r="A812" s="2">
        <v>20230322</v>
      </c>
      <c r="B812" s="1" t="e">
        <f>MIN(#REF!)</f>
        <v>#REF!</v>
      </c>
      <c r="C812" s="1" t="s">
        <v>71</v>
      </c>
      <c r="D812" s="1">
        <v>2.19</v>
      </c>
      <c r="E812" s="3" t="e">
        <f t="shared" si="16"/>
        <v>#REF!</v>
      </c>
      <c r="F812" s="9">
        <v>0.56000000000000005</v>
      </c>
      <c r="G812" s="3" t="e">
        <f t="shared" si="15"/>
        <v>#REF!</v>
      </c>
    </row>
    <row r="813" spans="1:7">
      <c r="A813" s="2">
        <v>20230323</v>
      </c>
      <c r="B813" s="1" t="e">
        <f>MIN(#REF!)</f>
        <v>#REF!</v>
      </c>
      <c r="C813" s="1" t="s">
        <v>72</v>
      </c>
      <c r="D813" s="1">
        <v>0.68</v>
      </c>
      <c r="E813" s="3" t="e">
        <f t="shared" si="16"/>
        <v>#REF!</v>
      </c>
      <c r="F813" s="9">
        <v>7.96</v>
      </c>
      <c r="G813" s="3" t="e">
        <f t="shared" si="15"/>
        <v>#REF!</v>
      </c>
    </row>
    <row r="814" spans="1:7">
      <c r="A814" s="2">
        <v>20230324</v>
      </c>
      <c r="B814" s="1" t="e">
        <f>MIN(#REF!)</f>
        <v>#REF!</v>
      </c>
      <c r="C814" s="1" t="s">
        <v>73</v>
      </c>
      <c r="D814" s="1">
        <v>0.65</v>
      </c>
      <c r="E814" s="3" t="e">
        <f t="shared" si="16"/>
        <v>#REF!</v>
      </c>
      <c r="F814" s="9">
        <v>2.29</v>
      </c>
      <c r="G814" s="3" t="e">
        <f t="shared" si="15"/>
        <v>#REF!</v>
      </c>
    </row>
    <row r="815" spans="1:7">
      <c r="A815" s="2">
        <v>20230325</v>
      </c>
      <c r="B815" s="1" t="e">
        <f>MIN(#REF!)</f>
        <v>#REF!</v>
      </c>
      <c r="C815" s="1" t="s">
        <v>71</v>
      </c>
      <c r="D815" s="1">
        <v>0.61</v>
      </c>
      <c r="E815" s="3" t="e">
        <f t="shared" si="16"/>
        <v>#REF!</v>
      </c>
      <c r="F815" s="9">
        <v>5.8</v>
      </c>
      <c r="G815" s="3" t="e">
        <f t="shared" si="15"/>
        <v>#REF!</v>
      </c>
    </row>
    <row r="816" spans="1:7">
      <c r="A816" s="13">
        <v>20230326</v>
      </c>
      <c r="B816" s="14" t="e">
        <f>MIN(#REF!)</f>
        <v>#REF!</v>
      </c>
      <c r="C816" s="14" t="s">
        <v>74</v>
      </c>
      <c r="D816" s="14">
        <v>2.93</v>
      </c>
      <c r="E816" s="3" t="e">
        <f t="shared" si="16"/>
        <v>#REF!</v>
      </c>
      <c r="F816" s="15">
        <v>44.55</v>
      </c>
      <c r="G816" s="3" t="e">
        <f t="shared" si="15"/>
        <v>#REF!</v>
      </c>
    </row>
    <row r="817" spans="1:7">
      <c r="A817" s="13">
        <v>20230327</v>
      </c>
      <c r="B817" s="14" t="e">
        <f>MIN(#REF!)</f>
        <v>#REF!</v>
      </c>
      <c r="C817" s="14" t="s">
        <v>58</v>
      </c>
      <c r="D817" s="14">
        <v>3.23</v>
      </c>
      <c r="E817" s="3" t="e">
        <f t="shared" si="16"/>
        <v>#REF!</v>
      </c>
      <c r="F817" s="15">
        <v>18.239999999999998</v>
      </c>
      <c r="G817" s="3" t="e">
        <f t="shared" si="15"/>
        <v>#REF!</v>
      </c>
    </row>
    <row r="818" spans="1:7">
      <c r="A818" s="2">
        <v>20230328</v>
      </c>
      <c r="B818" s="1" t="e">
        <f>MIN(#REF!)</f>
        <v>#REF!</v>
      </c>
      <c r="C818" s="1" t="s">
        <v>75</v>
      </c>
      <c r="D818" s="1">
        <v>3.01</v>
      </c>
      <c r="E818" s="3" t="e">
        <f t="shared" si="16"/>
        <v>#REF!</v>
      </c>
      <c r="F818" s="9">
        <v>9.4499999999999993</v>
      </c>
      <c r="G818" s="3" t="e">
        <f t="shared" si="15"/>
        <v>#REF!</v>
      </c>
    </row>
    <row r="819" spans="1:7">
      <c r="A819" s="13">
        <v>20230329</v>
      </c>
      <c r="B819" s="14" t="e">
        <f>MIN(#REF!)</f>
        <v>#REF!</v>
      </c>
      <c r="C819" s="14" t="s">
        <v>71</v>
      </c>
      <c r="D819" s="14">
        <v>3.27</v>
      </c>
      <c r="E819" s="3" t="e">
        <f t="shared" si="16"/>
        <v>#REF!</v>
      </c>
      <c r="F819" s="15">
        <v>17.600000000000001</v>
      </c>
      <c r="G819" s="3" t="e">
        <f t="shared" si="15"/>
        <v>#REF!</v>
      </c>
    </row>
    <row r="820" spans="1:7">
      <c r="A820" s="2">
        <v>20230330</v>
      </c>
      <c r="B820" s="1" t="e">
        <f>MIN(#REF!)</f>
        <v>#REF!</v>
      </c>
      <c r="C820" s="1" t="s">
        <v>76</v>
      </c>
      <c r="D820" s="1">
        <v>2.6</v>
      </c>
      <c r="E820" s="3" t="e">
        <f t="shared" si="16"/>
        <v>#REF!</v>
      </c>
      <c r="F820" s="9">
        <v>2.2400000000000002</v>
      </c>
      <c r="G820" s="3" t="e">
        <f t="shared" ref="G820:G851" si="17">(B820-C820)/B820</f>
        <v>#REF!</v>
      </c>
    </row>
    <row r="821" spans="1:7">
      <c r="A821" s="13">
        <v>20230331</v>
      </c>
      <c r="B821" s="14" t="e">
        <f>MIN(#REF!)</f>
        <v>#REF!</v>
      </c>
      <c r="C821" s="14" t="s">
        <v>63</v>
      </c>
      <c r="D821" s="14">
        <v>3.2</v>
      </c>
      <c r="E821" s="3" t="e">
        <f t="shared" si="16"/>
        <v>#REF!</v>
      </c>
      <c r="F821" s="15">
        <v>16.38</v>
      </c>
      <c r="G821" s="3" t="e">
        <f t="shared" si="17"/>
        <v>#REF!</v>
      </c>
    </row>
    <row r="822" spans="1:7">
      <c r="A822" s="13">
        <v>20230401</v>
      </c>
      <c r="B822" s="14" t="e">
        <f>MIN(#REF!)</f>
        <v>#REF!</v>
      </c>
      <c r="C822" s="14" t="s">
        <v>77</v>
      </c>
      <c r="D822" s="14">
        <v>2.92</v>
      </c>
      <c r="E822" s="3" t="e">
        <f t="shared" si="16"/>
        <v>#REF!</v>
      </c>
      <c r="F822" s="15">
        <v>15.1</v>
      </c>
      <c r="G822" s="3" t="e">
        <f t="shared" si="17"/>
        <v>#REF!</v>
      </c>
    </row>
    <row r="823" spans="1:7">
      <c r="A823" s="13">
        <v>20230402</v>
      </c>
      <c r="B823" s="14" t="e">
        <f>MIN(#REF!)</f>
        <v>#REF!</v>
      </c>
      <c r="C823" s="14" t="s">
        <v>78</v>
      </c>
      <c r="D823" s="14">
        <v>3.27</v>
      </c>
      <c r="E823" s="3" t="e">
        <f t="shared" si="16"/>
        <v>#REF!</v>
      </c>
      <c r="F823" s="15">
        <v>17.5</v>
      </c>
      <c r="G823" s="3" t="e">
        <f t="shared" si="17"/>
        <v>#REF!</v>
      </c>
    </row>
    <row r="824" spans="1:7">
      <c r="A824" s="2">
        <v>20230403</v>
      </c>
      <c r="B824" s="1" t="e">
        <f>MIN(#REF!)</f>
        <v>#REF!</v>
      </c>
      <c r="C824" s="1" t="s">
        <v>79</v>
      </c>
      <c r="D824" s="1">
        <v>3.26</v>
      </c>
      <c r="E824" s="3" t="e">
        <f t="shared" si="16"/>
        <v>#REF!</v>
      </c>
      <c r="F824" s="9">
        <v>10.31</v>
      </c>
      <c r="G824" s="3" t="e">
        <f t="shared" si="17"/>
        <v>#REF!</v>
      </c>
    </row>
    <row r="825" spans="1:7">
      <c r="A825" s="2">
        <v>20230404</v>
      </c>
      <c r="B825" s="1" t="e">
        <f>MIN(#REF!)</f>
        <v>#REF!</v>
      </c>
      <c r="C825" s="1" t="s">
        <v>80</v>
      </c>
      <c r="D825" s="1">
        <v>0.53</v>
      </c>
      <c r="E825" s="3" t="e">
        <f t="shared" si="16"/>
        <v>#REF!</v>
      </c>
      <c r="F825" s="9">
        <v>7.14</v>
      </c>
      <c r="G825" s="3" t="e">
        <f t="shared" si="17"/>
        <v>#REF!</v>
      </c>
    </row>
    <row r="826" spans="1:7">
      <c r="A826" s="2">
        <v>20230405</v>
      </c>
      <c r="B826" s="1" t="e">
        <f>MIN(#REF!)</f>
        <v>#REF!</v>
      </c>
      <c r="C826" s="1" t="s">
        <v>81</v>
      </c>
      <c r="D826" s="1">
        <v>0.54</v>
      </c>
      <c r="E826" s="3" t="e">
        <f t="shared" si="16"/>
        <v>#REF!</v>
      </c>
      <c r="F826" s="9">
        <v>5.45</v>
      </c>
      <c r="G826" s="3" t="e">
        <f t="shared" si="17"/>
        <v>#REF!</v>
      </c>
    </row>
    <row r="827" spans="1:7">
      <c r="A827" s="2">
        <v>20230406</v>
      </c>
      <c r="B827" s="1" t="e">
        <f>MIN(#REF!)</f>
        <v>#REF!</v>
      </c>
      <c r="C827" s="1" t="s">
        <v>75</v>
      </c>
      <c r="D827" s="1">
        <v>0.71</v>
      </c>
      <c r="E827" s="3" t="e">
        <f t="shared" si="16"/>
        <v>#REF!</v>
      </c>
      <c r="F827" s="9">
        <v>8.25</v>
      </c>
      <c r="G827" s="3" t="e">
        <f t="shared" si="17"/>
        <v>#REF!</v>
      </c>
    </row>
    <row r="828" spans="1:7">
      <c r="A828" s="2">
        <v>20230407</v>
      </c>
      <c r="B828" s="1" t="e">
        <f>MIN(#REF!)</f>
        <v>#REF!</v>
      </c>
      <c r="C828" s="1" t="s">
        <v>61</v>
      </c>
      <c r="D828" s="1">
        <v>2.54</v>
      </c>
      <c r="E828" s="3" t="e">
        <f t="shared" si="16"/>
        <v>#REF!</v>
      </c>
      <c r="F828" s="9">
        <v>9.08</v>
      </c>
      <c r="G828" s="3" t="e">
        <f t="shared" si="17"/>
        <v>#REF!</v>
      </c>
    </row>
    <row r="829" spans="1:7">
      <c r="A829" s="2">
        <v>20230408</v>
      </c>
      <c r="B829" s="1" t="e">
        <f>MIN(#REF!)</f>
        <v>#REF!</v>
      </c>
      <c r="C829" s="1" t="s">
        <v>82</v>
      </c>
      <c r="D829" s="1">
        <v>3.43</v>
      </c>
      <c r="E829" s="3" t="e">
        <f t="shared" si="16"/>
        <v>#REF!</v>
      </c>
      <c r="F829" s="9">
        <v>12.08</v>
      </c>
      <c r="G829" s="3" t="e">
        <f t="shared" si="17"/>
        <v>#REF!</v>
      </c>
    </row>
    <row r="830" spans="1:7">
      <c r="A830" s="2">
        <v>20230409</v>
      </c>
      <c r="B830" s="1" t="e">
        <f>MIN(#REF!)</f>
        <v>#REF!</v>
      </c>
      <c r="C830" s="1" t="s">
        <v>83</v>
      </c>
      <c r="D830" s="1">
        <v>3.42</v>
      </c>
      <c r="E830" s="3" t="e">
        <f t="shared" si="16"/>
        <v>#REF!</v>
      </c>
      <c r="F830" s="9">
        <v>9.34</v>
      </c>
      <c r="G830" s="3" t="e">
        <f t="shared" si="17"/>
        <v>#REF!</v>
      </c>
    </row>
    <row r="831" spans="1:7">
      <c r="A831" s="2">
        <v>20230410</v>
      </c>
      <c r="B831" s="1" t="e">
        <f>MIN(#REF!)</f>
        <v>#REF!</v>
      </c>
      <c r="C831" s="1" t="s">
        <v>84</v>
      </c>
      <c r="D831" s="1">
        <v>2.97</v>
      </c>
      <c r="E831" s="3" t="e">
        <f t="shared" si="16"/>
        <v>#REF!</v>
      </c>
      <c r="F831" s="9">
        <v>9.73</v>
      </c>
      <c r="G831" s="3" t="e">
        <f t="shared" si="17"/>
        <v>#REF!</v>
      </c>
    </row>
    <row r="832" spans="1:7">
      <c r="A832" s="2">
        <v>20230411</v>
      </c>
      <c r="B832" s="1" t="e">
        <f>MIN(#REF!)</f>
        <v>#REF!</v>
      </c>
      <c r="C832" s="1" t="s">
        <v>85</v>
      </c>
      <c r="D832" s="1">
        <v>3.27</v>
      </c>
      <c r="E832" s="3" t="e">
        <f t="shared" si="16"/>
        <v>#REF!</v>
      </c>
      <c r="F832" s="9">
        <v>5.42</v>
      </c>
      <c r="G832" s="3" t="e">
        <f t="shared" si="17"/>
        <v>#REF!</v>
      </c>
    </row>
    <row r="833" spans="1:7">
      <c r="A833" s="2">
        <v>20230412</v>
      </c>
      <c r="B833" s="1" t="e">
        <f>MIN(#REF!)</f>
        <v>#REF!</v>
      </c>
      <c r="C833" s="1" t="s">
        <v>86</v>
      </c>
      <c r="D833" s="1">
        <v>3.51</v>
      </c>
      <c r="E833" s="3" t="e">
        <f t="shared" si="16"/>
        <v>#REF!</v>
      </c>
      <c r="F833" s="9">
        <v>10.69</v>
      </c>
      <c r="G833" s="3" t="e">
        <f t="shared" si="17"/>
        <v>#REF!</v>
      </c>
    </row>
    <row r="834" spans="1:7">
      <c r="A834" s="2">
        <v>20230413</v>
      </c>
      <c r="B834" s="1" t="e">
        <f>MIN(#REF!)</f>
        <v>#REF!</v>
      </c>
      <c r="C834" s="1" t="s">
        <v>87</v>
      </c>
      <c r="D834" s="1">
        <v>3.26</v>
      </c>
      <c r="E834" s="3" t="e">
        <f t="shared" si="16"/>
        <v>#REF!</v>
      </c>
      <c r="F834" s="9">
        <v>10.77</v>
      </c>
      <c r="G834" s="3" t="e">
        <f t="shared" si="17"/>
        <v>#REF!</v>
      </c>
    </row>
    <row r="835" spans="1:7">
      <c r="A835" s="2">
        <v>20230414</v>
      </c>
      <c r="B835" s="1" t="e">
        <f>MIN(#REF!)</f>
        <v>#REF!</v>
      </c>
      <c r="C835" s="1" t="s">
        <v>88</v>
      </c>
      <c r="D835" s="1">
        <v>0.3</v>
      </c>
      <c r="E835" s="3" t="e">
        <f t="shared" si="16"/>
        <v>#REF!</v>
      </c>
      <c r="F835" s="9">
        <v>5.99</v>
      </c>
      <c r="G835" s="3" t="e">
        <f t="shared" si="17"/>
        <v>#REF!</v>
      </c>
    </row>
    <row r="836" spans="1:7">
      <c r="A836" s="2">
        <v>20230415</v>
      </c>
      <c r="B836" s="1" t="e">
        <f>MIN(#REF!)</f>
        <v>#REF!</v>
      </c>
      <c r="C836" s="1" t="s">
        <v>78</v>
      </c>
      <c r="D836" s="1">
        <v>2.58</v>
      </c>
      <c r="E836" s="3" t="e">
        <f t="shared" si="16"/>
        <v>#REF!</v>
      </c>
      <c r="F836" s="9">
        <v>1.94</v>
      </c>
      <c r="G836" s="3" t="e">
        <f t="shared" si="17"/>
        <v>#REF!</v>
      </c>
    </row>
    <row r="837" spans="1:7" ht="16.2" customHeight="1">
      <c r="A837" s="2">
        <v>20230416</v>
      </c>
      <c r="B837" s="1" t="e">
        <f>MIN(#REF!)</f>
        <v>#REF!</v>
      </c>
      <c r="C837" s="1" t="s">
        <v>89</v>
      </c>
      <c r="D837" s="1">
        <v>3.29</v>
      </c>
      <c r="E837" s="3" t="e">
        <f t="shared" si="16"/>
        <v>#REF!</v>
      </c>
      <c r="F837" s="9">
        <v>14.27</v>
      </c>
      <c r="G837" s="3" t="e">
        <f t="shared" si="17"/>
        <v>#REF!</v>
      </c>
    </row>
    <row r="838" spans="1:7">
      <c r="A838" s="2">
        <v>20230417</v>
      </c>
      <c r="B838" s="1" t="e">
        <f>MIN(#REF!)</f>
        <v>#REF!</v>
      </c>
      <c r="C838" s="1" t="s">
        <v>90</v>
      </c>
      <c r="D838" s="1">
        <v>3.2</v>
      </c>
      <c r="E838" s="3" t="e">
        <f t="shared" si="16"/>
        <v>#REF!</v>
      </c>
      <c r="F838" s="9">
        <v>10.88</v>
      </c>
      <c r="G838" s="3" t="e">
        <f t="shared" si="17"/>
        <v>#REF!</v>
      </c>
    </row>
    <row r="839" spans="1:7">
      <c r="A839" s="2">
        <v>20230418</v>
      </c>
      <c r="B839" s="1" t="e">
        <f>MIN(#REF!)</f>
        <v>#REF!</v>
      </c>
      <c r="C839" s="1" t="s">
        <v>87</v>
      </c>
      <c r="D839" s="1">
        <v>3.18</v>
      </c>
      <c r="E839" s="3" t="e">
        <f t="shared" si="16"/>
        <v>#REF!</v>
      </c>
      <c r="F839" s="9">
        <v>3.17</v>
      </c>
      <c r="G839" s="3" t="e">
        <f t="shared" si="17"/>
        <v>#REF!</v>
      </c>
    </row>
    <row r="840" spans="1:7">
      <c r="A840" s="2">
        <v>20230419</v>
      </c>
      <c r="B840" s="1" t="e">
        <f>MIN(#REF!)</f>
        <v>#REF!</v>
      </c>
      <c r="C840" s="1" t="s">
        <v>86</v>
      </c>
      <c r="D840" s="1">
        <v>2.0099999999999998</v>
      </c>
      <c r="E840" s="3" t="e">
        <f t="shared" si="16"/>
        <v>#REF!</v>
      </c>
      <c r="F840" s="9">
        <v>1.55</v>
      </c>
      <c r="G840" s="3" t="e">
        <f t="shared" si="17"/>
        <v>#REF!</v>
      </c>
    </row>
    <row r="841" spans="1:7">
      <c r="A841" s="2">
        <v>20230420</v>
      </c>
      <c r="B841" s="1" t="e">
        <f>MIN(#REF!)</f>
        <v>#REF!</v>
      </c>
      <c r="C841" s="1" t="s">
        <v>64</v>
      </c>
      <c r="D841" s="1">
        <v>3.29</v>
      </c>
      <c r="E841" s="3" t="e">
        <f t="shared" si="16"/>
        <v>#REF!</v>
      </c>
      <c r="F841" s="9">
        <v>11.53</v>
      </c>
      <c r="G841" s="3" t="e">
        <f t="shared" si="17"/>
        <v>#REF!</v>
      </c>
    </row>
    <row r="842" spans="1:7">
      <c r="A842" s="2">
        <v>20230421</v>
      </c>
      <c r="B842" s="1" t="e">
        <f>MIN(#REF!)</f>
        <v>#REF!</v>
      </c>
      <c r="C842" s="1" t="s">
        <v>91</v>
      </c>
      <c r="D842" s="1">
        <v>3.3</v>
      </c>
      <c r="E842" s="3" t="e">
        <f t="shared" si="16"/>
        <v>#REF!</v>
      </c>
      <c r="F842" s="9">
        <v>12.48</v>
      </c>
      <c r="G842" s="3" t="e">
        <f t="shared" si="17"/>
        <v>#REF!</v>
      </c>
    </row>
    <row r="843" spans="1:7">
      <c r="A843" s="2">
        <v>20230422</v>
      </c>
      <c r="B843" s="1" t="e">
        <f>MIN(#REF!)</f>
        <v>#REF!</v>
      </c>
      <c r="C843" s="1" t="s">
        <v>92</v>
      </c>
      <c r="D843" s="1">
        <v>3.3</v>
      </c>
      <c r="E843" s="3" t="e">
        <f t="shared" si="16"/>
        <v>#REF!</v>
      </c>
      <c r="F843" s="9">
        <v>9.09</v>
      </c>
      <c r="G843" s="3" t="e">
        <f t="shared" si="17"/>
        <v>#REF!</v>
      </c>
    </row>
    <row r="844" spans="1:7">
      <c r="A844" s="2">
        <v>20230423</v>
      </c>
      <c r="B844" s="1" t="e">
        <f>MIN(#REF!)</f>
        <v>#REF!</v>
      </c>
      <c r="C844" s="1" t="s">
        <v>93</v>
      </c>
      <c r="D844" s="1">
        <v>2.77</v>
      </c>
      <c r="E844" s="3" t="e">
        <f t="shared" si="16"/>
        <v>#REF!</v>
      </c>
      <c r="F844" s="9">
        <v>5.23</v>
      </c>
      <c r="G844" s="3" t="e">
        <f t="shared" si="17"/>
        <v>#REF!</v>
      </c>
    </row>
    <row r="845" spans="1:7">
      <c r="A845" s="2">
        <v>20230424</v>
      </c>
      <c r="B845" s="1" t="e">
        <f>MIN(#REF!)</f>
        <v>#REF!</v>
      </c>
      <c r="C845" s="1" t="s">
        <v>94</v>
      </c>
      <c r="D845" s="1">
        <v>0.67</v>
      </c>
      <c r="E845" s="3" t="e">
        <f t="shared" si="16"/>
        <v>#REF!</v>
      </c>
      <c r="F845" s="9">
        <v>4.7</v>
      </c>
      <c r="G845" s="3" t="e">
        <f t="shared" si="17"/>
        <v>#REF!</v>
      </c>
    </row>
    <row r="846" spans="1:7">
      <c r="A846" s="2">
        <v>20230425</v>
      </c>
      <c r="B846" s="1" t="e">
        <f>MIN(#REF!)</f>
        <v>#REF!</v>
      </c>
      <c r="C846" s="1" t="s">
        <v>95</v>
      </c>
      <c r="D846" s="1">
        <v>0.21</v>
      </c>
      <c r="E846" s="3" t="e">
        <f t="shared" si="16"/>
        <v>#REF!</v>
      </c>
      <c r="F846" s="9">
        <v>12.38</v>
      </c>
      <c r="G846" s="3" t="e">
        <f t="shared" si="17"/>
        <v>#REF!</v>
      </c>
    </row>
    <row r="847" spans="1:7">
      <c r="A847" s="2">
        <v>20230426</v>
      </c>
      <c r="B847" s="1" t="e">
        <f>MIN(#REF!)</f>
        <v>#REF!</v>
      </c>
      <c r="C847" s="1" t="s">
        <v>64</v>
      </c>
      <c r="D847" s="1">
        <v>3.14</v>
      </c>
      <c r="E847" s="3" t="e">
        <f t="shared" si="16"/>
        <v>#REF!</v>
      </c>
      <c r="F847" s="9">
        <v>10.23</v>
      </c>
      <c r="G847" s="3" t="e">
        <f t="shared" si="17"/>
        <v>#REF!</v>
      </c>
    </row>
    <row r="848" spans="1:7">
      <c r="A848" s="13">
        <v>20230427</v>
      </c>
      <c r="B848" s="14" t="e">
        <f>MIN(#REF!)</f>
        <v>#REF!</v>
      </c>
      <c r="C848" s="14" t="s">
        <v>96</v>
      </c>
      <c r="D848" s="14">
        <v>3.58</v>
      </c>
      <c r="E848" s="3" t="e">
        <f t="shared" si="16"/>
        <v>#REF!</v>
      </c>
      <c r="F848" s="15">
        <v>16.22</v>
      </c>
      <c r="G848" s="3" t="e">
        <f t="shared" si="17"/>
        <v>#REF!</v>
      </c>
    </row>
    <row r="849" spans="1:7">
      <c r="A849" s="2">
        <v>20230428</v>
      </c>
      <c r="B849" s="1" t="e">
        <f>MIN(#REF!)</f>
        <v>#REF!</v>
      </c>
      <c r="C849" s="1" t="s">
        <v>97</v>
      </c>
      <c r="D849" s="1">
        <v>3.4</v>
      </c>
      <c r="E849" s="3" t="e">
        <f t="shared" si="16"/>
        <v>#REF!</v>
      </c>
      <c r="F849" s="9">
        <v>0.35</v>
      </c>
      <c r="G849" s="3" t="e">
        <f t="shared" si="17"/>
        <v>#REF!</v>
      </c>
    </row>
    <row r="850" spans="1:7">
      <c r="A850" s="2">
        <v>20230429</v>
      </c>
      <c r="B850" s="1" t="e">
        <f>MIN(#REF!)</f>
        <v>#REF!</v>
      </c>
      <c r="C850" s="1" t="s">
        <v>98</v>
      </c>
      <c r="D850" s="1">
        <v>0.51</v>
      </c>
      <c r="E850" s="3" t="e">
        <f t="shared" si="16"/>
        <v>#REF!</v>
      </c>
      <c r="F850" s="9">
        <v>9.1</v>
      </c>
      <c r="G850" s="3" t="e">
        <f t="shared" si="17"/>
        <v>#REF!</v>
      </c>
    </row>
    <row r="851" spans="1:7">
      <c r="A851" s="2">
        <v>20230430</v>
      </c>
      <c r="B851" s="1" t="e">
        <f>MIN(#REF!)</f>
        <v>#REF!</v>
      </c>
      <c r="C851" s="1" t="s">
        <v>93</v>
      </c>
      <c r="D851" s="1">
        <v>3.61</v>
      </c>
      <c r="E851" s="3" t="e">
        <f t="shared" si="16"/>
        <v>#REF!</v>
      </c>
      <c r="F851" s="9">
        <v>11.64</v>
      </c>
      <c r="G851" s="3" t="e">
        <f t="shared" si="17"/>
        <v>#REF!</v>
      </c>
    </row>
    <row r="852" spans="1:7">
      <c r="A852" s="13">
        <v>20230501</v>
      </c>
      <c r="B852" s="14" t="e">
        <f>MIN(#REF!)</f>
        <v>#REF!</v>
      </c>
      <c r="C852" s="14" t="s">
        <v>99</v>
      </c>
      <c r="D852" s="14">
        <v>3.6</v>
      </c>
      <c r="E852" s="3" t="e">
        <f t="shared" si="16"/>
        <v>#REF!</v>
      </c>
      <c r="F852" s="15">
        <v>16.309999999999999</v>
      </c>
      <c r="G852" s="3" t="e">
        <f t="shared" ref="G852:G877" si="18">(B852-C852)/B852</f>
        <v>#REF!</v>
      </c>
    </row>
    <row r="853" spans="1:7">
      <c r="A853" s="2">
        <v>20230502</v>
      </c>
      <c r="B853" s="1" t="e">
        <f>MIN(#REF!)</f>
        <v>#REF!</v>
      </c>
      <c r="C853" s="1" t="s">
        <v>97</v>
      </c>
      <c r="D853" s="1">
        <v>3.48</v>
      </c>
      <c r="E853" s="3" t="e">
        <f t="shared" si="16"/>
        <v>#REF!</v>
      </c>
      <c r="F853" s="9">
        <v>9.49</v>
      </c>
      <c r="G853" s="3" t="e">
        <f t="shared" si="18"/>
        <v>#REF!</v>
      </c>
    </row>
    <row r="854" spans="1:7">
      <c r="A854" s="2">
        <v>20230503</v>
      </c>
      <c r="B854" s="1" t="e">
        <f>MIN(#REF!)</f>
        <v>#REF!</v>
      </c>
      <c r="C854" s="1" t="s">
        <v>97</v>
      </c>
      <c r="D854" s="1">
        <v>0.48</v>
      </c>
      <c r="E854" s="3" t="e">
        <f t="shared" si="16"/>
        <v>#REF!</v>
      </c>
      <c r="F854" s="9">
        <v>2.72</v>
      </c>
      <c r="G854" s="3" t="e">
        <f t="shared" si="18"/>
        <v>#REF!</v>
      </c>
    </row>
    <row r="855" spans="1:7">
      <c r="A855" s="2">
        <v>20230504</v>
      </c>
      <c r="B855" s="1" t="e">
        <f>MIN(#REF!)</f>
        <v>#REF!</v>
      </c>
      <c r="C855" s="1" t="s">
        <v>100</v>
      </c>
      <c r="D855" s="1">
        <v>0.22</v>
      </c>
      <c r="E855" s="3" t="e">
        <f t="shared" si="16"/>
        <v>#REF!</v>
      </c>
      <c r="F855" s="9">
        <v>1.63</v>
      </c>
      <c r="G855" s="3" t="e">
        <f t="shared" si="18"/>
        <v>#REF!</v>
      </c>
    </row>
    <row r="856" spans="1:7">
      <c r="A856" s="2">
        <v>20230505</v>
      </c>
      <c r="B856" s="1" t="e">
        <f>MIN(#REF!)</f>
        <v>#REF!</v>
      </c>
      <c r="C856" s="1" t="s">
        <v>74</v>
      </c>
      <c r="D856" s="1">
        <v>0.46</v>
      </c>
      <c r="E856" s="3" t="e">
        <f t="shared" si="16"/>
        <v>#REF!</v>
      </c>
      <c r="F856" s="9">
        <v>7.15</v>
      </c>
      <c r="G856" s="3" t="e">
        <f t="shared" si="18"/>
        <v>#REF!</v>
      </c>
    </row>
    <row r="857" spans="1:7">
      <c r="A857" s="2">
        <v>20230506</v>
      </c>
      <c r="B857" s="1" t="e">
        <f>MIN(#REF!)</f>
        <v>#REF!</v>
      </c>
      <c r="C857" s="1" t="s">
        <v>101</v>
      </c>
      <c r="D857" s="1">
        <v>3.39</v>
      </c>
      <c r="E857" s="3" t="e">
        <f t="shared" si="16"/>
        <v>#REF!</v>
      </c>
      <c r="F857" s="9">
        <v>11.32</v>
      </c>
      <c r="G857" s="3" t="e">
        <f t="shared" si="18"/>
        <v>#REF!</v>
      </c>
    </row>
    <row r="858" spans="1:7">
      <c r="A858" s="2">
        <v>20230507</v>
      </c>
      <c r="B858" s="1" t="e">
        <f>MIN(#REF!)</f>
        <v>#REF!</v>
      </c>
      <c r="C858" s="1">
        <v>506</v>
      </c>
      <c r="D858" s="1">
        <v>0.21</v>
      </c>
      <c r="E858" s="3" t="e">
        <f t="shared" si="16"/>
        <v>#REF!</v>
      </c>
      <c r="F858" s="9">
        <v>10.07</v>
      </c>
      <c r="G858" s="3" t="e">
        <f t="shared" si="18"/>
        <v>#REF!</v>
      </c>
    </row>
    <row r="859" spans="1:7">
      <c r="A859" s="2">
        <v>20230508</v>
      </c>
      <c r="B859" s="1" t="e">
        <f>MIN(#REF!)</f>
        <v>#REF!</v>
      </c>
      <c r="C859" s="1" t="s">
        <v>102</v>
      </c>
      <c r="D859" s="1">
        <v>3.16</v>
      </c>
      <c r="E859" s="3" t="e">
        <f t="shared" si="16"/>
        <v>#REF!</v>
      </c>
      <c r="F859" s="9">
        <v>4.12</v>
      </c>
      <c r="G859" s="3" t="e">
        <f t="shared" si="18"/>
        <v>#REF!</v>
      </c>
    </row>
    <row r="860" spans="1:7">
      <c r="A860" s="2">
        <v>20230509</v>
      </c>
      <c r="B860" s="1" t="e">
        <f>MIN(#REF!)</f>
        <v>#REF!</v>
      </c>
      <c r="C860" s="1" t="s">
        <v>99</v>
      </c>
      <c r="D860" s="1">
        <v>3.64</v>
      </c>
      <c r="E860" s="3" t="e">
        <f t="shared" ref="E860:E923" si="19">ABS((C860-B860)/C860)</f>
        <v>#REF!</v>
      </c>
      <c r="F860" s="9">
        <v>9.94</v>
      </c>
      <c r="G860" s="3" t="e">
        <f t="shared" si="18"/>
        <v>#REF!</v>
      </c>
    </row>
    <row r="861" spans="1:7">
      <c r="A861" s="2">
        <v>20230510</v>
      </c>
      <c r="B861" s="1" t="e">
        <f>MIN(#REF!)</f>
        <v>#REF!</v>
      </c>
      <c r="C861" s="1" t="s">
        <v>62</v>
      </c>
      <c r="D861" s="1">
        <v>3.47</v>
      </c>
      <c r="E861" s="3" t="e">
        <f t="shared" si="19"/>
        <v>#REF!</v>
      </c>
      <c r="F861" s="9">
        <v>12.81</v>
      </c>
      <c r="G861" s="3" t="e">
        <f t="shared" si="18"/>
        <v>#REF!</v>
      </c>
    </row>
    <row r="862" spans="1:7">
      <c r="A862" s="2">
        <v>20230511</v>
      </c>
      <c r="B862" s="1" t="e">
        <f>MIN(#REF!)</f>
        <v>#REF!</v>
      </c>
      <c r="C862" s="1" t="s">
        <v>97</v>
      </c>
      <c r="D862" s="1">
        <v>3.35</v>
      </c>
      <c r="E862" s="3" t="e">
        <f t="shared" si="19"/>
        <v>#REF!</v>
      </c>
      <c r="F862" s="9">
        <v>7.15</v>
      </c>
      <c r="G862" s="3" t="e">
        <f t="shared" si="18"/>
        <v>#REF!</v>
      </c>
    </row>
    <row r="863" spans="1:7">
      <c r="A863" s="2">
        <v>20230512</v>
      </c>
      <c r="B863" s="1" t="e">
        <f>MIN(#REF!)</f>
        <v>#REF!</v>
      </c>
      <c r="C863" s="1" t="s">
        <v>103</v>
      </c>
      <c r="D863" s="1">
        <v>1.47</v>
      </c>
      <c r="E863" s="3" t="e">
        <f t="shared" si="19"/>
        <v>#REF!</v>
      </c>
      <c r="F863" s="9">
        <v>0.46</v>
      </c>
      <c r="G863" s="3" t="e">
        <f t="shared" si="18"/>
        <v>#REF!</v>
      </c>
    </row>
    <row r="864" spans="1:7">
      <c r="A864" s="2">
        <v>20230513</v>
      </c>
      <c r="B864" s="1" t="e">
        <f>MIN(#REF!)</f>
        <v>#REF!</v>
      </c>
      <c r="C864" s="1">
        <v>508</v>
      </c>
      <c r="D864" s="1">
        <v>1.33</v>
      </c>
      <c r="E864" s="3" t="e">
        <f t="shared" si="19"/>
        <v>#REF!</v>
      </c>
      <c r="F864" s="9">
        <v>11.03</v>
      </c>
      <c r="G864" s="3" t="e">
        <f t="shared" si="18"/>
        <v>#REF!</v>
      </c>
    </row>
    <row r="865" spans="1:7">
      <c r="A865" s="2">
        <v>20230514</v>
      </c>
      <c r="B865" s="1" t="e">
        <f>MIN(#REF!)</f>
        <v>#REF!</v>
      </c>
      <c r="C865" s="1" t="s">
        <v>104</v>
      </c>
      <c r="D865" s="1">
        <v>3.43</v>
      </c>
      <c r="E865" s="3" t="e">
        <f t="shared" si="19"/>
        <v>#REF!</v>
      </c>
      <c r="F865" s="9">
        <v>10.44</v>
      </c>
      <c r="G865" s="3" t="e">
        <f t="shared" si="18"/>
        <v>#REF!</v>
      </c>
    </row>
    <row r="866" spans="1:7">
      <c r="A866" s="2">
        <v>20230515</v>
      </c>
      <c r="B866" s="1" t="e">
        <f>MIN(#REF!)</f>
        <v>#REF!</v>
      </c>
      <c r="C866" s="1" t="s">
        <v>105</v>
      </c>
      <c r="D866" s="1">
        <v>2.44</v>
      </c>
      <c r="E866" s="3" t="e">
        <f t="shared" si="19"/>
        <v>#REF!</v>
      </c>
      <c r="F866" s="9">
        <v>7.63</v>
      </c>
      <c r="G866" s="3" t="e">
        <f t="shared" si="18"/>
        <v>#REF!</v>
      </c>
    </row>
    <row r="867" spans="1:7">
      <c r="A867" s="2">
        <v>20230516</v>
      </c>
      <c r="B867" s="1" t="e">
        <f>MIN(#REF!)</f>
        <v>#REF!</v>
      </c>
      <c r="C867" s="1" t="s">
        <v>90</v>
      </c>
      <c r="D867" s="1">
        <v>3.51</v>
      </c>
      <c r="E867" s="3" t="e">
        <f t="shared" si="19"/>
        <v>#REF!</v>
      </c>
      <c r="F867" s="9">
        <v>3.49</v>
      </c>
      <c r="G867" s="3" t="e">
        <f t="shared" si="18"/>
        <v>#REF!</v>
      </c>
    </row>
    <row r="868" spans="1:7">
      <c r="A868" s="2">
        <v>20230517</v>
      </c>
      <c r="B868" s="1" t="e">
        <f>MIN(#REF!)</f>
        <v>#REF!</v>
      </c>
      <c r="C868" s="1" t="s">
        <v>106</v>
      </c>
      <c r="D868" s="1">
        <v>3.38</v>
      </c>
      <c r="E868" s="3" t="e">
        <f t="shared" si="19"/>
        <v>#REF!</v>
      </c>
      <c r="F868" s="9">
        <v>7.17</v>
      </c>
      <c r="G868" s="3" t="e">
        <f t="shared" si="18"/>
        <v>#REF!</v>
      </c>
    </row>
    <row r="869" spans="1:7">
      <c r="A869" s="2">
        <v>20230518</v>
      </c>
      <c r="B869" s="1" t="e">
        <f>MIN(#REF!)</f>
        <v>#REF!</v>
      </c>
      <c r="C869" s="1" t="s">
        <v>107</v>
      </c>
      <c r="D869" s="1">
        <v>1.55</v>
      </c>
      <c r="E869" s="3" t="e">
        <f t="shared" si="19"/>
        <v>#REF!</v>
      </c>
      <c r="F869" s="9">
        <v>4.38</v>
      </c>
      <c r="G869" s="3" t="e">
        <f t="shared" si="18"/>
        <v>#REF!</v>
      </c>
    </row>
    <row r="870" spans="1:7">
      <c r="A870" s="2">
        <v>20230519</v>
      </c>
      <c r="B870" s="1" t="e">
        <f>MIN(#REF!)</f>
        <v>#REF!</v>
      </c>
      <c r="C870" s="1" t="s">
        <v>108</v>
      </c>
      <c r="D870" s="1">
        <v>3.15</v>
      </c>
      <c r="E870" s="3" t="e">
        <f t="shared" si="19"/>
        <v>#REF!</v>
      </c>
      <c r="F870" s="9">
        <v>5.71</v>
      </c>
      <c r="G870" s="3" t="e">
        <f t="shared" si="18"/>
        <v>#REF!</v>
      </c>
    </row>
    <row r="871" spans="1:7">
      <c r="A871" s="2">
        <v>20230520</v>
      </c>
      <c r="B871" s="1" t="e">
        <f>MIN(#REF!)</f>
        <v>#REF!</v>
      </c>
      <c r="C871" s="1" t="s">
        <v>90</v>
      </c>
      <c r="D871" s="1">
        <v>3.46</v>
      </c>
      <c r="E871" s="3" t="e">
        <f t="shared" si="19"/>
        <v>#REF!</v>
      </c>
      <c r="F871" s="9">
        <v>9.32</v>
      </c>
      <c r="G871" s="3" t="e">
        <f t="shared" si="18"/>
        <v>#REF!</v>
      </c>
    </row>
    <row r="872" spans="1:7">
      <c r="A872" s="2">
        <v>20230521</v>
      </c>
      <c r="B872" s="1" t="e">
        <f>MIN(#REF!)</f>
        <v>#REF!</v>
      </c>
      <c r="C872" s="1" t="s">
        <v>109</v>
      </c>
      <c r="D872" s="1">
        <v>3.45</v>
      </c>
      <c r="E872" s="3" t="e">
        <f t="shared" si="19"/>
        <v>#REF!</v>
      </c>
      <c r="F872" s="9">
        <v>13.8</v>
      </c>
      <c r="G872" s="3" t="e">
        <f t="shared" si="18"/>
        <v>#REF!</v>
      </c>
    </row>
    <row r="873" spans="1:7">
      <c r="A873" s="2">
        <v>20230522</v>
      </c>
      <c r="B873" s="1" t="e">
        <f>MIN(#REF!)</f>
        <v>#REF!</v>
      </c>
      <c r="C873" s="1" t="s">
        <v>110</v>
      </c>
      <c r="D873" s="1">
        <v>0.81</v>
      </c>
      <c r="E873" s="3" t="e">
        <f t="shared" si="19"/>
        <v>#REF!</v>
      </c>
      <c r="F873" s="9">
        <v>5.5</v>
      </c>
      <c r="G873" s="3" t="e">
        <f t="shared" si="18"/>
        <v>#REF!</v>
      </c>
    </row>
    <row r="874" spans="1:7">
      <c r="A874" s="2">
        <v>20230523</v>
      </c>
      <c r="B874" s="1" t="e">
        <f>MIN(#REF!)</f>
        <v>#REF!</v>
      </c>
      <c r="C874" s="1" t="s">
        <v>111</v>
      </c>
      <c r="D874" s="1">
        <v>3.47</v>
      </c>
      <c r="E874" s="3" t="e">
        <f t="shared" si="19"/>
        <v>#REF!</v>
      </c>
      <c r="F874" s="9">
        <v>5.58</v>
      </c>
      <c r="G874" s="3" t="e">
        <f t="shared" si="18"/>
        <v>#REF!</v>
      </c>
    </row>
    <row r="875" spans="1:7">
      <c r="A875" s="2">
        <v>20230524</v>
      </c>
      <c r="B875" s="1" t="e">
        <f>MIN(#REF!)</f>
        <v>#REF!</v>
      </c>
      <c r="C875" s="1" t="s">
        <v>110</v>
      </c>
      <c r="D875" s="1">
        <v>2.8</v>
      </c>
      <c r="E875" s="3" t="e">
        <f t="shared" si="19"/>
        <v>#REF!</v>
      </c>
      <c r="F875" s="9">
        <v>3.67</v>
      </c>
      <c r="G875" s="3" t="e">
        <f t="shared" si="18"/>
        <v>#REF!</v>
      </c>
    </row>
    <row r="876" spans="1:7">
      <c r="A876" s="2">
        <v>20230525</v>
      </c>
      <c r="B876" s="1" t="e">
        <f>MIN(#REF!)</f>
        <v>#REF!</v>
      </c>
      <c r="C876" s="1" t="s">
        <v>112</v>
      </c>
      <c r="D876" s="1">
        <v>3.42</v>
      </c>
      <c r="E876" s="3" t="e">
        <f t="shared" si="19"/>
        <v>#REF!</v>
      </c>
      <c r="F876" s="9">
        <v>7.41</v>
      </c>
      <c r="G876" s="3" t="e">
        <f t="shared" si="18"/>
        <v>#REF!</v>
      </c>
    </row>
    <row r="877" spans="1:7">
      <c r="A877" s="2">
        <v>20230526</v>
      </c>
      <c r="B877" s="1" t="e">
        <f>MIN(#REF!)</f>
        <v>#REF!</v>
      </c>
      <c r="C877" s="1" t="s">
        <v>70</v>
      </c>
      <c r="D877" s="1">
        <v>3.51</v>
      </c>
      <c r="E877" s="3" t="e">
        <f t="shared" si="19"/>
        <v>#REF!</v>
      </c>
      <c r="F877" s="9">
        <v>9.66</v>
      </c>
      <c r="G877" s="3" t="e">
        <f t="shared" si="18"/>
        <v>#REF!</v>
      </c>
    </row>
    <row r="878" spans="1:7">
      <c r="A878" s="2">
        <v>20230527</v>
      </c>
      <c r="B878" s="1" t="e">
        <f>MIN(#REF!)</f>
        <v>#REF!</v>
      </c>
      <c r="C878" s="1" t="s">
        <v>113</v>
      </c>
      <c r="D878" s="1">
        <v>1.52</v>
      </c>
      <c r="E878" s="3" t="e">
        <f t="shared" si="19"/>
        <v>#REF!</v>
      </c>
      <c r="F878" s="9">
        <v>0.15</v>
      </c>
      <c r="G878" s="3" t="e">
        <f>ABS((B878-C878)/B878)</f>
        <v>#REF!</v>
      </c>
    </row>
    <row r="879" spans="1:7">
      <c r="A879" s="2">
        <v>20230528</v>
      </c>
      <c r="B879" s="1" t="e">
        <f>MIN(#REF!)</f>
        <v>#REF!</v>
      </c>
      <c r="C879" s="1" t="s">
        <v>80</v>
      </c>
      <c r="D879" s="1">
        <v>3.6</v>
      </c>
      <c r="E879" s="3" t="e">
        <f t="shared" si="19"/>
        <v>#REF!</v>
      </c>
      <c r="F879" s="9">
        <v>2.67</v>
      </c>
      <c r="G879" s="3" t="e">
        <f t="shared" ref="G879:G910" si="20">(B879-C879)/B879</f>
        <v>#REF!</v>
      </c>
    </row>
    <row r="880" spans="1:7">
      <c r="A880" s="2">
        <v>20230529</v>
      </c>
      <c r="B880" s="1" t="e">
        <f>MIN(#REF!)</f>
        <v>#REF!</v>
      </c>
      <c r="C880" s="1" t="s">
        <v>114</v>
      </c>
      <c r="D880" s="1">
        <v>3.46</v>
      </c>
      <c r="E880" s="3" t="e">
        <f t="shared" si="19"/>
        <v>#REF!</v>
      </c>
      <c r="F880" s="9">
        <v>2.89</v>
      </c>
      <c r="G880" s="3" t="e">
        <f t="shared" si="20"/>
        <v>#REF!</v>
      </c>
    </row>
    <row r="881" spans="1:7">
      <c r="A881" s="2">
        <v>20230530</v>
      </c>
      <c r="B881" s="1" t="e">
        <f>MIN(#REF!)</f>
        <v>#REF!</v>
      </c>
      <c r="C881" s="1" t="s">
        <v>112</v>
      </c>
      <c r="D881" s="1">
        <v>1.1299999999999999</v>
      </c>
      <c r="E881" s="3" t="e">
        <f t="shared" si="19"/>
        <v>#REF!</v>
      </c>
      <c r="F881" s="9">
        <v>7.01</v>
      </c>
      <c r="G881" s="3" t="e">
        <f t="shared" si="20"/>
        <v>#REF!</v>
      </c>
    </row>
    <row r="882" spans="1:7">
      <c r="A882" s="2">
        <v>20230531</v>
      </c>
      <c r="B882" s="1" t="e">
        <f>MIN(#REF!)</f>
        <v>#REF!</v>
      </c>
      <c r="C882" s="1" t="s">
        <v>115</v>
      </c>
      <c r="D882" s="1">
        <v>3.37</v>
      </c>
      <c r="E882" s="3" t="e">
        <f t="shared" si="19"/>
        <v>#REF!</v>
      </c>
      <c r="F882" s="9">
        <v>6.4</v>
      </c>
      <c r="G882" s="3" t="e">
        <f t="shared" si="20"/>
        <v>#REF!</v>
      </c>
    </row>
    <row r="883" spans="1:7">
      <c r="A883" s="2">
        <v>20230601</v>
      </c>
      <c r="B883" s="1" t="e">
        <f>MIN(#REF!)</f>
        <v>#REF!</v>
      </c>
      <c r="C883" s="1" t="s">
        <v>116</v>
      </c>
      <c r="D883" s="1">
        <v>1.95</v>
      </c>
      <c r="E883" s="3" t="e">
        <f t="shared" si="19"/>
        <v>#REF!</v>
      </c>
      <c r="F883" s="9">
        <v>0.85</v>
      </c>
      <c r="G883" s="3" t="e">
        <f t="shared" si="20"/>
        <v>#REF!</v>
      </c>
    </row>
    <row r="884" spans="1:7">
      <c r="A884" s="2">
        <v>20230602</v>
      </c>
      <c r="B884" s="1" t="e">
        <f>MIN(#REF!)</f>
        <v>#REF!</v>
      </c>
      <c r="C884" s="1" t="s">
        <v>79</v>
      </c>
      <c r="D884" s="1">
        <v>3.45</v>
      </c>
      <c r="E884" s="3" t="e">
        <f t="shared" si="19"/>
        <v>#REF!</v>
      </c>
      <c r="F884" s="9">
        <v>0.69</v>
      </c>
      <c r="G884" s="3" t="e">
        <f t="shared" si="20"/>
        <v>#REF!</v>
      </c>
    </row>
    <row r="885" spans="1:7">
      <c r="A885" s="2">
        <v>20230603</v>
      </c>
      <c r="B885" s="1" t="e">
        <f>MIN(#REF!)</f>
        <v>#REF!</v>
      </c>
      <c r="C885" s="1" t="s">
        <v>117</v>
      </c>
      <c r="D885" s="1">
        <v>3.64</v>
      </c>
      <c r="E885" s="3" t="e">
        <f t="shared" si="19"/>
        <v>#REF!</v>
      </c>
      <c r="F885" s="9">
        <v>4.92</v>
      </c>
      <c r="G885" s="3" t="e">
        <f t="shared" si="20"/>
        <v>#REF!</v>
      </c>
    </row>
    <row r="886" spans="1:7">
      <c r="A886" s="2">
        <v>20230604</v>
      </c>
      <c r="B886" s="1" t="e">
        <f>MIN(#REF!)</f>
        <v>#REF!</v>
      </c>
      <c r="C886" s="1" t="s">
        <v>118</v>
      </c>
      <c r="D886" s="1">
        <v>2.93</v>
      </c>
      <c r="E886" s="3" t="e">
        <f t="shared" si="19"/>
        <v>#REF!</v>
      </c>
      <c r="F886" s="9">
        <v>5.53</v>
      </c>
      <c r="G886" s="3" t="e">
        <f t="shared" si="20"/>
        <v>#REF!</v>
      </c>
    </row>
    <row r="887" spans="1:7">
      <c r="A887" s="2">
        <v>20230605</v>
      </c>
      <c r="B887" s="1" t="e">
        <f>MIN(#REF!)</f>
        <v>#REF!</v>
      </c>
      <c r="C887" s="1" t="s">
        <v>82</v>
      </c>
      <c r="D887" s="1">
        <v>0.71</v>
      </c>
      <c r="E887" s="3" t="e">
        <f t="shared" si="19"/>
        <v>#REF!</v>
      </c>
      <c r="F887" s="9">
        <v>1.02</v>
      </c>
      <c r="G887" s="3" t="e">
        <f t="shared" si="20"/>
        <v>#REF!</v>
      </c>
    </row>
    <row r="888" spans="1:7">
      <c r="A888" s="2">
        <v>20230606</v>
      </c>
      <c r="B888" s="1" t="e">
        <f>MIN(#REF!)</f>
        <v>#REF!</v>
      </c>
      <c r="C888" s="1" t="s">
        <v>119</v>
      </c>
      <c r="D888" s="1">
        <v>2.2200000000000002</v>
      </c>
      <c r="E888" s="3" t="e">
        <f t="shared" si="19"/>
        <v>#REF!</v>
      </c>
      <c r="F888" s="9">
        <v>1.75</v>
      </c>
      <c r="G888" s="3" t="e">
        <f t="shared" si="20"/>
        <v>#REF!</v>
      </c>
    </row>
    <row r="889" spans="1:7">
      <c r="A889" s="2">
        <v>20230607</v>
      </c>
      <c r="B889" s="1" t="e">
        <f>MIN(#REF!)</f>
        <v>#REF!</v>
      </c>
      <c r="C889" s="1" t="s">
        <v>120</v>
      </c>
      <c r="D889" s="1">
        <v>3.51</v>
      </c>
      <c r="E889" s="3" t="e">
        <f t="shared" si="19"/>
        <v>#REF!</v>
      </c>
      <c r="F889" s="9">
        <v>0.19</v>
      </c>
      <c r="G889" s="3" t="e">
        <f t="shared" si="20"/>
        <v>#REF!</v>
      </c>
    </row>
    <row r="890" spans="1:7">
      <c r="A890" s="2">
        <v>20230608</v>
      </c>
      <c r="B890" s="1" t="e">
        <f>MIN(#REF!)</f>
        <v>#REF!</v>
      </c>
      <c r="C890" s="1" t="s">
        <v>121</v>
      </c>
      <c r="D890" s="1">
        <v>3.54</v>
      </c>
      <c r="E890" s="3" t="e">
        <f t="shared" si="19"/>
        <v>#REF!</v>
      </c>
      <c r="F890" s="9">
        <v>2.11</v>
      </c>
      <c r="G890" s="3" t="e">
        <f t="shared" si="20"/>
        <v>#REF!</v>
      </c>
    </row>
    <row r="891" spans="1:7">
      <c r="A891" s="2">
        <v>20230609</v>
      </c>
      <c r="B891" s="1" t="e">
        <f>MIN(#REF!)</f>
        <v>#REF!</v>
      </c>
      <c r="C891" s="1" t="s">
        <v>85</v>
      </c>
      <c r="D891" s="1">
        <v>3.33</v>
      </c>
      <c r="E891" s="3" t="e">
        <f t="shared" si="19"/>
        <v>#REF!</v>
      </c>
      <c r="F891" s="9">
        <v>0.94</v>
      </c>
      <c r="G891" s="3" t="e">
        <f t="shared" si="20"/>
        <v>#REF!</v>
      </c>
    </row>
    <row r="892" spans="1:7">
      <c r="A892" s="2">
        <v>20230610</v>
      </c>
      <c r="B892" s="1" t="e">
        <f>MIN(#REF!)</f>
        <v>#REF!</v>
      </c>
      <c r="C892" s="1" t="s">
        <v>94</v>
      </c>
      <c r="D892" s="1">
        <v>3.54</v>
      </c>
      <c r="E892" s="3" t="e">
        <f t="shared" si="19"/>
        <v>#REF!</v>
      </c>
      <c r="F892" s="9">
        <v>7.12</v>
      </c>
      <c r="G892" s="3" t="e">
        <f t="shared" si="20"/>
        <v>#REF!</v>
      </c>
    </row>
    <row r="893" spans="1:7">
      <c r="A893" s="2">
        <v>20230611</v>
      </c>
      <c r="B893" s="1" t="e">
        <f>MIN(#REF!)</f>
        <v>#REF!</v>
      </c>
      <c r="C893" s="1" t="s">
        <v>122</v>
      </c>
      <c r="D893" s="1">
        <v>2.94</v>
      </c>
      <c r="E893" s="3" t="e">
        <f t="shared" si="19"/>
        <v>#REF!</v>
      </c>
      <c r="F893" s="9">
        <v>4.84</v>
      </c>
      <c r="G893" s="3" t="e">
        <f t="shared" si="20"/>
        <v>#REF!</v>
      </c>
    </row>
    <row r="894" spans="1:7">
      <c r="A894" s="2">
        <v>20230612</v>
      </c>
      <c r="B894" s="1" t="e">
        <f>MIN(#REF!)</f>
        <v>#REF!</v>
      </c>
      <c r="C894" s="1" t="s">
        <v>121</v>
      </c>
      <c r="D894" s="1">
        <v>2.9</v>
      </c>
      <c r="E894" s="3" t="e">
        <f t="shared" si="19"/>
        <v>#REF!</v>
      </c>
      <c r="F894" s="9">
        <v>2.0099999999999998</v>
      </c>
      <c r="G894" s="3" t="e">
        <f t="shared" si="20"/>
        <v>#REF!</v>
      </c>
    </row>
    <row r="895" spans="1:7">
      <c r="A895" s="2">
        <v>20230613</v>
      </c>
      <c r="B895" s="1" t="e">
        <f>MIN(#REF!)</f>
        <v>#REF!</v>
      </c>
      <c r="C895" s="1" t="s">
        <v>123</v>
      </c>
      <c r="D895" s="1">
        <v>2.71</v>
      </c>
      <c r="E895" s="3" t="e">
        <f t="shared" si="19"/>
        <v>#REF!</v>
      </c>
      <c r="F895" s="9">
        <v>0.74</v>
      </c>
      <c r="G895" s="3" t="e">
        <f t="shared" si="20"/>
        <v>#REF!</v>
      </c>
    </row>
    <row r="896" spans="1:7">
      <c r="A896" s="2">
        <v>20230614</v>
      </c>
      <c r="B896" s="1" t="e">
        <f>MIN(#REF!)</f>
        <v>#REF!</v>
      </c>
      <c r="C896" s="1" t="s">
        <v>124</v>
      </c>
      <c r="D896" s="1">
        <v>2.52</v>
      </c>
      <c r="E896" s="3" t="e">
        <f t="shared" si="19"/>
        <v>#REF!</v>
      </c>
      <c r="F896" s="9">
        <v>0.5</v>
      </c>
      <c r="G896" s="3" t="e">
        <f t="shared" si="20"/>
        <v>#REF!</v>
      </c>
    </row>
    <row r="897" spans="1:7">
      <c r="A897" s="2">
        <v>20230615</v>
      </c>
      <c r="B897" s="1" t="e">
        <f>MIN(#REF!)</f>
        <v>#REF!</v>
      </c>
      <c r="C897" s="1" t="s">
        <v>124</v>
      </c>
      <c r="D897" s="1">
        <v>3.39</v>
      </c>
      <c r="E897" s="3" t="e">
        <f t="shared" si="19"/>
        <v>#REF!</v>
      </c>
      <c r="F897" s="9">
        <v>0.87</v>
      </c>
      <c r="G897" s="3" t="e">
        <f t="shared" si="20"/>
        <v>#REF!</v>
      </c>
    </row>
    <row r="898" spans="1:7">
      <c r="A898" s="2">
        <v>20230616</v>
      </c>
      <c r="B898" s="1" t="e">
        <f>MIN(#REF!)</f>
        <v>#REF!</v>
      </c>
      <c r="C898" s="1" t="s">
        <v>117</v>
      </c>
      <c r="D898" s="1">
        <v>3.31</v>
      </c>
      <c r="E898" s="3" t="e">
        <f t="shared" si="19"/>
        <v>#REF!</v>
      </c>
      <c r="F898" s="9">
        <v>2.2000000000000002</v>
      </c>
      <c r="G898" s="3" t="e">
        <f t="shared" si="20"/>
        <v>#REF!</v>
      </c>
    </row>
    <row r="899" spans="1:7">
      <c r="A899" s="2">
        <v>20230617</v>
      </c>
      <c r="B899" s="1" t="e">
        <f>MIN(#REF!)</f>
        <v>#REF!</v>
      </c>
      <c r="C899" s="1" t="s">
        <v>125</v>
      </c>
      <c r="D899" s="1">
        <v>3.55</v>
      </c>
      <c r="E899" s="3" t="e">
        <f t="shared" si="19"/>
        <v>#REF!</v>
      </c>
      <c r="F899" s="9">
        <v>3.34</v>
      </c>
      <c r="G899" s="3" t="e">
        <f t="shared" si="20"/>
        <v>#REF!</v>
      </c>
    </row>
    <row r="900" spans="1:7">
      <c r="A900" s="2">
        <v>20230618</v>
      </c>
      <c r="B900" s="1" t="e">
        <f>MIN(#REF!)</f>
        <v>#REF!</v>
      </c>
      <c r="C900" s="1" t="s">
        <v>124</v>
      </c>
      <c r="D900" s="1">
        <v>2.06</v>
      </c>
      <c r="E900" s="3" t="e">
        <f t="shared" si="19"/>
        <v>#REF!</v>
      </c>
      <c r="F900" s="9">
        <v>0.48</v>
      </c>
      <c r="G900" s="3" t="e">
        <f t="shared" si="20"/>
        <v>#REF!</v>
      </c>
    </row>
    <row r="901" spans="1:7">
      <c r="A901" s="2">
        <v>20230619</v>
      </c>
      <c r="B901" s="1" t="e">
        <f>MIN(#REF!)</f>
        <v>#REF!</v>
      </c>
      <c r="C901" s="1" t="s">
        <v>90</v>
      </c>
      <c r="D901" s="1">
        <v>3.43</v>
      </c>
      <c r="E901" s="3" t="e">
        <f t="shared" si="19"/>
        <v>#REF!</v>
      </c>
      <c r="F901" s="9">
        <v>3.67</v>
      </c>
      <c r="G901" s="3" t="e">
        <f t="shared" si="20"/>
        <v>#REF!</v>
      </c>
    </row>
    <row r="902" spans="1:7">
      <c r="A902" s="2">
        <v>20230620</v>
      </c>
      <c r="B902" s="1" t="e">
        <f>MIN(#REF!)</f>
        <v>#REF!</v>
      </c>
      <c r="C902" s="1" t="s">
        <v>87</v>
      </c>
      <c r="D902" s="1">
        <v>1.81</v>
      </c>
      <c r="E902" s="3" t="e">
        <f t="shared" si="19"/>
        <v>#REF!</v>
      </c>
      <c r="F902" s="9">
        <v>0.81</v>
      </c>
      <c r="G902" s="3" t="e">
        <f t="shared" si="20"/>
        <v>#REF!</v>
      </c>
    </row>
    <row r="903" spans="1:7">
      <c r="A903" s="2">
        <v>20230621</v>
      </c>
      <c r="B903" s="1" t="e">
        <f>MIN(#REF!)</f>
        <v>#REF!</v>
      </c>
      <c r="C903" s="1" t="s">
        <v>126</v>
      </c>
      <c r="D903" s="1">
        <v>0.56000000000000005</v>
      </c>
      <c r="E903" s="3" t="e">
        <f t="shared" si="19"/>
        <v>#REF!</v>
      </c>
      <c r="F903" s="9">
        <v>2.84</v>
      </c>
      <c r="G903" s="3" t="e">
        <f t="shared" si="20"/>
        <v>#REF!</v>
      </c>
    </row>
    <row r="904" spans="1:7">
      <c r="A904" s="2">
        <v>20230622</v>
      </c>
      <c r="B904" s="1" t="e">
        <f>MIN(#REF!)</f>
        <v>#REF!</v>
      </c>
      <c r="C904" s="1" t="s">
        <v>79</v>
      </c>
      <c r="D904" s="1">
        <v>3.1</v>
      </c>
      <c r="E904" s="3" t="e">
        <f t="shared" si="19"/>
        <v>#REF!</v>
      </c>
      <c r="F904" s="9">
        <v>0.7</v>
      </c>
      <c r="G904" s="3" t="e">
        <f t="shared" si="20"/>
        <v>#REF!</v>
      </c>
    </row>
    <row r="905" spans="1:7">
      <c r="A905" s="2">
        <v>20230623</v>
      </c>
      <c r="B905" s="1" t="e">
        <f>MIN(#REF!)</f>
        <v>#REF!</v>
      </c>
      <c r="C905" s="1" t="s">
        <v>121</v>
      </c>
      <c r="D905" s="1">
        <v>3.53</v>
      </c>
      <c r="E905" s="3" t="e">
        <f t="shared" si="19"/>
        <v>#REF!</v>
      </c>
      <c r="F905" s="9">
        <v>1.52</v>
      </c>
      <c r="G905" s="3" t="e">
        <f t="shared" si="20"/>
        <v>#REF!</v>
      </c>
    </row>
    <row r="906" spans="1:7">
      <c r="A906" s="2">
        <v>20230624</v>
      </c>
      <c r="B906" s="1" t="e">
        <f>MIN(#REF!)</f>
        <v>#REF!</v>
      </c>
      <c r="C906" s="1" t="s">
        <v>81</v>
      </c>
      <c r="D906" s="1">
        <v>3.66</v>
      </c>
      <c r="E906" s="3" t="e">
        <f t="shared" si="19"/>
        <v>#REF!</v>
      </c>
      <c r="F906" s="9">
        <v>0.5</v>
      </c>
      <c r="G906" s="3" t="e">
        <f t="shared" si="20"/>
        <v>#REF!</v>
      </c>
    </row>
    <row r="907" spans="1:7">
      <c r="A907" s="2">
        <v>20230625</v>
      </c>
      <c r="B907" s="1" t="e">
        <f>MIN(#REF!)</f>
        <v>#REF!</v>
      </c>
      <c r="C907" s="1" t="s">
        <v>102</v>
      </c>
      <c r="D907" s="1">
        <v>0.45</v>
      </c>
      <c r="E907" s="3" t="e">
        <f t="shared" si="19"/>
        <v>#REF!</v>
      </c>
      <c r="F907" s="9">
        <v>1.18</v>
      </c>
      <c r="G907" s="3" t="e">
        <f t="shared" si="20"/>
        <v>#REF!</v>
      </c>
    </row>
    <row r="908" spans="1:7">
      <c r="A908" s="2">
        <v>20230626</v>
      </c>
      <c r="B908" s="1" t="e">
        <f>MIN(#REF!)</f>
        <v>#REF!</v>
      </c>
      <c r="C908" s="1" t="s">
        <v>127</v>
      </c>
      <c r="D908" s="1">
        <v>2.5499999999999998</v>
      </c>
      <c r="E908" s="3" t="e">
        <f t="shared" si="19"/>
        <v>#REF!</v>
      </c>
      <c r="F908" s="9">
        <v>3.6</v>
      </c>
      <c r="G908" s="3" t="e">
        <f t="shared" si="20"/>
        <v>#REF!</v>
      </c>
    </row>
    <row r="909" spans="1:7">
      <c r="A909" s="2">
        <v>20230627</v>
      </c>
      <c r="B909" s="1" t="e">
        <f>MIN(#REF!)</f>
        <v>#REF!</v>
      </c>
      <c r="C909" s="1" t="s">
        <v>94</v>
      </c>
      <c r="D909" s="1">
        <v>1.61</v>
      </c>
      <c r="E909" s="3" t="e">
        <f t="shared" si="19"/>
        <v>#REF!</v>
      </c>
      <c r="F909" s="9">
        <v>3.34</v>
      </c>
      <c r="G909" s="3" t="e">
        <f t="shared" si="20"/>
        <v>#REF!</v>
      </c>
    </row>
    <row r="910" spans="1:7">
      <c r="A910" s="2">
        <v>20230628</v>
      </c>
      <c r="B910" s="1" t="e">
        <f>MIN(#REF!)</f>
        <v>#REF!</v>
      </c>
      <c r="C910" s="1" t="s">
        <v>128</v>
      </c>
      <c r="D910" s="1">
        <v>3.53</v>
      </c>
      <c r="E910" s="3" t="e">
        <f t="shared" si="19"/>
        <v>#REF!</v>
      </c>
      <c r="F910" s="9">
        <v>2.93</v>
      </c>
      <c r="G910" s="3" t="e">
        <f t="shared" si="20"/>
        <v>#REF!</v>
      </c>
    </row>
    <row r="911" spans="1:7">
      <c r="A911" s="2">
        <v>20230629</v>
      </c>
      <c r="B911" s="1" t="e">
        <f>MIN(#REF!)</f>
        <v>#REF!</v>
      </c>
      <c r="C911" s="1" t="s">
        <v>107</v>
      </c>
      <c r="D911" s="1">
        <v>3.12</v>
      </c>
      <c r="E911" s="3" t="e">
        <f t="shared" si="19"/>
        <v>#REF!</v>
      </c>
      <c r="F911" s="9">
        <v>3.18</v>
      </c>
      <c r="G911" s="3" t="e">
        <f t="shared" ref="G911:G936" si="21">(B911-C911)/B911</f>
        <v>#REF!</v>
      </c>
    </row>
    <row r="912" spans="1:7">
      <c r="A912" s="2">
        <v>20230630</v>
      </c>
      <c r="B912" s="1" t="e">
        <f>MIN(#REF!)</f>
        <v>#REF!</v>
      </c>
      <c r="C912" s="1" t="s">
        <v>91</v>
      </c>
      <c r="D912" s="1">
        <v>0.61</v>
      </c>
      <c r="E912" s="3" t="e">
        <f t="shared" si="19"/>
        <v>#REF!</v>
      </c>
      <c r="F912" s="9">
        <v>5.97</v>
      </c>
      <c r="G912" s="3" t="e">
        <f t="shared" si="21"/>
        <v>#REF!</v>
      </c>
    </row>
    <row r="913" spans="1:7">
      <c r="A913" s="2">
        <v>20230701</v>
      </c>
      <c r="B913" s="1" t="e">
        <f>MIN(#REF!)</f>
        <v>#REF!</v>
      </c>
      <c r="C913" s="1" t="s">
        <v>73</v>
      </c>
      <c r="D913" s="1">
        <v>2.09</v>
      </c>
      <c r="E913" s="3" t="e">
        <f t="shared" si="19"/>
        <v>#REF!</v>
      </c>
      <c r="F913" s="9">
        <v>4.88</v>
      </c>
      <c r="G913" s="3" t="e">
        <f t="shared" si="21"/>
        <v>#REF!</v>
      </c>
    </row>
    <row r="914" spans="1:7">
      <c r="A914" s="2">
        <v>20230702</v>
      </c>
      <c r="B914" s="1" t="e">
        <f>MIN(#REF!)</f>
        <v>#REF!</v>
      </c>
      <c r="C914" s="1" t="s">
        <v>129</v>
      </c>
      <c r="D914" s="1">
        <v>2.4</v>
      </c>
      <c r="E914" s="3" t="e">
        <f t="shared" si="19"/>
        <v>#REF!</v>
      </c>
      <c r="F914" s="9">
        <v>8.5</v>
      </c>
      <c r="G914" s="3" t="e">
        <f t="shared" si="21"/>
        <v>#REF!</v>
      </c>
    </row>
    <row r="915" spans="1:7">
      <c r="A915" s="2">
        <v>20230703</v>
      </c>
      <c r="B915" s="1" t="e">
        <f>MIN(#REF!)</f>
        <v>#REF!</v>
      </c>
      <c r="C915" s="1" t="s">
        <v>56</v>
      </c>
      <c r="D915" s="1">
        <v>0.98</v>
      </c>
      <c r="E915" s="3" t="e">
        <f t="shared" si="19"/>
        <v>#REF!</v>
      </c>
      <c r="F915" s="9">
        <v>0.69</v>
      </c>
      <c r="G915" s="3" t="e">
        <f t="shared" si="21"/>
        <v>#REF!</v>
      </c>
    </row>
    <row r="916" spans="1:7">
      <c r="A916" s="2">
        <v>20230704</v>
      </c>
      <c r="B916" s="1" t="e">
        <f>MIN(#REF!)</f>
        <v>#REF!</v>
      </c>
      <c r="C916" s="1" t="s">
        <v>47</v>
      </c>
      <c r="D916" s="1">
        <v>2.08</v>
      </c>
      <c r="E916" s="3" t="e">
        <f t="shared" si="19"/>
        <v>#REF!</v>
      </c>
      <c r="F916" s="9">
        <v>3.64</v>
      </c>
      <c r="G916" s="3" t="e">
        <f t="shared" si="21"/>
        <v>#REF!</v>
      </c>
    </row>
    <row r="917" spans="1:7">
      <c r="A917" s="2">
        <v>20230705</v>
      </c>
      <c r="B917" s="1" t="e">
        <f>MIN(#REF!)</f>
        <v>#REF!</v>
      </c>
      <c r="C917" s="1" t="s">
        <v>130</v>
      </c>
      <c r="D917" s="1">
        <v>3.51</v>
      </c>
      <c r="E917" s="3" t="e">
        <f t="shared" si="19"/>
        <v>#REF!</v>
      </c>
      <c r="F917" s="9">
        <v>0.33</v>
      </c>
      <c r="G917" s="3" t="e">
        <f t="shared" si="21"/>
        <v>#REF!</v>
      </c>
    </row>
    <row r="918" spans="1:7">
      <c r="A918" s="2">
        <v>20230706</v>
      </c>
      <c r="B918" s="1" t="e">
        <f>MIN(#REF!)</f>
        <v>#REF!</v>
      </c>
      <c r="C918" s="1" t="s">
        <v>13</v>
      </c>
      <c r="D918" s="1">
        <v>3.52</v>
      </c>
      <c r="E918" s="3" t="e">
        <f t="shared" si="19"/>
        <v>#REF!</v>
      </c>
      <c r="F918" s="9">
        <v>1.48</v>
      </c>
      <c r="G918" s="3" t="e">
        <f t="shared" si="21"/>
        <v>#REF!</v>
      </c>
    </row>
    <row r="919" spans="1:7">
      <c r="A919" s="2">
        <v>20230707</v>
      </c>
      <c r="B919" s="1" t="e">
        <f>MIN(#REF!)</f>
        <v>#REF!</v>
      </c>
      <c r="C919" s="1" t="s">
        <v>96</v>
      </c>
      <c r="D919" s="1">
        <v>1.42</v>
      </c>
      <c r="E919" s="3" t="e">
        <f t="shared" si="19"/>
        <v>#REF!</v>
      </c>
      <c r="F919" s="9">
        <v>3.46</v>
      </c>
      <c r="G919" s="3" t="e">
        <f t="shared" si="21"/>
        <v>#REF!</v>
      </c>
    </row>
    <row r="920" spans="1:7">
      <c r="A920" s="2">
        <v>20230708</v>
      </c>
      <c r="B920" s="1" t="e">
        <f>MIN(#REF!)</f>
        <v>#REF!</v>
      </c>
      <c r="C920" s="1" t="s">
        <v>74</v>
      </c>
      <c r="D920" s="1">
        <v>0.95</v>
      </c>
      <c r="E920" s="3" t="e">
        <f t="shared" si="19"/>
        <v>#REF!</v>
      </c>
      <c r="F920" s="9">
        <v>1.99</v>
      </c>
      <c r="G920" s="3" t="e">
        <f t="shared" si="21"/>
        <v>#REF!</v>
      </c>
    </row>
    <row r="921" spans="1:7">
      <c r="A921" s="2">
        <v>20230709</v>
      </c>
      <c r="B921" s="1" t="e">
        <f>MIN(#REF!)</f>
        <v>#REF!</v>
      </c>
      <c r="C921" s="1" t="s">
        <v>58</v>
      </c>
      <c r="D921" s="1">
        <v>1.9</v>
      </c>
      <c r="E921" s="3" t="e">
        <f t="shared" si="19"/>
        <v>#REF!</v>
      </c>
      <c r="F921" s="9">
        <v>2.93</v>
      </c>
      <c r="G921" s="3" t="e">
        <f t="shared" si="21"/>
        <v>#REF!</v>
      </c>
    </row>
    <row r="922" spans="1:7">
      <c r="A922" s="2">
        <v>20230710</v>
      </c>
      <c r="B922" s="1" t="e">
        <f>MIN(#REF!)</f>
        <v>#REF!</v>
      </c>
      <c r="C922" s="1" t="s">
        <v>131</v>
      </c>
      <c r="D922" s="1">
        <v>3.12</v>
      </c>
      <c r="E922" s="3" t="e">
        <f t="shared" si="19"/>
        <v>#REF!</v>
      </c>
      <c r="F922" s="9">
        <v>6.85</v>
      </c>
      <c r="G922" s="3" t="e">
        <f t="shared" si="21"/>
        <v>#REF!</v>
      </c>
    </row>
    <row r="923" spans="1:7">
      <c r="A923" s="2">
        <v>20230711</v>
      </c>
      <c r="B923" s="1" t="e">
        <f>MIN(#REF!)</f>
        <v>#REF!</v>
      </c>
      <c r="C923" s="1" t="s">
        <v>132</v>
      </c>
      <c r="D923" s="1">
        <v>3.59</v>
      </c>
      <c r="E923" s="3" t="e">
        <f t="shared" si="19"/>
        <v>#REF!</v>
      </c>
      <c r="F923" s="9">
        <v>2.2599999999999998</v>
      </c>
      <c r="G923" s="3" t="e">
        <f t="shared" si="21"/>
        <v>#REF!</v>
      </c>
    </row>
    <row r="924" spans="1:7">
      <c r="A924" s="2">
        <v>20230712</v>
      </c>
      <c r="B924" s="1" t="e">
        <f>MIN(#REF!)</f>
        <v>#REF!</v>
      </c>
      <c r="C924" s="1" t="s">
        <v>133</v>
      </c>
      <c r="D924" s="1">
        <v>3.52</v>
      </c>
      <c r="E924" s="3" t="e">
        <f t="shared" ref="E924:E987" si="22">ABS((C924-B924)/C924)</f>
        <v>#REF!</v>
      </c>
      <c r="F924" s="9">
        <v>1.33</v>
      </c>
      <c r="G924" s="3" t="e">
        <f t="shared" si="21"/>
        <v>#REF!</v>
      </c>
    </row>
    <row r="925" spans="1:7">
      <c r="A925" s="2">
        <v>20230713</v>
      </c>
      <c r="B925" s="1" t="e">
        <f>MIN(#REF!)</f>
        <v>#REF!</v>
      </c>
      <c r="C925" s="1" t="s">
        <v>58</v>
      </c>
      <c r="D925" s="1">
        <v>1.97</v>
      </c>
      <c r="E925" s="3" t="e">
        <f t="shared" si="22"/>
        <v>#REF!</v>
      </c>
      <c r="F925" s="9">
        <v>3.33</v>
      </c>
      <c r="G925" s="3" t="e">
        <f t="shared" si="21"/>
        <v>#REF!</v>
      </c>
    </row>
    <row r="926" spans="1:7">
      <c r="A926" s="2">
        <v>20230714</v>
      </c>
      <c r="B926" s="1" t="e">
        <f>MIN(#REF!)</f>
        <v>#REF!</v>
      </c>
      <c r="C926" s="1" t="s">
        <v>58</v>
      </c>
      <c r="D926" s="1">
        <v>3.27</v>
      </c>
      <c r="E926" s="3" t="e">
        <f t="shared" si="22"/>
        <v>#REF!</v>
      </c>
      <c r="F926" s="9">
        <v>3.43</v>
      </c>
      <c r="G926" s="3" t="e">
        <f t="shared" si="21"/>
        <v>#REF!</v>
      </c>
    </row>
    <row r="927" spans="1:7">
      <c r="A927" s="2">
        <v>20230715</v>
      </c>
      <c r="B927" s="1" t="e">
        <f>MIN(#REF!)</f>
        <v>#REF!</v>
      </c>
      <c r="C927" s="1" t="s">
        <v>134</v>
      </c>
      <c r="D927" s="1">
        <v>3.56</v>
      </c>
      <c r="E927" s="3" t="e">
        <f t="shared" si="22"/>
        <v>#REF!</v>
      </c>
      <c r="F927" s="9">
        <v>3.14</v>
      </c>
      <c r="G927" s="3" t="e">
        <f t="shared" si="21"/>
        <v>#REF!</v>
      </c>
    </row>
    <row r="928" spans="1:7">
      <c r="A928" s="2">
        <v>20230716</v>
      </c>
      <c r="B928" s="1" t="e">
        <f>MIN(#REF!)</f>
        <v>#REF!</v>
      </c>
      <c r="C928" s="1" t="s">
        <v>58</v>
      </c>
      <c r="D928" s="1">
        <v>1.98</v>
      </c>
      <c r="E928" s="3" t="e">
        <f t="shared" si="22"/>
        <v>#REF!</v>
      </c>
      <c r="F928" s="9">
        <v>3.76</v>
      </c>
      <c r="G928" s="3" t="e">
        <f t="shared" si="21"/>
        <v>#REF!</v>
      </c>
    </row>
    <row r="929" spans="1:7">
      <c r="A929" s="2">
        <v>20230717</v>
      </c>
      <c r="B929" s="1" t="e">
        <f>MIN(#REF!)</f>
        <v>#REF!</v>
      </c>
      <c r="C929" s="1" t="s">
        <v>58</v>
      </c>
      <c r="D929" s="1">
        <v>2.2599999999999998</v>
      </c>
      <c r="E929" s="3" t="e">
        <f t="shared" si="22"/>
        <v>#REF!</v>
      </c>
      <c r="F929" s="9">
        <v>0.94</v>
      </c>
      <c r="G929" s="3" t="e">
        <f t="shared" si="21"/>
        <v>#REF!</v>
      </c>
    </row>
    <row r="930" spans="1:7">
      <c r="A930" s="2">
        <v>20230718</v>
      </c>
      <c r="B930" s="1" t="e">
        <f>MIN(#REF!)</f>
        <v>#REF!</v>
      </c>
      <c r="C930" s="1" t="s">
        <v>66</v>
      </c>
      <c r="D930" s="1">
        <v>2.21</v>
      </c>
      <c r="E930" s="3" t="e">
        <f t="shared" si="22"/>
        <v>#REF!</v>
      </c>
      <c r="F930" s="9">
        <v>0.94</v>
      </c>
      <c r="G930" s="3" t="e">
        <f t="shared" si="21"/>
        <v>#REF!</v>
      </c>
    </row>
    <row r="931" spans="1:7">
      <c r="A931" s="2">
        <v>20230719</v>
      </c>
      <c r="B931" s="1" t="e">
        <f>MIN(#REF!)</f>
        <v>#REF!</v>
      </c>
      <c r="C931" s="1" t="s">
        <v>59</v>
      </c>
      <c r="D931" s="1">
        <v>1.73</v>
      </c>
      <c r="E931" s="3" t="e">
        <f t="shared" si="22"/>
        <v>#REF!</v>
      </c>
      <c r="F931" s="9">
        <v>2.34</v>
      </c>
      <c r="G931" s="3" t="e">
        <f t="shared" si="21"/>
        <v>#REF!</v>
      </c>
    </row>
    <row r="932" spans="1:7">
      <c r="A932" s="2">
        <v>20230720</v>
      </c>
      <c r="B932" s="1" t="e">
        <f>MIN(#REF!)</f>
        <v>#REF!</v>
      </c>
      <c r="C932" s="1" t="s">
        <v>47</v>
      </c>
      <c r="D932" s="1">
        <v>1.2</v>
      </c>
      <c r="E932" s="3" t="e">
        <f t="shared" si="22"/>
        <v>#REF!</v>
      </c>
      <c r="F932" s="9">
        <v>0.35</v>
      </c>
      <c r="G932" s="3" t="e">
        <f t="shared" si="21"/>
        <v>#REF!</v>
      </c>
    </row>
    <row r="933" spans="1:7">
      <c r="A933" s="2">
        <v>20230721</v>
      </c>
      <c r="B933" s="1" t="e">
        <f>MIN(#REF!)</f>
        <v>#REF!</v>
      </c>
      <c r="C933" s="1" t="s">
        <v>135</v>
      </c>
      <c r="D933" s="1">
        <v>1.58</v>
      </c>
      <c r="E933" s="3" t="e">
        <f t="shared" si="22"/>
        <v>#REF!</v>
      </c>
      <c r="F933" s="9">
        <v>0.76</v>
      </c>
      <c r="G933" s="3" t="e">
        <f t="shared" si="21"/>
        <v>#REF!</v>
      </c>
    </row>
    <row r="934" spans="1:7">
      <c r="A934" s="2">
        <v>20230722</v>
      </c>
      <c r="B934" s="1" t="e">
        <f>MIN(#REF!)</f>
        <v>#REF!</v>
      </c>
      <c r="C934" s="1" t="s">
        <v>136</v>
      </c>
      <c r="D934" s="1">
        <v>1.06</v>
      </c>
      <c r="E934" s="3" t="e">
        <f t="shared" si="22"/>
        <v>#REF!</v>
      </c>
      <c r="F934" s="9">
        <v>1.87</v>
      </c>
      <c r="G934" s="3" t="e">
        <f t="shared" si="21"/>
        <v>#REF!</v>
      </c>
    </row>
    <row r="935" spans="1:7">
      <c r="A935" s="2">
        <v>20230723</v>
      </c>
      <c r="B935" s="1" t="e">
        <f>MIN(#REF!)</f>
        <v>#REF!</v>
      </c>
      <c r="C935" s="1" t="s">
        <v>96</v>
      </c>
      <c r="D935" s="1">
        <v>1.43</v>
      </c>
      <c r="E935" s="3" t="e">
        <f t="shared" si="22"/>
        <v>#REF!</v>
      </c>
      <c r="F935" s="9">
        <v>1.05</v>
      </c>
      <c r="G935" s="3" t="e">
        <f t="shared" si="21"/>
        <v>#REF!</v>
      </c>
    </row>
    <row r="936" spans="1:7">
      <c r="A936" s="2">
        <v>20230724</v>
      </c>
      <c r="B936" s="1" t="e">
        <f>MIN(#REF!)</f>
        <v>#REF!</v>
      </c>
      <c r="C936" s="1" t="s">
        <v>137</v>
      </c>
      <c r="D936" s="1">
        <v>1.17</v>
      </c>
      <c r="E936" s="3" t="e">
        <f t="shared" si="22"/>
        <v>#REF!</v>
      </c>
      <c r="F936" s="9">
        <v>0.55000000000000004</v>
      </c>
      <c r="G936" s="3" t="e">
        <f t="shared" si="21"/>
        <v>#REF!</v>
      </c>
    </row>
    <row r="937" spans="1:7">
      <c r="A937" s="2">
        <v>20230725</v>
      </c>
      <c r="B937" s="1" t="e">
        <f>MIN(#REF!)</f>
        <v>#REF!</v>
      </c>
      <c r="C937" s="1" t="s">
        <v>42</v>
      </c>
      <c r="D937" s="1">
        <v>1.3</v>
      </c>
      <c r="E937" s="3" t="e">
        <f t="shared" si="22"/>
        <v>#REF!</v>
      </c>
      <c r="F937" s="9">
        <v>0.06</v>
      </c>
      <c r="G937" s="3" t="e">
        <f>ABS((B937-C937)/B937)</f>
        <v>#REF!</v>
      </c>
    </row>
    <row r="938" spans="1:7">
      <c r="A938" s="2">
        <v>20230726</v>
      </c>
      <c r="B938" s="1" t="e">
        <f>MIN(#REF!)</f>
        <v>#REF!</v>
      </c>
      <c r="C938" s="1" t="s">
        <v>138</v>
      </c>
      <c r="D938" s="1">
        <v>2.96</v>
      </c>
      <c r="E938" s="3" t="e">
        <f t="shared" si="22"/>
        <v>#REF!</v>
      </c>
      <c r="F938" s="9">
        <v>1.43</v>
      </c>
      <c r="G938" s="3" t="e">
        <f t="shared" ref="G938:G961" si="23">(B938-C938)/B938</f>
        <v>#REF!</v>
      </c>
    </row>
    <row r="939" spans="1:7">
      <c r="A939" s="2">
        <v>20230727</v>
      </c>
      <c r="B939" s="1" t="e">
        <f>MIN(#REF!)</f>
        <v>#REF!</v>
      </c>
      <c r="C939" s="1" t="s">
        <v>139</v>
      </c>
      <c r="D939" s="1">
        <v>3.48</v>
      </c>
      <c r="E939" s="3" t="e">
        <f t="shared" si="22"/>
        <v>#REF!</v>
      </c>
      <c r="F939" s="9">
        <v>2.16</v>
      </c>
      <c r="G939" s="3" t="e">
        <f t="shared" si="23"/>
        <v>#REF!</v>
      </c>
    </row>
    <row r="940" spans="1:7">
      <c r="A940" s="2">
        <v>20230728</v>
      </c>
      <c r="B940" s="1" t="e">
        <f>MIN(#REF!)</f>
        <v>#REF!</v>
      </c>
      <c r="C940" s="1" t="s">
        <v>140</v>
      </c>
      <c r="D940" s="1">
        <v>2.2999999999999998</v>
      </c>
      <c r="E940" s="3" t="e">
        <f t="shared" si="22"/>
        <v>#REF!</v>
      </c>
      <c r="F940" s="9">
        <v>5.1100000000000003</v>
      </c>
      <c r="G940" s="3" t="e">
        <f t="shared" si="23"/>
        <v>#REF!</v>
      </c>
    </row>
    <row r="941" spans="1:7">
      <c r="A941" s="2">
        <v>20230729</v>
      </c>
      <c r="B941" s="1" t="e">
        <f>MIN(#REF!)</f>
        <v>#REF!</v>
      </c>
      <c r="C941" s="1" t="s">
        <v>141</v>
      </c>
      <c r="D941" s="1">
        <v>3.37</v>
      </c>
      <c r="E941" s="3" t="e">
        <f t="shared" si="22"/>
        <v>#REF!</v>
      </c>
      <c r="F941" s="9">
        <v>0.93</v>
      </c>
      <c r="G941" s="3" t="e">
        <f t="shared" si="23"/>
        <v>#REF!</v>
      </c>
    </row>
    <row r="942" spans="1:7">
      <c r="A942" s="2">
        <v>20230730</v>
      </c>
      <c r="B942" s="1" t="e">
        <f>MIN(#REF!)</f>
        <v>#REF!</v>
      </c>
      <c r="C942" s="1" t="s">
        <v>142</v>
      </c>
      <c r="D942" s="1">
        <v>3.26</v>
      </c>
      <c r="E942" s="3" t="e">
        <f t="shared" si="22"/>
        <v>#REF!</v>
      </c>
      <c r="F942" s="9">
        <v>0.37</v>
      </c>
      <c r="G942" s="3" t="e">
        <f t="shared" si="23"/>
        <v>#REF!</v>
      </c>
    </row>
    <row r="943" spans="1:7">
      <c r="A943" s="2">
        <v>20230731</v>
      </c>
      <c r="B943" s="1" t="e">
        <f>MIN(#REF!)</f>
        <v>#REF!</v>
      </c>
      <c r="C943" s="1" t="s">
        <v>15</v>
      </c>
      <c r="D943" s="1">
        <v>3.15</v>
      </c>
      <c r="E943" s="3" t="e">
        <f t="shared" si="22"/>
        <v>#REF!</v>
      </c>
      <c r="F943" s="9">
        <v>1.77</v>
      </c>
      <c r="G943" s="3" t="e">
        <f t="shared" si="23"/>
        <v>#REF!</v>
      </c>
    </row>
    <row r="944" spans="1:7">
      <c r="A944" s="2">
        <v>20230801</v>
      </c>
      <c r="B944" s="1" t="e">
        <f>MIN(#REF!)</f>
        <v>#REF!</v>
      </c>
      <c r="C944" s="1" t="s">
        <v>143</v>
      </c>
      <c r="D944" s="1">
        <v>3.5</v>
      </c>
      <c r="E944" s="3" t="e">
        <f t="shared" si="22"/>
        <v>#REF!</v>
      </c>
      <c r="F944" s="9">
        <v>1.25</v>
      </c>
      <c r="G944" s="3" t="e">
        <f t="shared" si="23"/>
        <v>#REF!</v>
      </c>
    </row>
    <row r="945" spans="1:7">
      <c r="A945" s="2">
        <v>20230802</v>
      </c>
      <c r="B945" s="1" t="e">
        <f>MIN(#REF!)</f>
        <v>#REF!</v>
      </c>
      <c r="C945" s="1" t="s">
        <v>144</v>
      </c>
      <c r="D945" s="1">
        <v>3.39</v>
      </c>
      <c r="E945" s="3" t="e">
        <f t="shared" si="22"/>
        <v>#REF!</v>
      </c>
      <c r="F945" s="9">
        <v>1.45</v>
      </c>
      <c r="G945" s="3" t="e">
        <f t="shared" si="23"/>
        <v>#REF!</v>
      </c>
    </row>
    <row r="946" spans="1:7">
      <c r="A946" s="2">
        <v>20230803</v>
      </c>
      <c r="B946" s="1" t="e">
        <f>MIN(#REF!)</f>
        <v>#REF!</v>
      </c>
      <c r="C946" s="1" t="s">
        <v>145</v>
      </c>
      <c r="D946" s="1">
        <v>3.42</v>
      </c>
      <c r="E946" s="3" t="e">
        <f t="shared" si="22"/>
        <v>#REF!</v>
      </c>
      <c r="F946" s="9">
        <v>3.87</v>
      </c>
      <c r="G946" s="3" t="e">
        <f t="shared" si="23"/>
        <v>#REF!</v>
      </c>
    </row>
    <row r="947" spans="1:7">
      <c r="A947" s="2">
        <v>20230804</v>
      </c>
      <c r="B947" s="1" t="e">
        <f>MIN(#REF!)</f>
        <v>#REF!</v>
      </c>
      <c r="C947" s="1" t="s">
        <v>36</v>
      </c>
      <c r="D947" s="1">
        <v>3.44</v>
      </c>
      <c r="E947" s="3" t="e">
        <f t="shared" si="22"/>
        <v>#REF!</v>
      </c>
      <c r="F947" s="9">
        <v>4.17</v>
      </c>
      <c r="G947" s="3" t="e">
        <f t="shared" si="23"/>
        <v>#REF!</v>
      </c>
    </row>
    <row r="948" spans="1:7">
      <c r="A948" s="2">
        <v>20230805</v>
      </c>
      <c r="B948" s="1" t="e">
        <f>MIN(#REF!)</f>
        <v>#REF!</v>
      </c>
      <c r="C948" s="1" t="s">
        <v>146</v>
      </c>
      <c r="D948" s="1">
        <v>3.36</v>
      </c>
      <c r="E948" s="3" t="e">
        <f t="shared" si="22"/>
        <v>#REF!</v>
      </c>
      <c r="F948" s="9">
        <v>1.62</v>
      </c>
      <c r="G948" s="3" t="e">
        <f t="shared" si="23"/>
        <v>#REF!</v>
      </c>
    </row>
    <row r="949" spans="1:7">
      <c r="A949" s="2">
        <v>20230806</v>
      </c>
      <c r="B949" s="1" t="e">
        <f>MIN(#REF!)</f>
        <v>#REF!</v>
      </c>
      <c r="C949" s="1" t="s">
        <v>147</v>
      </c>
      <c r="D949" s="1">
        <v>2.73</v>
      </c>
      <c r="E949" s="3" t="e">
        <f t="shared" si="22"/>
        <v>#REF!</v>
      </c>
      <c r="F949" s="9">
        <v>3</v>
      </c>
      <c r="G949" s="3" t="e">
        <f t="shared" si="23"/>
        <v>#REF!</v>
      </c>
    </row>
    <row r="950" spans="1:7">
      <c r="A950" s="2">
        <v>20230807</v>
      </c>
      <c r="B950" s="1" t="e">
        <f>MIN(#REF!)</f>
        <v>#REF!</v>
      </c>
      <c r="C950" s="1" t="s">
        <v>148</v>
      </c>
      <c r="D950" s="1">
        <v>3.3</v>
      </c>
      <c r="E950" s="3" t="e">
        <f t="shared" si="22"/>
        <v>#REF!</v>
      </c>
      <c r="F950" s="9">
        <v>4.3</v>
      </c>
      <c r="G950" s="3" t="e">
        <f t="shared" si="23"/>
        <v>#REF!</v>
      </c>
    </row>
    <row r="951" spans="1:7">
      <c r="A951" s="2">
        <v>20230808</v>
      </c>
      <c r="B951" s="1" t="e">
        <f>MIN(#REF!)</f>
        <v>#REF!</v>
      </c>
      <c r="C951" s="1" t="s">
        <v>4</v>
      </c>
      <c r="D951" s="1">
        <v>3</v>
      </c>
      <c r="E951" s="3" t="e">
        <f t="shared" si="22"/>
        <v>#REF!</v>
      </c>
      <c r="F951" s="9">
        <v>3.1</v>
      </c>
      <c r="G951" s="3" t="e">
        <f t="shared" si="23"/>
        <v>#REF!</v>
      </c>
    </row>
    <row r="952" spans="1:7">
      <c r="A952" s="2">
        <v>20230809</v>
      </c>
      <c r="B952" s="1" t="e">
        <f>MIN(#REF!)</f>
        <v>#REF!</v>
      </c>
      <c r="C952" s="1" t="s">
        <v>149</v>
      </c>
      <c r="D952" s="1">
        <v>0.51</v>
      </c>
      <c r="E952" s="3" t="e">
        <f t="shared" si="22"/>
        <v>#REF!</v>
      </c>
      <c r="F952" s="9">
        <v>8.85</v>
      </c>
      <c r="G952" s="3" t="e">
        <f t="shared" si="23"/>
        <v>#REF!</v>
      </c>
    </row>
    <row r="953" spans="1:7">
      <c r="A953" s="2">
        <v>20230810</v>
      </c>
      <c r="B953" s="1" t="e">
        <f>MIN(#REF!)</f>
        <v>#REF!</v>
      </c>
      <c r="C953" s="1" t="s">
        <v>150</v>
      </c>
      <c r="D953" s="1">
        <v>3.41</v>
      </c>
      <c r="E953" s="3" t="e">
        <f t="shared" si="22"/>
        <v>#REF!</v>
      </c>
      <c r="F953" s="9">
        <v>0.98</v>
      </c>
      <c r="G953" s="3" t="e">
        <f t="shared" si="23"/>
        <v>#REF!</v>
      </c>
    </row>
    <row r="954" spans="1:7">
      <c r="A954" s="2">
        <v>20230811</v>
      </c>
      <c r="B954" s="1" t="e">
        <f>MIN(#REF!)</f>
        <v>#REF!</v>
      </c>
      <c r="C954" s="1" t="s">
        <v>151</v>
      </c>
      <c r="D954" s="1">
        <v>3.19</v>
      </c>
      <c r="E954" s="3" t="e">
        <f t="shared" si="22"/>
        <v>#REF!</v>
      </c>
      <c r="F954" s="9">
        <v>3.91</v>
      </c>
      <c r="G954" s="3" t="e">
        <f t="shared" si="23"/>
        <v>#REF!</v>
      </c>
    </row>
    <row r="955" spans="1:7">
      <c r="A955" s="2">
        <v>20230812</v>
      </c>
      <c r="B955" s="1" t="e">
        <f>MIN(#REF!)</f>
        <v>#REF!</v>
      </c>
      <c r="C955" s="1" t="s">
        <v>148</v>
      </c>
      <c r="D955" s="1">
        <v>3.19</v>
      </c>
      <c r="E955" s="3" t="e">
        <f t="shared" si="22"/>
        <v>#REF!</v>
      </c>
      <c r="F955" s="9">
        <v>2.64</v>
      </c>
      <c r="G955" s="3" t="e">
        <f t="shared" si="23"/>
        <v>#REF!</v>
      </c>
    </row>
    <row r="956" spans="1:7">
      <c r="A956" s="2">
        <v>20230813</v>
      </c>
      <c r="B956" s="1" t="e">
        <f>MIN(#REF!)</f>
        <v>#REF!</v>
      </c>
      <c r="C956" s="1" t="s">
        <v>150</v>
      </c>
      <c r="D956" s="1">
        <v>3.18</v>
      </c>
      <c r="E956" s="3" t="e">
        <f t="shared" si="22"/>
        <v>#REF!</v>
      </c>
      <c r="F956" s="9">
        <v>2.41</v>
      </c>
      <c r="G956" s="3" t="e">
        <f t="shared" si="23"/>
        <v>#REF!</v>
      </c>
    </row>
    <row r="957" spans="1:7">
      <c r="A957" s="2">
        <v>20230814</v>
      </c>
      <c r="B957" s="1" t="e">
        <f>MIN(#REF!)</f>
        <v>#REF!</v>
      </c>
      <c r="C957" s="1">
        <v>638</v>
      </c>
      <c r="D957" s="1">
        <v>3.28</v>
      </c>
      <c r="E957" s="3" t="e">
        <f t="shared" si="22"/>
        <v>#REF!</v>
      </c>
      <c r="F957" s="9">
        <v>2.11</v>
      </c>
      <c r="G957" s="3" t="e">
        <f t="shared" si="23"/>
        <v>#REF!</v>
      </c>
    </row>
    <row r="958" spans="1:7">
      <c r="A958" s="2">
        <v>20230815</v>
      </c>
      <c r="B958" s="1" t="e">
        <f>MIN(#REF!)</f>
        <v>#REF!</v>
      </c>
      <c r="C958" s="1" t="s">
        <v>152</v>
      </c>
      <c r="D958" s="1">
        <v>3.35</v>
      </c>
      <c r="E958" s="3" t="e">
        <f t="shared" si="22"/>
        <v>#REF!</v>
      </c>
      <c r="F958" s="9">
        <v>1.28</v>
      </c>
      <c r="G958" s="3" t="e">
        <f t="shared" si="23"/>
        <v>#REF!</v>
      </c>
    </row>
    <row r="959" spans="1:7">
      <c r="A959" s="2">
        <v>20230816</v>
      </c>
      <c r="B959" s="1" t="e">
        <f>MIN(#REF!)</f>
        <v>#REF!</v>
      </c>
      <c r="C959" s="1">
        <v>640</v>
      </c>
      <c r="D959" s="1">
        <v>3.28</v>
      </c>
      <c r="E959" s="3" t="e">
        <f t="shared" si="22"/>
        <v>#REF!</v>
      </c>
      <c r="F959" s="9">
        <v>0.26</v>
      </c>
      <c r="G959" s="3" t="e">
        <f t="shared" si="23"/>
        <v>#REF!</v>
      </c>
    </row>
    <row r="960" spans="1:7">
      <c r="A960" s="2">
        <v>20230817</v>
      </c>
      <c r="B960" s="1" t="e">
        <f>MIN(#REF!)</f>
        <v>#REF!</v>
      </c>
      <c r="C960" s="1" t="s">
        <v>153</v>
      </c>
      <c r="D960" s="1">
        <v>2.78</v>
      </c>
      <c r="E960" s="3" t="e">
        <f t="shared" si="22"/>
        <v>#REF!</v>
      </c>
      <c r="F960" s="9">
        <v>0.63</v>
      </c>
      <c r="G960" s="3" t="e">
        <f t="shared" si="23"/>
        <v>#REF!</v>
      </c>
    </row>
    <row r="961" spans="1:7">
      <c r="A961" s="2">
        <v>20230818</v>
      </c>
      <c r="B961" s="1" t="e">
        <f>MIN(#REF!)</f>
        <v>#REF!</v>
      </c>
      <c r="C961" s="1">
        <v>634</v>
      </c>
      <c r="D961" s="1">
        <v>3.41</v>
      </c>
      <c r="E961" s="3" t="e">
        <f t="shared" si="22"/>
        <v>#REF!</v>
      </c>
      <c r="F961" s="9">
        <v>0.69</v>
      </c>
      <c r="G961" s="3" t="e">
        <f t="shared" si="23"/>
        <v>#REF!</v>
      </c>
    </row>
    <row r="962" spans="1:7">
      <c r="A962" s="2">
        <v>20230819</v>
      </c>
      <c r="B962" s="1" t="e">
        <f>MIN(#REF!)</f>
        <v>#REF!</v>
      </c>
      <c r="C962" s="1" t="s">
        <v>150</v>
      </c>
      <c r="D962" s="1">
        <v>3.41</v>
      </c>
      <c r="E962" s="3" t="e">
        <f t="shared" si="22"/>
        <v>#REF!</v>
      </c>
      <c r="F962" s="9">
        <v>0.1</v>
      </c>
      <c r="G962" s="3" t="e">
        <f>ABS((B962-C962)/B962)</f>
        <v>#REF!</v>
      </c>
    </row>
    <row r="963" spans="1:7">
      <c r="A963" s="2">
        <v>20230820</v>
      </c>
      <c r="B963" s="1" t="e">
        <f>MIN(#REF!)</f>
        <v>#REF!</v>
      </c>
      <c r="C963" s="1" t="s">
        <v>37</v>
      </c>
      <c r="D963" s="1">
        <v>3.32</v>
      </c>
      <c r="E963" s="3" t="e">
        <f t="shared" si="22"/>
        <v>#REF!</v>
      </c>
      <c r="F963" s="9">
        <v>4.1500000000000004</v>
      </c>
      <c r="G963" s="3" t="e">
        <f t="shared" ref="G963:G991" si="24">(B963-C963)/B963</f>
        <v>#REF!</v>
      </c>
    </row>
    <row r="964" spans="1:7">
      <c r="A964" s="2">
        <v>20230821</v>
      </c>
      <c r="B964" s="1" t="e">
        <f>MIN(#REF!)</f>
        <v>#REF!</v>
      </c>
      <c r="C964" s="1">
        <v>649</v>
      </c>
      <c r="D964" s="1">
        <v>3.08</v>
      </c>
      <c r="E964" s="3" t="e">
        <f t="shared" si="22"/>
        <v>#REF!</v>
      </c>
      <c r="F964" s="9">
        <v>3.05</v>
      </c>
      <c r="G964" s="3" t="e">
        <f t="shared" si="24"/>
        <v>#REF!</v>
      </c>
    </row>
    <row r="965" spans="1:7">
      <c r="A965" s="2">
        <v>20230822</v>
      </c>
      <c r="B965" s="1" t="e">
        <f>MIN(#REF!)</f>
        <v>#REF!</v>
      </c>
      <c r="C965" s="1" t="s">
        <v>35</v>
      </c>
      <c r="D965" s="1">
        <v>2.94</v>
      </c>
      <c r="E965" s="3" t="e">
        <f t="shared" si="22"/>
        <v>#REF!</v>
      </c>
      <c r="F965" s="9">
        <v>3.28</v>
      </c>
      <c r="G965" s="3" t="e">
        <f t="shared" si="24"/>
        <v>#REF!</v>
      </c>
    </row>
    <row r="966" spans="1:7">
      <c r="A966" s="2">
        <v>20230823</v>
      </c>
      <c r="B966" s="1" t="e">
        <f>MIN(#REF!)</f>
        <v>#REF!</v>
      </c>
      <c r="C966" s="1" t="s">
        <v>138</v>
      </c>
      <c r="D966" s="1">
        <v>0.35</v>
      </c>
      <c r="E966" s="3" t="e">
        <f t="shared" si="22"/>
        <v>#REF!</v>
      </c>
      <c r="F966" s="9">
        <v>5.52</v>
      </c>
      <c r="G966" s="3" t="e">
        <f t="shared" si="24"/>
        <v>#REF!</v>
      </c>
    </row>
    <row r="967" spans="1:7">
      <c r="A967" s="2">
        <v>20230824</v>
      </c>
      <c r="B967" s="1" t="e">
        <f>MIN(#REF!)</f>
        <v>#REF!</v>
      </c>
      <c r="C967" s="1" t="s">
        <v>154</v>
      </c>
      <c r="D967" s="1">
        <v>1.53</v>
      </c>
      <c r="E967" s="3" t="e">
        <f t="shared" si="22"/>
        <v>#REF!</v>
      </c>
      <c r="F967" s="9">
        <v>0.85</v>
      </c>
      <c r="G967" s="3" t="e">
        <f t="shared" si="24"/>
        <v>#REF!</v>
      </c>
    </row>
    <row r="968" spans="1:7">
      <c r="A968" s="2">
        <v>20230825</v>
      </c>
      <c r="B968" s="1" t="e">
        <f>MIN(#REF!)</f>
        <v>#REF!</v>
      </c>
      <c r="C968" s="1" t="s">
        <v>155</v>
      </c>
      <c r="D968" s="1">
        <v>3.43</v>
      </c>
      <c r="E968" s="3" t="e">
        <f t="shared" si="22"/>
        <v>#REF!</v>
      </c>
      <c r="F968" s="9">
        <v>5.36</v>
      </c>
      <c r="G968" s="3" t="e">
        <f t="shared" si="24"/>
        <v>#REF!</v>
      </c>
    </row>
    <row r="969" spans="1:7">
      <c r="A969" s="2">
        <v>20230826</v>
      </c>
      <c r="B969" s="1" t="e">
        <f>MIN(#REF!)</f>
        <v>#REF!</v>
      </c>
      <c r="C969" s="1" t="s">
        <v>149</v>
      </c>
      <c r="D969" s="1">
        <v>3.34</v>
      </c>
      <c r="E969" s="3" t="e">
        <f t="shared" si="22"/>
        <v>#REF!</v>
      </c>
      <c r="F969" s="9">
        <v>3.21</v>
      </c>
      <c r="G969" s="3" t="e">
        <f t="shared" si="24"/>
        <v>#REF!</v>
      </c>
    </row>
    <row r="970" spans="1:7">
      <c r="A970" s="2">
        <v>20230827</v>
      </c>
      <c r="B970" s="1" t="e">
        <f>MIN(#REF!)</f>
        <v>#REF!</v>
      </c>
      <c r="C970" s="1" t="s">
        <v>10</v>
      </c>
      <c r="D970" s="1">
        <v>3.25</v>
      </c>
      <c r="E970" s="3" t="e">
        <f t="shared" si="22"/>
        <v>#REF!</v>
      </c>
      <c r="F970" s="9">
        <v>8.67</v>
      </c>
      <c r="G970" s="3" t="e">
        <f t="shared" si="24"/>
        <v>#REF!</v>
      </c>
    </row>
    <row r="971" spans="1:7">
      <c r="A971" s="2">
        <v>20230828</v>
      </c>
      <c r="B971" s="1" t="e">
        <f>MIN(#REF!)</f>
        <v>#REF!</v>
      </c>
      <c r="C971" s="1" t="s">
        <v>153</v>
      </c>
      <c r="D971" s="1">
        <v>2.76</v>
      </c>
      <c r="E971" s="3" t="e">
        <f t="shared" si="22"/>
        <v>#REF!</v>
      </c>
      <c r="F971" s="9">
        <v>2.63</v>
      </c>
      <c r="G971" s="3" t="e">
        <f t="shared" si="24"/>
        <v>#REF!</v>
      </c>
    </row>
    <row r="972" spans="1:7">
      <c r="A972" s="2">
        <v>20230829</v>
      </c>
      <c r="B972" s="1" t="e">
        <f>MIN(#REF!)</f>
        <v>#REF!</v>
      </c>
      <c r="C972" s="1" t="s">
        <v>156</v>
      </c>
      <c r="D972" s="1">
        <v>2.9</v>
      </c>
      <c r="E972" s="3" t="e">
        <f t="shared" si="22"/>
        <v>#REF!</v>
      </c>
      <c r="F972" s="9">
        <v>4.6900000000000004</v>
      </c>
      <c r="G972" s="3" t="e">
        <f t="shared" si="24"/>
        <v>#REF!</v>
      </c>
    </row>
    <row r="973" spans="1:7">
      <c r="A973" s="2">
        <v>20230830</v>
      </c>
      <c r="B973" s="1" t="e">
        <f>MIN(#REF!)</f>
        <v>#REF!</v>
      </c>
      <c r="C973" s="1" t="s">
        <v>137</v>
      </c>
      <c r="D973" s="1">
        <v>0.48</v>
      </c>
      <c r="E973" s="3" t="e">
        <f t="shared" si="22"/>
        <v>#REF!</v>
      </c>
      <c r="F973" s="9">
        <v>3.31</v>
      </c>
      <c r="G973" s="3" t="e">
        <f t="shared" si="24"/>
        <v>#REF!</v>
      </c>
    </row>
    <row r="974" spans="1:7">
      <c r="A974" s="2">
        <v>20230831</v>
      </c>
      <c r="B974" s="1" t="e">
        <f>MIN(#REF!)</f>
        <v>#REF!</v>
      </c>
      <c r="C974" s="1" t="s">
        <v>73</v>
      </c>
      <c r="D974" s="1">
        <v>3.23</v>
      </c>
      <c r="E974" s="3" t="e">
        <f t="shared" si="22"/>
        <v>#REF!</v>
      </c>
      <c r="F974" s="9">
        <v>6.62</v>
      </c>
      <c r="G974" s="3" t="e">
        <f t="shared" si="24"/>
        <v>#REF!</v>
      </c>
    </row>
    <row r="975" spans="1:7">
      <c r="A975" s="2">
        <v>20230901</v>
      </c>
      <c r="B975" s="1" t="e">
        <f>MIN(#REF!)</f>
        <v>#REF!</v>
      </c>
      <c r="C975" s="1" t="s">
        <v>112</v>
      </c>
      <c r="D975" s="1">
        <v>1.4</v>
      </c>
      <c r="E975" s="3" t="e">
        <f t="shared" si="22"/>
        <v>#REF!</v>
      </c>
      <c r="F975" s="9">
        <v>2.57</v>
      </c>
      <c r="G975" s="3" t="e">
        <f t="shared" si="24"/>
        <v>#REF!</v>
      </c>
    </row>
    <row r="976" spans="1:7">
      <c r="A976" s="2">
        <v>20230902</v>
      </c>
      <c r="B976" s="1" t="e">
        <f>MIN(#REF!)</f>
        <v>#REF!</v>
      </c>
      <c r="C976" s="1" t="s">
        <v>61</v>
      </c>
      <c r="D976" s="1">
        <v>2.79</v>
      </c>
      <c r="E976" s="3" t="e">
        <f t="shared" si="22"/>
        <v>#REF!</v>
      </c>
      <c r="F976" s="9">
        <v>3.43</v>
      </c>
      <c r="G976" s="3" t="e">
        <f t="shared" si="24"/>
        <v>#REF!</v>
      </c>
    </row>
    <row r="977" spans="1:7">
      <c r="A977" s="2">
        <v>20230903</v>
      </c>
      <c r="B977" s="1" t="e">
        <f>MIN(#REF!)</f>
        <v>#REF!</v>
      </c>
      <c r="C977" s="1" t="s">
        <v>70</v>
      </c>
      <c r="D977" s="1">
        <v>3.14</v>
      </c>
      <c r="E977" s="3" t="e">
        <f t="shared" si="22"/>
        <v>#REF!</v>
      </c>
      <c r="F977" s="9">
        <v>2.06</v>
      </c>
      <c r="G977" s="3" t="e">
        <f t="shared" si="24"/>
        <v>#REF!</v>
      </c>
    </row>
    <row r="978" spans="1:7">
      <c r="A978" s="2">
        <v>20230904</v>
      </c>
      <c r="B978" s="1" t="e">
        <f>MIN(#REF!)</f>
        <v>#REF!</v>
      </c>
      <c r="C978" s="1" t="s">
        <v>64</v>
      </c>
      <c r="D978" s="1">
        <v>3.1</v>
      </c>
      <c r="E978" s="3" t="e">
        <f t="shared" si="22"/>
        <v>#REF!</v>
      </c>
      <c r="F978" s="9">
        <v>3.78</v>
      </c>
      <c r="G978" s="3" t="e">
        <f t="shared" si="24"/>
        <v>#REF!</v>
      </c>
    </row>
    <row r="979" spans="1:7">
      <c r="A979" s="2">
        <v>20230905</v>
      </c>
      <c r="B979" s="1" t="e">
        <f>MIN(#REF!)</f>
        <v>#REF!</v>
      </c>
      <c r="C979" s="1" t="s">
        <v>115</v>
      </c>
      <c r="D979" s="1">
        <v>3.13</v>
      </c>
      <c r="E979" s="3" t="e">
        <f t="shared" si="22"/>
        <v>#REF!</v>
      </c>
      <c r="F979" s="9">
        <v>5.14</v>
      </c>
      <c r="G979" s="3" t="e">
        <f t="shared" si="24"/>
        <v>#REF!</v>
      </c>
    </row>
    <row r="980" spans="1:7">
      <c r="A980" s="2">
        <v>20230906</v>
      </c>
      <c r="B980" s="1" t="e">
        <f>MIN(#REF!)</f>
        <v>#REF!</v>
      </c>
      <c r="C980" s="1" t="s">
        <v>103</v>
      </c>
      <c r="D980" s="1">
        <v>3.21</v>
      </c>
      <c r="E980" s="3" t="e">
        <f t="shared" si="22"/>
        <v>#REF!</v>
      </c>
      <c r="F980" s="9">
        <v>4.45</v>
      </c>
      <c r="G980" s="3" t="e">
        <f t="shared" si="24"/>
        <v>#REF!</v>
      </c>
    </row>
    <row r="981" spans="1:7">
      <c r="A981" s="2">
        <v>20230907</v>
      </c>
      <c r="B981" s="1" t="e">
        <f>MIN(#REF!)</f>
        <v>#REF!</v>
      </c>
      <c r="C981" s="1" t="s">
        <v>62</v>
      </c>
      <c r="D981" s="1">
        <v>3.24</v>
      </c>
      <c r="E981" s="3" t="e">
        <f t="shared" si="22"/>
        <v>#REF!</v>
      </c>
      <c r="F981" s="9">
        <v>4.96</v>
      </c>
      <c r="G981" s="3" t="e">
        <f t="shared" si="24"/>
        <v>#REF!</v>
      </c>
    </row>
    <row r="982" spans="1:7">
      <c r="A982" s="2">
        <v>20230908</v>
      </c>
      <c r="B982" s="1" t="e">
        <f>MIN(#REF!)</f>
        <v>#REF!</v>
      </c>
      <c r="C982" s="1" t="s">
        <v>88</v>
      </c>
      <c r="D982" s="1">
        <v>3.26</v>
      </c>
      <c r="E982" s="3" t="e">
        <f t="shared" si="22"/>
        <v>#REF!</v>
      </c>
      <c r="F982" s="9">
        <v>4.9000000000000004</v>
      </c>
      <c r="G982" s="3" t="e">
        <f t="shared" si="24"/>
        <v>#REF!</v>
      </c>
    </row>
    <row r="983" spans="1:7">
      <c r="A983" s="2">
        <v>20230909</v>
      </c>
      <c r="B983" s="1" t="e">
        <f>MIN(#REF!)</f>
        <v>#REF!</v>
      </c>
      <c r="C983" s="1" t="s">
        <v>69</v>
      </c>
      <c r="D983" s="1">
        <v>3.23</v>
      </c>
      <c r="E983" s="3" t="e">
        <f t="shared" si="22"/>
        <v>#REF!</v>
      </c>
      <c r="F983" s="9">
        <v>2.61</v>
      </c>
      <c r="G983" s="3" t="e">
        <f t="shared" si="24"/>
        <v>#REF!</v>
      </c>
    </row>
    <row r="984" spans="1:7">
      <c r="A984" s="2">
        <v>20230910</v>
      </c>
      <c r="B984" s="1" t="e">
        <f>MIN(#REF!)</f>
        <v>#REF!</v>
      </c>
      <c r="C984" s="1" t="s">
        <v>84</v>
      </c>
      <c r="D984" s="1">
        <v>2.4300000000000002</v>
      </c>
      <c r="E984" s="3" t="e">
        <f t="shared" si="22"/>
        <v>#REF!</v>
      </c>
      <c r="F984" s="9">
        <v>1.49</v>
      </c>
      <c r="G984" s="3" t="e">
        <f t="shared" si="24"/>
        <v>#REF!</v>
      </c>
    </row>
    <row r="985" spans="1:7">
      <c r="A985" s="2">
        <v>20230911</v>
      </c>
      <c r="B985" s="1" t="e">
        <f>MIN(#REF!)</f>
        <v>#REF!</v>
      </c>
      <c r="C985" s="1" t="s">
        <v>107</v>
      </c>
      <c r="D985" s="1">
        <v>3.15</v>
      </c>
      <c r="E985" s="3" t="e">
        <f t="shared" si="22"/>
        <v>#REF!</v>
      </c>
      <c r="F985" s="9">
        <v>1.44</v>
      </c>
      <c r="G985" s="3" t="e">
        <f t="shared" si="24"/>
        <v>#REF!</v>
      </c>
    </row>
    <row r="986" spans="1:7">
      <c r="A986" s="2">
        <v>20230912</v>
      </c>
      <c r="B986" s="1" t="e">
        <f>MIN(#REF!)</f>
        <v>#REF!</v>
      </c>
      <c r="C986" s="1" t="s">
        <v>61</v>
      </c>
      <c r="D986" s="1">
        <v>2.48</v>
      </c>
      <c r="E986" s="3" t="e">
        <f t="shared" si="22"/>
        <v>#REF!</v>
      </c>
      <c r="F986" s="9">
        <v>1.99</v>
      </c>
      <c r="G986" s="3" t="e">
        <f t="shared" si="24"/>
        <v>#REF!</v>
      </c>
    </row>
    <row r="987" spans="1:7">
      <c r="A987" s="2">
        <v>20230913</v>
      </c>
      <c r="B987" s="1" t="e">
        <f>MIN(#REF!)</f>
        <v>#REF!</v>
      </c>
      <c r="C987" s="1" t="s">
        <v>56</v>
      </c>
      <c r="D987" s="1">
        <v>2.7</v>
      </c>
      <c r="E987" s="3" t="e">
        <f t="shared" si="22"/>
        <v>#REF!</v>
      </c>
      <c r="F987" s="9">
        <v>0.78</v>
      </c>
      <c r="G987" s="3" t="e">
        <f t="shared" si="24"/>
        <v>#REF!</v>
      </c>
    </row>
    <row r="988" spans="1:7">
      <c r="A988" s="2">
        <v>20230914</v>
      </c>
      <c r="B988" s="1" t="e">
        <f>MIN(#REF!)</f>
        <v>#REF!</v>
      </c>
      <c r="C988" s="1" t="s">
        <v>97</v>
      </c>
      <c r="D988" s="1">
        <v>1.07</v>
      </c>
      <c r="E988" s="3" t="e">
        <f t="shared" ref="E988:E1051" si="25">ABS((C988-B988)/C988)</f>
        <v>#REF!</v>
      </c>
      <c r="F988" s="9">
        <v>5.62</v>
      </c>
      <c r="G988" s="3" t="e">
        <f t="shared" si="24"/>
        <v>#REF!</v>
      </c>
    </row>
    <row r="989" spans="1:7">
      <c r="A989" s="2">
        <v>20230915</v>
      </c>
      <c r="B989" s="1" t="e">
        <f>MIN(#REF!)</f>
        <v>#REF!</v>
      </c>
      <c r="C989" s="1" t="s">
        <v>39</v>
      </c>
      <c r="D989" s="1">
        <v>2.88</v>
      </c>
      <c r="E989" s="3" t="e">
        <f t="shared" si="25"/>
        <v>#REF!</v>
      </c>
      <c r="F989" s="9">
        <v>1.3</v>
      </c>
      <c r="G989" s="3" t="e">
        <f t="shared" si="24"/>
        <v>#REF!</v>
      </c>
    </row>
    <row r="990" spans="1:7">
      <c r="A990" s="2">
        <v>20230916</v>
      </c>
      <c r="B990" s="1" t="e">
        <f>MIN(#REF!)</f>
        <v>#REF!</v>
      </c>
      <c r="C990" s="1" t="s">
        <v>64</v>
      </c>
      <c r="D990" s="1">
        <v>1.39</v>
      </c>
      <c r="E990" s="3" t="e">
        <f t="shared" si="25"/>
        <v>#REF!</v>
      </c>
      <c r="F990" s="9">
        <v>7.48</v>
      </c>
      <c r="G990" s="3" t="e">
        <f t="shared" si="24"/>
        <v>#REF!</v>
      </c>
    </row>
    <row r="991" spans="1:7">
      <c r="A991" s="2">
        <v>20230917</v>
      </c>
      <c r="B991" s="1" t="e">
        <f>MIN(#REF!)</f>
        <v>#REF!</v>
      </c>
      <c r="C991" s="1" t="s">
        <v>157</v>
      </c>
      <c r="D991" s="1">
        <v>1.58</v>
      </c>
      <c r="E991" s="3" t="e">
        <f t="shared" si="25"/>
        <v>#REF!</v>
      </c>
      <c r="F991" s="9">
        <v>6.23</v>
      </c>
      <c r="G991" s="3" t="e">
        <f t="shared" si="24"/>
        <v>#REF!</v>
      </c>
    </row>
    <row r="992" spans="1:7">
      <c r="A992" s="2">
        <v>20230918</v>
      </c>
      <c r="B992" s="1" t="e">
        <f>MIN(#REF!)</f>
        <v>#REF!</v>
      </c>
      <c r="C992" s="1" t="s">
        <v>76</v>
      </c>
      <c r="D992" s="1">
        <v>3.22</v>
      </c>
      <c r="E992" s="3" t="e">
        <f t="shared" si="25"/>
        <v>#REF!</v>
      </c>
      <c r="F992" s="9">
        <v>0.08</v>
      </c>
      <c r="G992" s="3" t="e">
        <f>ABS((B992-C992)/B992)</f>
        <v>#REF!</v>
      </c>
    </row>
    <row r="993" spans="1:7">
      <c r="A993" s="2">
        <v>20230919</v>
      </c>
      <c r="B993" s="1" t="e">
        <f>MIN(#REF!)</f>
        <v>#REF!</v>
      </c>
      <c r="C993" s="1" t="s">
        <v>105</v>
      </c>
      <c r="D993" s="1">
        <v>2.98</v>
      </c>
      <c r="E993" s="3" t="e">
        <f t="shared" si="25"/>
        <v>#REF!</v>
      </c>
      <c r="F993" s="9">
        <v>0.94</v>
      </c>
      <c r="G993" s="3" t="e">
        <f t="shared" ref="G993:G1017" si="26">(B993-C993)/B993</f>
        <v>#REF!</v>
      </c>
    </row>
    <row r="994" spans="1:7">
      <c r="A994" s="2">
        <v>20230920</v>
      </c>
      <c r="B994" s="1" t="e">
        <f>MIN(#REF!)</f>
        <v>#REF!</v>
      </c>
      <c r="C994" s="1" t="s">
        <v>39</v>
      </c>
      <c r="D994" s="1">
        <v>1.71</v>
      </c>
      <c r="E994" s="3" t="e">
        <f t="shared" si="25"/>
        <v>#REF!</v>
      </c>
      <c r="F994" s="9">
        <v>0.63</v>
      </c>
      <c r="G994" s="3" t="e">
        <f t="shared" si="26"/>
        <v>#REF!</v>
      </c>
    </row>
    <row r="995" spans="1:7">
      <c r="A995" s="2">
        <v>20230921</v>
      </c>
      <c r="B995" s="1" t="e">
        <f>MIN(#REF!)</f>
        <v>#REF!</v>
      </c>
      <c r="C995" s="1" t="s">
        <v>158</v>
      </c>
      <c r="D995" s="1">
        <v>2.0099999999999998</v>
      </c>
      <c r="E995" s="3" t="e">
        <f t="shared" si="25"/>
        <v>#REF!</v>
      </c>
      <c r="F995" s="9">
        <v>1.24</v>
      </c>
      <c r="G995" s="3" t="e">
        <f t="shared" si="26"/>
        <v>#REF!</v>
      </c>
    </row>
    <row r="996" spans="1:7">
      <c r="A996" s="2">
        <v>20230922</v>
      </c>
      <c r="B996" s="1" t="e">
        <f>MIN(#REF!)</f>
        <v>#REF!</v>
      </c>
      <c r="C996" s="1" t="s">
        <v>81</v>
      </c>
      <c r="D996" s="1">
        <v>1.49</v>
      </c>
      <c r="E996" s="3" t="e">
        <f t="shared" si="25"/>
        <v>#REF!</v>
      </c>
      <c r="F996" s="9">
        <v>0.2</v>
      </c>
      <c r="G996" s="3" t="e">
        <f t="shared" si="26"/>
        <v>#REF!</v>
      </c>
    </row>
    <row r="997" spans="1:7">
      <c r="A997" s="2">
        <v>20230923</v>
      </c>
      <c r="B997" s="1" t="e">
        <f>MIN(#REF!)</f>
        <v>#REF!</v>
      </c>
      <c r="C997" s="1" t="s">
        <v>112</v>
      </c>
      <c r="D997" s="1">
        <v>2.44</v>
      </c>
      <c r="E997" s="3" t="e">
        <f t="shared" si="25"/>
        <v>#REF!</v>
      </c>
      <c r="F997" s="9">
        <v>3</v>
      </c>
      <c r="G997" s="3" t="e">
        <f t="shared" si="26"/>
        <v>#REF!</v>
      </c>
    </row>
    <row r="998" spans="1:7">
      <c r="A998" s="2">
        <v>20230924</v>
      </c>
      <c r="B998" s="1" t="e">
        <f>MIN(#REF!)</f>
        <v>#REF!</v>
      </c>
      <c r="C998" s="1" t="s">
        <v>159</v>
      </c>
      <c r="D998" s="1">
        <v>2.08</v>
      </c>
      <c r="E998" s="3" t="e">
        <f t="shared" si="25"/>
        <v>#REF!</v>
      </c>
      <c r="F998" s="9">
        <v>5.61</v>
      </c>
      <c r="G998" s="3" t="e">
        <f t="shared" si="26"/>
        <v>#REF!</v>
      </c>
    </row>
    <row r="999" spans="1:7">
      <c r="A999" s="2">
        <v>20230925</v>
      </c>
      <c r="B999" s="1" t="e">
        <f>MIN(#REF!)</f>
        <v>#REF!</v>
      </c>
      <c r="C999" s="1" t="s">
        <v>128</v>
      </c>
      <c r="D999" s="1">
        <v>2.31</v>
      </c>
      <c r="E999" s="3" t="e">
        <f t="shared" si="25"/>
        <v>#REF!</v>
      </c>
      <c r="F999" s="9">
        <v>6.05</v>
      </c>
      <c r="G999" s="3" t="e">
        <f t="shared" si="26"/>
        <v>#REF!</v>
      </c>
    </row>
    <row r="1000" spans="1:7">
      <c r="A1000" s="2">
        <v>20230926</v>
      </c>
      <c r="B1000" s="1" t="e">
        <f>MIN(#REF!)</f>
        <v>#REF!</v>
      </c>
      <c r="C1000" s="1" t="s">
        <v>99</v>
      </c>
      <c r="D1000" s="1">
        <v>2.89</v>
      </c>
      <c r="E1000" s="3" t="e">
        <f t="shared" si="25"/>
        <v>#REF!</v>
      </c>
      <c r="F1000" s="9">
        <v>1.26</v>
      </c>
      <c r="G1000" s="3" t="e">
        <f t="shared" si="26"/>
        <v>#REF!</v>
      </c>
    </row>
    <row r="1001" spans="1:7">
      <c r="A1001" s="2">
        <v>20230927</v>
      </c>
      <c r="B1001" s="1" t="e">
        <f>MIN(#REF!)</f>
        <v>#REF!</v>
      </c>
      <c r="C1001" s="1" t="s">
        <v>158</v>
      </c>
      <c r="D1001" s="1">
        <v>2.8</v>
      </c>
      <c r="E1001" s="3" t="e">
        <f t="shared" si="25"/>
        <v>#REF!</v>
      </c>
      <c r="F1001" s="9">
        <v>0.82</v>
      </c>
      <c r="G1001" s="3" t="e">
        <f t="shared" si="26"/>
        <v>#REF!</v>
      </c>
    </row>
    <row r="1002" spans="1:7">
      <c r="A1002" s="2">
        <v>20230928</v>
      </c>
      <c r="B1002" s="1" t="e">
        <f>MIN(#REF!)</f>
        <v>#REF!</v>
      </c>
      <c r="C1002" s="1" t="s">
        <v>91</v>
      </c>
      <c r="D1002" s="1">
        <v>2.79</v>
      </c>
      <c r="E1002" s="3" t="e">
        <f t="shared" si="25"/>
        <v>#REF!</v>
      </c>
      <c r="F1002" s="9">
        <v>0.61</v>
      </c>
      <c r="G1002" s="3" t="e">
        <f t="shared" si="26"/>
        <v>#REF!</v>
      </c>
    </row>
    <row r="1003" spans="1:7">
      <c r="A1003" s="2">
        <v>20230929</v>
      </c>
      <c r="B1003" s="1" t="e">
        <f>MIN(#REF!)</f>
        <v>#REF!</v>
      </c>
      <c r="C1003" s="1" t="s">
        <v>81</v>
      </c>
      <c r="D1003" s="1">
        <v>2.91</v>
      </c>
      <c r="E1003" s="3" t="e">
        <f t="shared" si="25"/>
        <v>#REF!</v>
      </c>
      <c r="F1003" s="9">
        <v>6.36</v>
      </c>
      <c r="G1003" s="3" t="e">
        <f t="shared" si="26"/>
        <v>#REF!</v>
      </c>
    </row>
    <row r="1004" spans="1:7">
      <c r="A1004" s="2">
        <v>20230930</v>
      </c>
      <c r="B1004" s="1" t="e">
        <f>MIN(#REF!)</f>
        <v>#REF!</v>
      </c>
      <c r="C1004" s="1" t="s">
        <v>85</v>
      </c>
      <c r="D1004" s="1">
        <v>1.39</v>
      </c>
      <c r="E1004" s="3" t="e">
        <f t="shared" si="25"/>
        <v>#REF!</v>
      </c>
      <c r="F1004" s="9">
        <v>4.7699999999999996</v>
      </c>
      <c r="G1004" s="3" t="e">
        <f t="shared" si="26"/>
        <v>#REF!</v>
      </c>
    </row>
    <row r="1005" spans="1:7">
      <c r="A1005" s="2">
        <v>20231001</v>
      </c>
      <c r="B1005" s="1" t="e">
        <f>MIN(#REF!)</f>
        <v>#REF!</v>
      </c>
      <c r="C1005" s="1" t="s">
        <v>75</v>
      </c>
      <c r="D1005" s="1">
        <v>2.87</v>
      </c>
      <c r="E1005" s="3" t="e">
        <f t="shared" si="25"/>
        <v>#REF!</v>
      </c>
      <c r="F1005" s="9">
        <v>11.37</v>
      </c>
      <c r="G1005" s="3" t="e">
        <f t="shared" si="26"/>
        <v>#REF!</v>
      </c>
    </row>
    <row r="1006" spans="1:7">
      <c r="A1006" s="2">
        <v>20231002</v>
      </c>
      <c r="B1006" s="1" t="e">
        <f>MIN(#REF!)</f>
        <v>#REF!</v>
      </c>
      <c r="C1006" s="1" t="s">
        <v>99</v>
      </c>
      <c r="D1006" s="1">
        <v>3.03</v>
      </c>
      <c r="E1006" s="3" t="e">
        <f t="shared" si="25"/>
        <v>#REF!</v>
      </c>
      <c r="F1006" s="9">
        <v>13.05</v>
      </c>
      <c r="G1006" s="3" t="e">
        <f t="shared" si="26"/>
        <v>#REF!</v>
      </c>
    </row>
    <row r="1007" spans="1:7">
      <c r="A1007" s="2">
        <v>20231003</v>
      </c>
      <c r="B1007" s="1" t="e">
        <f>MIN(#REF!)</f>
        <v>#REF!</v>
      </c>
      <c r="C1007" s="1" t="s">
        <v>160</v>
      </c>
      <c r="D1007" s="1">
        <v>0.83</v>
      </c>
      <c r="E1007" s="3" t="e">
        <f t="shared" si="25"/>
        <v>#REF!</v>
      </c>
      <c r="F1007" s="9">
        <v>3.94</v>
      </c>
      <c r="G1007" s="3" t="e">
        <f t="shared" si="26"/>
        <v>#REF!</v>
      </c>
    </row>
    <row r="1008" spans="1:7">
      <c r="A1008" s="2">
        <v>20231004</v>
      </c>
      <c r="B1008" s="1" t="e">
        <f>MIN(#REF!)</f>
        <v>#REF!</v>
      </c>
      <c r="C1008" s="1" t="s">
        <v>75</v>
      </c>
      <c r="D1008" s="1">
        <v>2.88</v>
      </c>
      <c r="E1008" s="3" t="e">
        <f t="shared" si="25"/>
        <v>#REF!</v>
      </c>
      <c r="F1008" s="9">
        <v>11.17</v>
      </c>
      <c r="G1008" s="3" t="e">
        <f t="shared" si="26"/>
        <v>#REF!</v>
      </c>
    </row>
    <row r="1009" spans="1:7">
      <c r="A1009" s="2">
        <v>20231005</v>
      </c>
      <c r="B1009" s="1" t="e">
        <f>MIN(#REF!)</f>
        <v>#REF!</v>
      </c>
      <c r="C1009" s="1" t="s">
        <v>85</v>
      </c>
      <c r="D1009" s="1">
        <v>2.95</v>
      </c>
      <c r="E1009" s="3" t="e">
        <f t="shared" si="25"/>
        <v>#REF!</v>
      </c>
      <c r="F1009" s="9">
        <v>4.13</v>
      </c>
      <c r="G1009" s="3" t="e">
        <f t="shared" si="26"/>
        <v>#REF!</v>
      </c>
    </row>
    <row r="1010" spans="1:7">
      <c r="A1010" s="2">
        <v>20231006</v>
      </c>
      <c r="B1010" s="1" t="e">
        <f>MIN(#REF!)</f>
        <v>#REF!</v>
      </c>
      <c r="C1010" s="1" t="s">
        <v>102</v>
      </c>
      <c r="D1010" s="1">
        <v>2.27</v>
      </c>
      <c r="E1010" s="3" t="e">
        <f t="shared" si="25"/>
        <v>#REF!</v>
      </c>
      <c r="F1010" s="9">
        <v>8.2799999999999994</v>
      </c>
      <c r="G1010" s="3" t="e">
        <f t="shared" si="26"/>
        <v>#REF!</v>
      </c>
    </row>
    <row r="1011" spans="1:7">
      <c r="A1011" s="2">
        <v>20231007</v>
      </c>
      <c r="B1011" s="1" t="e">
        <f>MIN(#REF!)</f>
        <v>#REF!</v>
      </c>
      <c r="C1011" s="1" t="s">
        <v>161</v>
      </c>
      <c r="D1011" s="1">
        <v>0.71</v>
      </c>
      <c r="E1011" s="3" t="e">
        <f t="shared" si="25"/>
        <v>#REF!</v>
      </c>
      <c r="F1011" s="9">
        <v>2.16</v>
      </c>
      <c r="G1011" s="3" t="e">
        <f t="shared" si="26"/>
        <v>#REF!</v>
      </c>
    </row>
    <row r="1012" spans="1:7">
      <c r="A1012" s="2">
        <v>20231008</v>
      </c>
      <c r="B1012" s="1" t="e">
        <f>MIN(#REF!)</f>
        <v>#REF!</v>
      </c>
      <c r="C1012" s="1" t="s">
        <v>121</v>
      </c>
      <c r="D1012" s="1">
        <v>1.53</v>
      </c>
      <c r="E1012" s="3" t="e">
        <f t="shared" si="25"/>
        <v>#REF!</v>
      </c>
      <c r="F1012" s="9">
        <v>4.29</v>
      </c>
      <c r="G1012" s="3" t="e">
        <f t="shared" si="26"/>
        <v>#REF!</v>
      </c>
    </row>
    <row r="1013" spans="1:7">
      <c r="A1013" s="2">
        <v>20231009</v>
      </c>
      <c r="B1013" s="1" t="e">
        <f>MIN(#REF!)</f>
        <v>#REF!</v>
      </c>
      <c r="C1013" s="1" t="s">
        <v>118</v>
      </c>
      <c r="D1013" s="1">
        <v>2.04</v>
      </c>
      <c r="E1013" s="3" t="e">
        <f t="shared" si="25"/>
        <v>#REF!</v>
      </c>
      <c r="F1013" s="9">
        <v>6.21</v>
      </c>
      <c r="G1013" s="3" t="e">
        <f t="shared" si="26"/>
        <v>#REF!</v>
      </c>
    </row>
    <row r="1014" spans="1:7">
      <c r="A1014" s="2">
        <v>20231010</v>
      </c>
      <c r="B1014" s="1" t="e">
        <f>MIN(#REF!)</f>
        <v>#REF!</v>
      </c>
      <c r="C1014" s="1" t="s">
        <v>162</v>
      </c>
      <c r="D1014" s="1">
        <v>2.9</v>
      </c>
      <c r="E1014" s="3" t="e">
        <f t="shared" si="25"/>
        <v>#REF!</v>
      </c>
      <c r="F1014" s="9">
        <v>3.37</v>
      </c>
      <c r="G1014" s="3" t="e">
        <f t="shared" si="26"/>
        <v>#REF!</v>
      </c>
    </row>
    <row r="1015" spans="1:7">
      <c r="A1015" s="2">
        <v>20231011</v>
      </c>
      <c r="B1015" s="1" t="e">
        <f>MIN(#REF!)</f>
        <v>#REF!</v>
      </c>
      <c r="C1015" s="1" t="s">
        <v>81</v>
      </c>
      <c r="D1015" s="1">
        <v>2.35</v>
      </c>
      <c r="E1015" s="3" t="e">
        <f t="shared" si="25"/>
        <v>#REF!</v>
      </c>
      <c r="F1015" s="9">
        <v>6.4</v>
      </c>
      <c r="G1015" s="3" t="e">
        <f t="shared" si="26"/>
        <v>#REF!</v>
      </c>
    </row>
    <row r="1016" spans="1:7">
      <c r="A1016" s="2">
        <v>20231012</v>
      </c>
      <c r="B1016" s="1" t="e">
        <f>MIN(#REF!)</f>
        <v>#REF!</v>
      </c>
      <c r="C1016" s="1" t="s">
        <v>79</v>
      </c>
      <c r="D1016" s="1">
        <v>2.73</v>
      </c>
      <c r="E1016" s="3" t="e">
        <f t="shared" si="25"/>
        <v>#REF!</v>
      </c>
      <c r="F1016" s="9">
        <v>3.16</v>
      </c>
      <c r="G1016" s="3" t="e">
        <f t="shared" si="26"/>
        <v>#REF!</v>
      </c>
    </row>
    <row r="1017" spans="1:7">
      <c r="A1017" s="2">
        <v>20231013</v>
      </c>
      <c r="B1017" s="1" t="e">
        <f>MIN(#REF!)</f>
        <v>#REF!</v>
      </c>
      <c r="C1017" s="1" t="s">
        <v>163</v>
      </c>
      <c r="D1017" s="1">
        <v>2.37</v>
      </c>
      <c r="E1017" s="3" t="e">
        <f t="shared" si="25"/>
        <v>#REF!</v>
      </c>
      <c r="F1017" s="9">
        <v>5.83</v>
      </c>
      <c r="G1017" s="3" t="e">
        <f t="shared" si="26"/>
        <v>#REF!</v>
      </c>
    </row>
    <row r="1018" spans="1:7">
      <c r="A1018" s="2">
        <v>20231014</v>
      </c>
      <c r="B1018" s="1" t="e">
        <f>MIN(#REF!)</f>
        <v>#REF!</v>
      </c>
      <c r="C1018" s="1" t="s">
        <v>120</v>
      </c>
      <c r="D1018" s="1">
        <v>2.58</v>
      </c>
      <c r="E1018" s="3" t="e">
        <f t="shared" si="25"/>
        <v>#REF!</v>
      </c>
      <c r="F1018" s="9">
        <v>0.1</v>
      </c>
      <c r="G1018" s="3" t="e">
        <f>ABS((B1018-C1018)/B1018)</f>
        <v>#REF!</v>
      </c>
    </row>
    <row r="1019" spans="1:7">
      <c r="A1019" s="2">
        <v>20231015</v>
      </c>
      <c r="B1019" s="1" t="e">
        <f>MIN(#REF!)</f>
        <v>#REF!</v>
      </c>
      <c r="C1019" s="1" t="s">
        <v>95</v>
      </c>
      <c r="D1019" s="1">
        <v>2.41</v>
      </c>
      <c r="E1019" s="3" t="e">
        <f t="shared" si="25"/>
        <v>#REF!</v>
      </c>
      <c r="F1019" s="9">
        <v>3.19</v>
      </c>
      <c r="G1019" s="3" t="e">
        <f t="shared" ref="G1019:G1050" si="27">(B1019-C1019)/B1019</f>
        <v>#REF!</v>
      </c>
    </row>
    <row r="1020" spans="1:7">
      <c r="A1020" s="2">
        <v>20231016</v>
      </c>
      <c r="B1020" s="1" t="e">
        <f>MIN(#REF!)</f>
        <v>#REF!</v>
      </c>
      <c r="C1020" s="1" t="s">
        <v>118</v>
      </c>
      <c r="D1020" s="1">
        <v>2.38</v>
      </c>
      <c r="E1020" s="3" t="e">
        <f t="shared" si="25"/>
        <v>#REF!</v>
      </c>
      <c r="F1020" s="9">
        <v>6.55</v>
      </c>
      <c r="G1020" s="3" t="e">
        <f t="shared" si="27"/>
        <v>#REF!</v>
      </c>
    </row>
    <row r="1021" spans="1:7">
      <c r="A1021" s="2">
        <v>20231017</v>
      </c>
      <c r="B1021" s="1" t="e">
        <f>MIN(#REF!)</f>
        <v>#REF!</v>
      </c>
      <c r="C1021" s="1" t="s">
        <v>126</v>
      </c>
      <c r="D1021" s="1">
        <v>2.75</v>
      </c>
      <c r="E1021" s="3" t="e">
        <f t="shared" si="25"/>
        <v>#REF!</v>
      </c>
      <c r="F1021" s="9">
        <v>2.73</v>
      </c>
      <c r="G1021" s="3" t="e">
        <f t="shared" si="27"/>
        <v>#REF!</v>
      </c>
    </row>
    <row r="1022" spans="1:7">
      <c r="A1022" s="2">
        <v>20231018</v>
      </c>
      <c r="B1022" s="1" t="e">
        <f>MIN(#REF!)</f>
        <v>#REF!</v>
      </c>
      <c r="C1022" s="1" t="s">
        <v>117</v>
      </c>
      <c r="D1022" s="1">
        <v>2.7</v>
      </c>
      <c r="E1022" s="3" t="e">
        <f t="shared" si="25"/>
        <v>#REF!</v>
      </c>
      <c r="F1022" s="9">
        <v>2.87</v>
      </c>
      <c r="G1022" s="3" t="e">
        <f t="shared" si="27"/>
        <v>#REF!</v>
      </c>
    </row>
    <row r="1023" spans="1:7">
      <c r="A1023" s="2">
        <v>20231019</v>
      </c>
      <c r="B1023" s="1" t="e">
        <f>MIN(#REF!)</f>
        <v>#REF!</v>
      </c>
      <c r="C1023" s="1" t="s">
        <v>120</v>
      </c>
      <c r="D1023" s="1">
        <v>2.52</v>
      </c>
      <c r="E1023" s="3" t="e">
        <f t="shared" si="25"/>
        <v>#REF!</v>
      </c>
      <c r="F1023" s="9">
        <v>0.68</v>
      </c>
      <c r="G1023" s="3" t="e">
        <f t="shared" si="27"/>
        <v>#REF!</v>
      </c>
    </row>
    <row r="1024" spans="1:7">
      <c r="A1024" s="2">
        <v>20231020</v>
      </c>
      <c r="B1024" s="1" t="e">
        <f>MIN(#REF!)</f>
        <v>#REF!</v>
      </c>
      <c r="C1024" s="1" t="s">
        <v>126</v>
      </c>
      <c r="D1024" s="1">
        <v>2.7</v>
      </c>
      <c r="E1024" s="3" t="e">
        <f t="shared" si="25"/>
        <v>#REF!</v>
      </c>
      <c r="F1024" s="9">
        <v>2.79</v>
      </c>
      <c r="G1024" s="3" t="e">
        <f t="shared" si="27"/>
        <v>#REF!</v>
      </c>
    </row>
    <row r="1025" spans="1:7">
      <c r="A1025" s="2">
        <v>20231021</v>
      </c>
      <c r="B1025" s="1" t="e">
        <f>MIN(#REF!)</f>
        <v>#REF!</v>
      </c>
      <c r="C1025" s="1" t="s">
        <v>164</v>
      </c>
      <c r="D1025" s="1">
        <v>2.81</v>
      </c>
      <c r="E1025" s="3" t="e">
        <f t="shared" si="25"/>
        <v>#REF!</v>
      </c>
      <c r="F1025" s="9">
        <v>2.85</v>
      </c>
      <c r="G1025" s="3" t="e">
        <f t="shared" si="27"/>
        <v>#REF!</v>
      </c>
    </row>
    <row r="1026" spans="1:7">
      <c r="A1026" s="2">
        <v>20231022</v>
      </c>
      <c r="B1026" s="1" t="e">
        <f>MIN(#REF!)</f>
        <v>#REF!</v>
      </c>
      <c r="C1026" s="1" t="s">
        <v>165</v>
      </c>
      <c r="D1026" s="1">
        <v>2.6</v>
      </c>
      <c r="E1026" s="3" t="e">
        <f t="shared" si="25"/>
        <v>#REF!</v>
      </c>
      <c r="F1026" s="9">
        <v>3.76</v>
      </c>
      <c r="G1026" s="3" t="e">
        <f t="shared" si="27"/>
        <v>#REF!</v>
      </c>
    </row>
    <row r="1027" spans="1:7">
      <c r="A1027" s="2">
        <v>20231023</v>
      </c>
      <c r="B1027" s="1" t="e">
        <f>MIN(#REF!)</f>
        <v>#REF!</v>
      </c>
      <c r="C1027" s="1" t="s">
        <v>166</v>
      </c>
      <c r="D1027" s="1">
        <v>2.56</v>
      </c>
      <c r="E1027" s="3" t="e">
        <f t="shared" si="25"/>
        <v>#REF!</v>
      </c>
      <c r="F1027" s="9">
        <v>2.97</v>
      </c>
      <c r="G1027" s="3" t="e">
        <f t="shared" si="27"/>
        <v>#REF!</v>
      </c>
    </row>
    <row r="1028" spans="1:7">
      <c r="A1028" s="2">
        <v>20231024</v>
      </c>
      <c r="B1028" s="1" t="e">
        <f>MIN(#REF!)</f>
        <v>#REF!</v>
      </c>
      <c r="C1028" s="1" t="s">
        <v>167</v>
      </c>
      <c r="D1028" s="1">
        <v>2.58</v>
      </c>
      <c r="E1028" s="3" t="e">
        <f t="shared" si="25"/>
        <v>#REF!</v>
      </c>
      <c r="F1028" s="9">
        <v>0.73</v>
      </c>
      <c r="G1028" s="3" t="e">
        <f t="shared" si="27"/>
        <v>#REF!</v>
      </c>
    </row>
    <row r="1029" spans="1:7">
      <c r="A1029" s="2">
        <v>20231025</v>
      </c>
      <c r="B1029" s="1" t="e">
        <f>MIN(#REF!)</f>
        <v>#REF!</v>
      </c>
      <c r="C1029" s="1" t="s">
        <v>121</v>
      </c>
      <c r="D1029" s="1">
        <v>2.5299999999999998</v>
      </c>
      <c r="E1029" s="3" t="e">
        <f t="shared" si="25"/>
        <v>#REF!</v>
      </c>
      <c r="F1029" s="9">
        <v>2.4700000000000002</v>
      </c>
      <c r="G1029" s="3" t="e">
        <f t="shared" si="27"/>
        <v>#REF!</v>
      </c>
    </row>
    <row r="1030" spans="1:7">
      <c r="A1030" s="2">
        <v>20231026</v>
      </c>
      <c r="B1030" s="1" t="e">
        <f>MIN(#REF!)</f>
        <v>#REF!</v>
      </c>
      <c r="C1030" s="1" t="s">
        <v>80</v>
      </c>
      <c r="D1030" s="1">
        <v>2.4300000000000002</v>
      </c>
      <c r="E1030" s="3" t="e">
        <f t="shared" si="25"/>
        <v>#REF!</v>
      </c>
      <c r="F1030" s="9">
        <v>1.85</v>
      </c>
      <c r="G1030" s="3" t="e">
        <f t="shared" si="27"/>
        <v>#REF!</v>
      </c>
    </row>
    <row r="1031" spans="1:7">
      <c r="A1031" s="2">
        <v>20231027</v>
      </c>
      <c r="B1031" s="1" t="e">
        <f>MIN(#REF!)</f>
        <v>#REF!</v>
      </c>
      <c r="C1031" s="1" t="s">
        <v>168</v>
      </c>
      <c r="D1031" s="1">
        <v>2.42</v>
      </c>
      <c r="E1031" s="3" t="e">
        <f t="shared" si="25"/>
        <v>#REF!</v>
      </c>
      <c r="F1031" s="9">
        <v>2.2799999999999998</v>
      </c>
      <c r="G1031" s="3" t="e">
        <f t="shared" si="27"/>
        <v>#REF!</v>
      </c>
    </row>
    <row r="1032" spans="1:7">
      <c r="A1032" s="2">
        <v>20231028</v>
      </c>
      <c r="B1032" s="1" t="e">
        <f>MIN(#REF!)</f>
        <v>#REF!</v>
      </c>
      <c r="C1032" s="1" t="s">
        <v>167</v>
      </c>
      <c r="D1032" s="1">
        <v>2.5299999999999998</v>
      </c>
      <c r="E1032" s="3" t="e">
        <f t="shared" si="25"/>
        <v>#REF!</v>
      </c>
      <c r="F1032" s="9">
        <v>2.08</v>
      </c>
      <c r="G1032" s="3" t="e">
        <f t="shared" si="27"/>
        <v>#REF!</v>
      </c>
    </row>
    <row r="1033" spans="1:7">
      <c r="A1033" s="2">
        <v>20231029</v>
      </c>
      <c r="B1033" s="1" t="e">
        <f>MIN(#REF!)</f>
        <v>#REF!</v>
      </c>
      <c r="C1033" s="1" t="s">
        <v>164</v>
      </c>
      <c r="D1033" s="1">
        <v>2.5099999999999998</v>
      </c>
      <c r="E1033" s="3" t="e">
        <f t="shared" si="25"/>
        <v>#REF!</v>
      </c>
      <c r="F1033" s="9">
        <v>1.48</v>
      </c>
      <c r="G1033" s="3" t="e">
        <f t="shared" si="27"/>
        <v>#REF!</v>
      </c>
    </row>
    <row r="1034" spans="1:7">
      <c r="A1034" s="2">
        <v>20231030</v>
      </c>
      <c r="B1034" s="1" t="e">
        <f>MIN(#REF!)</f>
        <v>#REF!</v>
      </c>
      <c r="C1034" s="1" t="s">
        <v>126</v>
      </c>
      <c r="D1034" s="1">
        <v>2.46</v>
      </c>
      <c r="E1034" s="3" t="e">
        <f t="shared" si="25"/>
        <v>#REF!</v>
      </c>
      <c r="F1034" s="9">
        <v>3.32</v>
      </c>
      <c r="G1034" s="3" t="e">
        <f t="shared" si="27"/>
        <v>#REF!</v>
      </c>
    </row>
    <row r="1035" spans="1:7">
      <c r="A1035" s="2">
        <v>20231031</v>
      </c>
      <c r="B1035" s="1" t="e">
        <f>MIN(#REF!)</f>
        <v>#REF!</v>
      </c>
      <c r="C1035" s="1" t="s">
        <v>161</v>
      </c>
      <c r="D1035" s="1">
        <v>2.5</v>
      </c>
      <c r="E1035" s="3" t="e">
        <f t="shared" si="25"/>
        <v>#REF!</v>
      </c>
      <c r="F1035" s="9">
        <v>0.34</v>
      </c>
      <c r="G1035" s="3" t="e">
        <f t="shared" si="27"/>
        <v>#REF!</v>
      </c>
    </row>
    <row r="1036" spans="1:7">
      <c r="A1036" s="2">
        <v>20231101</v>
      </c>
      <c r="B1036" s="1" t="e">
        <f>MIN(#REF!)</f>
        <v>#REF!</v>
      </c>
      <c r="C1036" s="1" t="s">
        <v>99</v>
      </c>
      <c r="D1036" s="1">
        <v>2.44</v>
      </c>
      <c r="E1036" s="3" t="e">
        <f t="shared" si="25"/>
        <v>#REF!</v>
      </c>
      <c r="F1036" s="9">
        <v>7.12</v>
      </c>
      <c r="G1036" s="3" t="e">
        <f t="shared" si="27"/>
        <v>#REF!</v>
      </c>
    </row>
    <row r="1037" spans="1:7">
      <c r="A1037" s="2">
        <v>20231102</v>
      </c>
      <c r="B1037" s="1" t="e">
        <f>MIN(#REF!)</f>
        <v>#REF!</v>
      </c>
      <c r="C1037" s="1" t="s">
        <v>125</v>
      </c>
      <c r="D1037" s="1">
        <v>2.4500000000000002</v>
      </c>
      <c r="E1037" s="3" t="e">
        <f t="shared" si="25"/>
        <v>#REF!</v>
      </c>
      <c r="F1037" s="9">
        <v>4.62</v>
      </c>
      <c r="G1037" s="3" t="e">
        <f t="shared" si="27"/>
        <v>#REF!</v>
      </c>
    </row>
    <row r="1038" spans="1:7">
      <c r="A1038" s="2">
        <v>20231103</v>
      </c>
      <c r="B1038" s="1" t="e">
        <f>MIN(#REF!)</f>
        <v>#REF!</v>
      </c>
      <c r="C1038" s="1" t="s">
        <v>102</v>
      </c>
      <c r="D1038" s="1">
        <v>2.3199999999999998</v>
      </c>
      <c r="E1038" s="3" t="e">
        <f t="shared" si="25"/>
        <v>#REF!</v>
      </c>
      <c r="F1038" s="9">
        <v>4.54</v>
      </c>
      <c r="G1038" s="3" t="e">
        <f t="shared" si="27"/>
        <v>#REF!</v>
      </c>
    </row>
    <row r="1039" spans="1:7">
      <c r="A1039" s="2">
        <v>20231104</v>
      </c>
      <c r="B1039" s="1" t="e">
        <f>MIN(#REF!)</f>
        <v>#REF!</v>
      </c>
      <c r="C1039" s="1" t="s">
        <v>108</v>
      </c>
      <c r="D1039" s="1">
        <v>2.17</v>
      </c>
      <c r="E1039" s="3" t="e">
        <f t="shared" si="25"/>
        <v>#REF!</v>
      </c>
      <c r="F1039" s="9">
        <v>9.9499999999999993</v>
      </c>
      <c r="G1039" s="3" t="e">
        <f t="shared" si="27"/>
        <v>#REF!</v>
      </c>
    </row>
    <row r="1040" spans="1:7">
      <c r="A1040" s="13">
        <v>20231105</v>
      </c>
      <c r="B1040" s="14" t="e">
        <f>MIN(#REF!)</f>
        <v>#REF!</v>
      </c>
      <c r="C1040" s="14" t="s">
        <v>135</v>
      </c>
      <c r="D1040" s="14">
        <v>0.91</v>
      </c>
      <c r="E1040" s="3" t="e">
        <f t="shared" si="25"/>
        <v>#REF!</v>
      </c>
      <c r="F1040" s="15">
        <v>15.23</v>
      </c>
      <c r="G1040" s="3" t="e">
        <f t="shared" si="27"/>
        <v>#REF!</v>
      </c>
    </row>
    <row r="1041" spans="1:7">
      <c r="A1041" s="2">
        <v>20231106</v>
      </c>
      <c r="B1041" s="1" t="e">
        <f>MIN(#REF!)</f>
        <v>#REF!</v>
      </c>
      <c r="C1041" s="1" t="s">
        <v>157</v>
      </c>
      <c r="D1041" s="1">
        <v>0.62</v>
      </c>
      <c r="E1041" s="3" t="e">
        <f t="shared" si="25"/>
        <v>#REF!</v>
      </c>
      <c r="F1041" s="9">
        <v>5.52</v>
      </c>
      <c r="G1041" s="3" t="e">
        <f t="shared" si="27"/>
        <v>#REF!</v>
      </c>
    </row>
    <row r="1042" spans="1:7">
      <c r="A1042" s="2">
        <v>20231107</v>
      </c>
      <c r="B1042" s="1" t="e">
        <f>MIN(#REF!)</f>
        <v>#REF!</v>
      </c>
      <c r="C1042" s="1" t="s">
        <v>158</v>
      </c>
      <c r="D1042" s="1">
        <v>1.5</v>
      </c>
      <c r="E1042" s="3" t="e">
        <f t="shared" si="25"/>
        <v>#REF!</v>
      </c>
      <c r="F1042" s="9">
        <v>9.27</v>
      </c>
      <c r="G1042" s="3" t="e">
        <f t="shared" si="27"/>
        <v>#REF!</v>
      </c>
    </row>
    <row r="1043" spans="1:7">
      <c r="A1043" s="2">
        <v>20231108</v>
      </c>
      <c r="B1043" s="1" t="e">
        <f>MIN(#REF!)</f>
        <v>#REF!</v>
      </c>
      <c r="C1043" s="1" t="s">
        <v>115</v>
      </c>
      <c r="D1043" s="1">
        <v>2.46</v>
      </c>
      <c r="E1043" s="3" t="e">
        <f t="shared" si="25"/>
        <v>#REF!</v>
      </c>
      <c r="F1043" s="9">
        <v>9.9499999999999993</v>
      </c>
      <c r="G1043" s="3" t="e">
        <f t="shared" si="27"/>
        <v>#REF!</v>
      </c>
    </row>
    <row r="1044" spans="1:7">
      <c r="A1044" s="2">
        <v>20231109</v>
      </c>
      <c r="B1044" s="1" t="e">
        <f>MIN(#REF!)</f>
        <v>#REF!</v>
      </c>
      <c r="C1044" s="1" t="s">
        <v>86</v>
      </c>
      <c r="D1044" s="1">
        <v>1.07</v>
      </c>
      <c r="E1044" s="3" t="e">
        <f t="shared" si="25"/>
        <v>#REF!</v>
      </c>
      <c r="F1044" s="9">
        <v>5.01</v>
      </c>
      <c r="G1044" s="3" t="e">
        <f t="shared" si="27"/>
        <v>#REF!</v>
      </c>
    </row>
    <row r="1045" spans="1:7">
      <c r="A1045" s="2">
        <v>20231110</v>
      </c>
      <c r="B1045" s="1" t="e">
        <f>MIN(#REF!)</f>
        <v>#REF!</v>
      </c>
      <c r="C1045" s="1" t="s">
        <v>101</v>
      </c>
      <c r="D1045" s="1">
        <v>1.19</v>
      </c>
      <c r="E1045" s="3" t="e">
        <f t="shared" si="25"/>
        <v>#REF!</v>
      </c>
      <c r="F1045" s="9">
        <v>13.63</v>
      </c>
      <c r="G1045" s="3" t="e">
        <f t="shared" si="27"/>
        <v>#REF!</v>
      </c>
    </row>
    <row r="1046" spans="1:7">
      <c r="A1046" s="2">
        <v>20231111</v>
      </c>
      <c r="B1046" s="1" t="e">
        <f>MIN(#REF!)</f>
        <v>#REF!</v>
      </c>
      <c r="C1046" s="1" t="s">
        <v>102</v>
      </c>
      <c r="D1046" s="1">
        <v>2.37</v>
      </c>
      <c r="E1046" s="3" t="e">
        <f t="shared" si="25"/>
        <v>#REF!</v>
      </c>
      <c r="F1046" s="9">
        <v>6.3</v>
      </c>
      <c r="G1046" s="3" t="e">
        <f t="shared" si="27"/>
        <v>#REF!</v>
      </c>
    </row>
    <row r="1047" spans="1:7">
      <c r="A1047" s="2">
        <v>20231112</v>
      </c>
      <c r="B1047" s="1" t="e">
        <f>MIN(#REF!)</f>
        <v>#REF!</v>
      </c>
      <c r="C1047" s="1" t="s">
        <v>114</v>
      </c>
      <c r="D1047" s="1">
        <v>0.8</v>
      </c>
      <c r="E1047" s="3" t="e">
        <f t="shared" si="25"/>
        <v>#REF!</v>
      </c>
      <c r="F1047" s="9">
        <v>1.27</v>
      </c>
      <c r="G1047" s="3" t="e">
        <f t="shared" si="27"/>
        <v>#REF!</v>
      </c>
    </row>
    <row r="1048" spans="1:7">
      <c r="A1048" s="2">
        <v>20231113</v>
      </c>
      <c r="B1048" s="1" t="e">
        <f>MIN(#REF!)</f>
        <v>#REF!</v>
      </c>
      <c r="C1048" s="1" t="s">
        <v>74</v>
      </c>
      <c r="D1048" s="1">
        <v>1.22</v>
      </c>
      <c r="E1048" s="3" t="e">
        <f t="shared" si="25"/>
        <v>#REF!</v>
      </c>
      <c r="F1048" s="9">
        <v>8.73</v>
      </c>
      <c r="G1048" s="3" t="e">
        <f t="shared" si="27"/>
        <v>#REF!</v>
      </c>
    </row>
    <row r="1049" spans="1:7">
      <c r="A1049" s="2">
        <v>20231114</v>
      </c>
      <c r="B1049" s="1" t="e">
        <f>MIN(#REF!)</f>
        <v>#REF!</v>
      </c>
      <c r="C1049" s="1" t="s">
        <v>62</v>
      </c>
      <c r="D1049" s="1">
        <v>0.28000000000000003</v>
      </c>
      <c r="E1049" s="3" t="e">
        <f t="shared" si="25"/>
        <v>#REF!</v>
      </c>
      <c r="F1049" s="9">
        <v>1.97</v>
      </c>
      <c r="G1049" s="3" t="e">
        <f t="shared" si="27"/>
        <v>#REF!</v>
      </c>
    </row>
    <row r="1050" spans="1:7">
      <c r="A1050" s="2">
        <v>20231115</v>
      </c>
      <c r="B1050" s="1" t="e">
        <f>MIN(#REF!)</f>
        <v>#REF!</v>
      </c>
      <c r="C1050" s="1" t="s">
        <v>169</v>
      </c>
      <c r="D1050" s="1">
        <v>2.2200000000000002</v>
      </c>
      <c r="E1050" s="3" t="e">
        <f t="shared" si="25"/>
        <v>#REF!</v>
      </c>
      <c r="F1050" s="9">
        <v>3.35</v>
      </c>
      <c r="G1050" s="3" t="e">
        <f t="shared" si="27"/>
        <v>#REF!</v>
      </c>
    </row>
    <row r="1051" spans="1:7">
      <c r="A1051" s="2">
        <v>20231116</v>
      </c>
      <c r="B1051" s="1" t="e">
        <f>MIN(#REF!)</f>
        <v>#REF!</v>
      </c>
      <c r="C1051" s="1" t="s">
        <v>76</v>
      </c>
      <c r="D1051" s="1">
        <v>0.74</v>
      </c>
      <c r="E1051" s="3" t="e">
        <f t="shared" si="25"/>
        <v>#REF!</v>
      </c>
      <c r="F1051" s="9">
        <v>2.34</v>
      </c>
      <c r="G1051" s="3" t="e">
        <f t="shared" ref="G1051:G1082" si="28">(B1051-C1051)/B1051</f>
        <v>#REF!</v>
      </c>
    </row>
    <row r="1052" spans="1:7">
      <c r="A1052" s="2">
        <v>20231117</v>
      </c>
      <c r="B1052" s="1" t="e">
        <f>MIN(#REF!)</f>
        <v>#REF!</v>
      </c>
      <c r="C1052" s="1" t="s">
        <v>68</v>
      </c>
      <c r="D1052" s="1">
        <v>1.21</v>
      </c>
      <c r="E1052" s="3" t="e">
        <f t="shared" ref="E1052:E1096" si="29">ABS((C1052-B1052)/C1052)</f>
        <v>#REF!</v>
      </c>
      <c r="F1052" s="9">
        <v>4.7699999999999996</v>
      </c>
      <c r="G1052" s="3" t="e">
        <f t="shared" si="28"/>
        <v>#REF!</v>
      </c>
    </row>
    <row r="1053" spans="1:7">
      <c r="A1053" s="2">
        <v>20231118</v>
      </c>
      <c r="B1053" s="1" t="e">
        <f>MIN(#REF!)</f>
        <v>#REF!</v>
      </c>
      <c r="C1053" s="1" t="s">
        <v>87</v>
      </c>
      <c r="D1053" s="1">
        <v>0.44</v>
      </c>
      <c r="E1053" s="3" t="e">
        <f t="shared" si="29"/>
        <v>#REF!</v>
      </c>
      <c r="F1053" s="9">
        <v>9.06</v>
      </c>
      <c r="G1053" s="3" t="e">
        <f t="shared" si="28"/>
        <v>#REF!</v>
      </c>
    </row>
    <row r="1054" spans="1:7">
      <c r="A1054" s="2">
        <v>20231119</v>
      </c>
      <c r="B1054" s="1" t="e">
        <f>MIN(#REF!)</f>
        <v>#REF!</v>
      </c>
      <c r="C1054" s="1" t="s">
        <v>163</v>
      </c>
      <c r="D1054" s="1">
        <v>2.1</v>
      </c>
      <c r="E1054" s="3" t="e">
        <f t="shared" si="29"/>
        <v>#REF!</v>
      </c>
      <c r="F1054" s="9">
        <v>6.75</v>
      </c>
      <c r="G1054" s="3" t="e">
        <f t="shared" si="28"/>
        <v>#REF!</v>
      </c>
    </row>
    <row r="1055" spans="1:7">
      <c r="A1055" s="2">
        <v>20231120</v>
      </c>
      <c r="B1055" s="1" t="e">
        <f>MIN(#REF!)</f>
        <v>#REF!</v>
      </c>
      <c r="C1055" s="1" t="s">
        <v>56</v>
      </c>
      <c r="D1055" s="1">
        <v>2.31</v>
      </c>
      <c r="E1055" s="3" t="e">
        <f t="shared" si="29"/>
        <v>#REF!</v>
      </c>
      <c r="F1055" s="9">
        <v>4.6100000000000003</v>
      </c>
      <c r="G1055" s="3" t="e">
        <f t="shared" si="28"/>
        <v>#REF!</v>
      </c>
    </row>
    <row r="1056" spans="1:7">
      <c r="A1056" s="2">
        <v>20231121</v>
      </c>
      <c r="B1056" s="1" t="e">
        <f>MIN(#REF!)</f>
        <v>#REF!</v>
      </c>
      <c r="C1056" s="1" t="s">
        <v>100</v>
      </c>
      <c r="D1056" s="1">
        <v>2.17</v>
      </c>
      <c r="E1056" s="3" t="e">
        <f t="shared" si="29"/>
        <v>#REF!</v>
      </c>
      <c r="F1056" s="9">
        <v>0.62</v>
      </c>
      <c r="G1056" s="3" t="e">
        <f t="shared" si="28"/>
        <v>#REF!</v>
      </c>
    </row>
    <row r="1057" spans="1:7">
      <c r="A1057" s="2">
        <v>20231122</v>
      </c>
      <c r="B1057" s="1" t="e">
        <f>MIN(#REF!)</f>
        <v>#REF!</v>
      </c>
      <c r="C1057" s="1" t="s">
        <v>76</v>
      </c>
      <c r="D1057" s="1">
        <v>2.09</v>
      </c>
      <c r="E1057" s="3" t="e">
        <f t="shared" si="29"/>
        <v>#REF!</v>
      </c>
      <c r="F1057" s="9">
        <v>3.93</v>
      </c>
      <c r="G1057" s="3" t="e">
        <f t="shared" si="28"/>
        <v>#REF!</v>
      </c>
    </row>
    <row r="1058" spans="1:7">
      <c r="A1058" s="2">
        <v>20231123</v>
      </c>
      <c r="B1058" s="1" t="e">
        <f>MIN(#REF!)</f>
        <v>#REF!</v>
      </c>
      <c r="C1058" s="1" t="s">
        <v>170</v>
      </c>
      <c r="D1058" s="1">
        <v>1.73</v>
      </c>
      <c r="E1058" s="3" t="e">
        <f t="shared" si="29"/>
        <v>#REF!</v>
      </c>
      <c r="F1058" s="9">
        <v>3.71</v>
      </c>
      <c r="G1058" s="3" t="e">
        <f t="shared" si="28"/>
        <v>#REF!</v>
      </c>
    </row>
    <row r="1059" spans="1:7">
      <c r="A1059" s="2">
        <v>20231124</v>
      </c>
      <c r="B1059" s="1" t="e">
        <f>MIN(#REF!)</f>
        <v>#REF!</v>
      </c>
      <c r="C1059" s="1" t="s">
        <v>47</v>
      </c>
      <c r="D1059" s="1">
        <v>0.7</v>
      </c>
      <c r="E1059" s="3" t="e">
        <f t="shared" si="29"/>
        <v>#REF!</v>
      </c>
      <c r="F1059" s="9">
        <v>4.82</v>
      </c>
      <c r="G1059" s="3" t="e">
        <f t="shared" si="28"/>
        <v>#REF!</v>
      </c>
    </row>
    <row r="1060" spans="1:7">
      <c r="A1060" s="2">
        <v>20231125</v>
      </c>
      <c r="B1060" s="1" t="e">
        <f>MIN(#REF!)</f>
        <v>#REF!</v>
      </c>
      <c r="C1060" s="1" t="s">
        <v>128</v>
      </c>
      <c r="D1060" s="1">
        <v>1.96</v>
      </c>
      <c r="E1060" s="3" t="e">
        <f t="shared" si="29"/>
        <v>#REF!</v>
      </c>
      <c r="F1060" s="9">
        <v>4.4000000000000004</v>
      </c>
      <c r="G1060" s="3" t="e">
        <f t="shared" si="28"/>
        <v>#REF!</v>
      </c>
    </row>
    <row r="1061" spans="1:7">
      <c r="A1061" s="2">
        <v>20231126</v>
      </c>
      <c r="B1061" s="1" t="e">
        <f>MIN(#REF!)</f>
        <v>#REF!</v>
      </c>
      <c r="C1061" s="1" t="s">
        <v>107</v>
      </c>
      <c r="D1061" s="1">
        <v>2.02</v>
      </c>
      <c r="E1061" s="3" t="e">
        <f t="shared" si="29"/>
        <v>#REF!</v>
      </c>
      <c r="F1061" s="9">
        <v>7.28</v>
      </c>
      <c r="G1061" s="3" t="e">
        <f t="shared" si="28"/>
        <v>#REF!</v>
      </c>
    </row>
    <row r="1062" spans="1:7">
      <c r="A1062" s="2">
        <v>20231127</v>
      </c>
      <c r="B1062" s="1" t="e">
        <f>MIN(#REF!)</f>
        <v>#REF!</v>
      </c>
      <c r="C1062" s="1" t="s">
        <v>67</v>
      </c>
      <c r="D1062" s="1">
        <v>1.02</v>
      </c>
      <c r="E1062" s="3" t="e">
        <f t="shared" si="29"/>
        <v>#REF!</v>
      </c>
      <c r="F1062" s="9">
        <v>2.71</v>
      </c>
      <c r="G1062" s="3" t="e">
        <f t="shared" si="28"/>
        <v>#REF!</v>
      </c>
    </row>
    <row r="1063" spans="1:7">
      <c r="A1063" s="2">
        <v>20231128</v>
      </c>
      <c r="B1063" s="1" t="e">
        <f>MIN(#REF!)</f>
        <v>#REF!</v>
      </c>
      <c r="C1063" s="1" t="s">
        <v>59</v>
      </c>
      <c r="D1063" s="1">
        <v>1.17</v>
      </c>
      <c r="E1063" s="3" t="e">
        <f t="shared" si="29"/>
        <v>#REF!</v>
      </c>
      <c r="F1063" s="9">
        <v>1.94</v>
      </c>
      <c r="G1063" s="3" t="e">
        <f t="shared" si="28"/>
        <v>#REF!</v>
      </c>
    </row>
    <row r="1064" spans="1:7">
      <c r="A1064" s="2">
        <v>20231129</v>
      </c>
      <c r="B1064" s="1" t="e">
        <f>MIN(#REF!)</f>
        <v>#REF!</v>
      </c>
      <c r="C1064" s="1" t="s">
        <v>56</v>
      </c>
      <c r="D1064" s="1">
        <v>1.6</v>
      </c>
      <c r="E1064" s="3" t="e">
        <f t="shared" si="29"/>
        <v>#REF!</v>
      </c>
      <c r="F1064" s="9">
        <v>2.56</v>
      </c>
      <c r="G1064" s="3" t="e">
        <f t="shared" si="28"/>
        <v>#REF!</v>
      </c>
    </row>
    <row r="1065" spans="1:7">
      <c r="A1065" s="2">
        <v>20231130</v>
      </c>
      <c r="B1065" s="1" t="e">
        <f>MIN(#REF!)</f>
        <v>#REF!</v>
      </c>
      <c r="C1065" s="1" t="s">
        <v>42</v>
      </c>
      <c r="D1065" s="1">
        <v>0.23</v>
      </c>
      <c r="E1065" s="3" t="e">
        <f t="shared" si="29"/>
        <v>#REF!</v>
      </c>
      <c r="F1065" s="9">
        <v>0.19</v>
      </c>
      <c r="G1065" s="3" t="e">
        <f t="shared" si="28"/>
        <v>#REF!</v>
      </c>
    </row>
    <row r="1066" spans="1:7">
      <c r="A1066" s="2">
        <v>20231201</v>
      </c>
      <c r="B1066" s="1" t="e">
        <f>MIN(#REF!)</f>
        <v>#REF!</v>
      </c>
      <c r="C1066" s="1" t="s">
        <v>171</v>
      </c>
      <c r="D1066" s="1">
        <v>0.13</v>
      </c>
      <c r="E1066" s="3" t="e">
        <f t="shared" si="29"/>
        <v>#REF!</v>
      </c>
      <c r="F1066" s="9">
        <v>10.45</v>
      </c>
      <c r="G1066" s="3" t="e">
        <f t="shared" si="28"/>
        <v>#REF!</v>
      </c>
    </row>
    <row r="1067" spans="1:7">
      <c r="A1067" s="2">
        <v>20231202</v>
      </c>
      <c r="B1067" s="1" t="e">
        <f>MIN(#REF!)</f>
        <v>#REF!</v>
      </c>
      <c r="C1067" s="1" t="s">
        <v>144</v>
      </c>
      <c r="D1067" s="1">
        <v>0.59</v>
      </c>
      <c r="E1067" s="3" t="e">
        <f t="shared" si="29"/>
        <v>#REF!</v>
      </c>
      <c r="F1067" s="9">
        <v>0.83</v>
      </c>
      <c r="G1067" s="3" t="e">
        <f t="shared" si="28"/>
        <v>#REF!</v>
      </c>
    </row>
    <row r="1068" spans="1:7">
      <c r="A1068" s="13">
        <v>20231203</v>
      </c>
      <c r="B1068" s="14" t="e">
        <f>MIN(#REF!)</f>
        <v>#REF!</v>
      </c>
      <c r="C1068" s="14" t="s">
        <v>46</v>
      </c>
      <c r="D1068" s="14">
        <v>1.35</v>
      </c>
      <c r="E1068" s="3" t="e">
        <f t="shared" si="29"/>
        <v>#REF!</v>
      </c>
      <c r="F1068" s="15">
        <v>15.9</v>
      </c>
      <c r="G1068" s="3" t="e">
        <f t="shared" si="28"/>
        <v>#REF!</v>
      </c>
    </row>
    <row r="1069" spans="1:7">
      <c r="A1069" s="2">
        <v>20231204</v>
      </c>
      <c r="B1069" s="1" t="e">
        <f>MIN(#REF!)</f>
        <v>#REF!</v>
      </c>
      <c r="C1069" s="1" t="s">
        <v>172</v>
      </c>
      <c r="D1069" s="1">
        <v>2.08</v>
      </c>
      <c r="E1069" s="3" t="e">
        <f t="shared" si="29"/>
        <v>#REF!</v>
      </c>
      <c r="F1069" s="9">
        <v>11.07</v>
      </c>
      <c r="G1069" s="3" t="e">
        <f t="shared" si="28"/>
        <v>#REF!</v>
      </c>
    </row>
    <row r="1070" spans="1:7">
      <c r="A1070" s="2">
        <v>20231205</v>
      </c>
      <c r="B1070" s="1" t="e">
        <f>MIN(#REF!)</f>
        <v>#REF!</v>
      </c>
      <c r="C1070" s="1" t="s">
        <v>173</v>
      </c>
      <c r="D1070" s="1">
        <v>2.02</v>
      </c>
      <c r="E1070" s="3" t="e">
        <f t="shared" si="29"/>
        <v>#REF!</v>
      </c>
      <c r="F1070" s="9">
        <v>11.33</v>
      </c>
      <c r="G1070" s="3" t="e">
        <f t="shared" si="28"/>
        <v>#REF!</v>
      </c>
    </row>
    <row r="1071" spans="1:7">
      <c r="A1071" s="2">
        <v>20231206</v>
      </c>
      <c r="B1071" s="1" t="e">
        <f>MIN(#REF!)</f>
        <v>#REF!</v>
      </c>
      <c r="C1071" s="1" t="s">
        <v>173</v>
      </c>
      <c r="D1071" s="1">
        <v>1.47</v>
      </c>
      <c r="E1071" s="3" t="e">
        <f t="shared" si="29"/>
        <v>#REF!</v>
      </c>
      <c r="F1071" s="9">
        <v>9.16</v>
      </c>
      <c r="G1071" s="3" t="e">
        <f t="shared" si="28"/>
        <v>#REF!</v>
      </c>
    </row>
    <row r="1072" spans="1:7">
      <c r="A1072" s="2">
        <v>20231207</v>
      </c>
      <c r="B1072" s="1" t="e">
        <f>MIN(#REF!)</f>
        <v>#REF!</v>
      </c>
      <c r="C1072" s="1" t="s">
        <v>174</v>
      </c>
      <c r="D1072" s="1">
        <v>2.11</v>
      </c>
      <c r="E1072" s="3" t="e">
        <f t="shared" si="29"/>
        <v>#REF!</v>
      </c>
      <c r="F1072" s="9">
        <v>3.75</v>
      </c>
      <c r="G1072" s="3" t="e">
        <f t="shared" si="28"/>
        <v>#REF!</v>
      </c>
    </row>
    <row r="1073" spans="1:7">
      <c r="A1073" s="2">
        <v>20231208</v>
      </c>
      <c r="B1073" s="1" t="e">
        <f>MIN(#REF!)</f>
        <v>#REF!</v>
      </c>
      <c r="C1073" s="1" t="s">
        <v>175</v>
      </c>
      <c r="D1073" s="1">
        <v>2.1</v>
      </c>
      <c r="E1073" s="3" t="e">
        <f t="shared" si="29"/>
        <v>#REF!</v>
      </c>
      <c r="F1073" s="9">
        <v>9.61</v>
      </c>
      <c r="G1073" s="3" t="e">
        <f t="shared" si="28"/>
        <v>#REF!</v>
      </c>
    </row>
    <row r="1074" spans="1:7">
      <c r="A1074" s="2">
        <v>20231209</v>
      </c>
      <c r="B1074" s="1" t="e">
        <f>MIN(#REF!)</f>
        <v>#REF!</v>
      </c>
      <c r="C1074" s="1" t="s">
        <v>115</v>
      </c>
      <c r="D1074" s="1">
        <v>1.56</v>
      </c>
      <c r="E1074" s="3" t="e">
        <f t="shared" si="29"/>
        <v>#REF!</v>
      </c>
      <c r="F1074" s="9">
        <v>1.34</v>
      </c>
      <c r="G1074" s="3" t="e">
        <f t="shared" si="28"/>
        <v>#REF!</v>
      </c>
    </row>
    <row r="1075" spans="1:7">
      <c r="A1075" s="2">
        <v>20231210</v>
      </c>
      <c r="B1075" s="1" t="e">
        <f>MIN(#REF!)</f>
        <v>#REF!</v>
      </c>
      <c r="C1075" s="1" t="s">
        <v>121</v>
      </c>
      <c r="D1075" s="1">
        <v>1.67</v>
      </c>
      <c r="E1075" s="3" t="e">
        <f t="shared" si="29"/>
        <v>#REF!</v>
      </c>
      <c r="F1075" s="9">
        <v>0.42</v>
      </c>
      <c r="G1075" s="3" t="e">
        <f t="shared" si="28"/>
        <v>#REF!</v>
      </c>
    </row>
    <row r="1076" spans="1:7">
      <c r="A1076" s="2">
        <v>20231211</v>
      </c>
      <c r="B1076" s="1" t="e">
        <f>MIN(#REF!)</f>
        <v>#REF!</v>
      </c>
      <c r="C1076" s="1" t="s">
        <v>71</v>
      </c>
      <c r="D1076" s="1">
        <v>0.68</v>
      </c>
      <c r="E1076" s="3" t="e">
        <f t="shared" si="29"/>
        <v>#REF!</v>
      </c>
      <c r="F1076" s="9">
        <v>6.04</v>
      </c>
      <c r="G1076" s="3" t="e">
        <f t="shared" si="28"/>
        <v>#REF!</v>
      </c>
    </row>
    <row r="1077" spans="1:7">
      <c r="A1077" s="2">
        <v>20231212</v>
      </c>
      <c r="B1077" s="1" t="e">
        <f>MIN(#REF!)</f>
        <v>#REF!</v>
      </c>
      <c r="C1077" s="1" t="s">
        <v>38</v>
      </c>
      <c r="D1077" s="1">
        <v>0.2</v>
      </c>
      <c r="E1077" s="3" t="e">
        <f t="shared" si="29"/>
        <v>#REF!</v>
      </c>
      <c r="F1077" s="9">
        <v>6.62</v>
      </c>
      <c r="G1077" s="3" t="e">
        <f t="shared" si="28"/>
        <v>#REF!</v>
      </c>
    </row>
    <row r="1078" spans="1:7">
      <c r="A1078" s="2">
        <v>20231213</v>
      </c>
      <c r="B1078" s="1" t="e">
        <f>MIN(#REF!)</f>
        <v>#REF!</v>
      </c>
      <c r="C1078" s="1" t="s">
        <v>140</v>
      </c>
      <c r="D1078" s="1">
        <v>1.63</v>
      </c>
      <c r="E1078" s="3" t="e">
        <f t="shared" si="29"/>
        <v>#REF!</v>
      </c>
      <c r="F1078" s="9">
        <v>2.88</v>
      </c>
      <c r="G1078" s="3" t="e">
        <f t="shared" si="28"/>
        <v>#REF!</v>
      </c>
    </row>
    <row r="1079" spans="1:7">
      <c r="A1079" s="2">
        <v>20231214</v>
      </c>
      <c r="B1079" s="1" t="e">
        <f>MIN(#REF!)</f>
        <v>#REF!</v>
      </c>
      <c r="C1079" s="1" t="s">
        <v>60</v>
      </c>
      <c r="D1079" s="1">
        <v>0.18</v>
      </c>
      <c r="E1079" s="3" t="e">
        <f t="shared" si="29"/>
        <v>#REF!</v>
      </c>
      <c r="F1079" s="9">
        <v>4.3899999999999997</v>
      </c>
      <c r="G1079" s="3" t="e">
        <f t="shared" si="28"/>
        <v>#REF!</v>
      </c>
    </row>
    <row r="1080" spans="1:7">
      <c r="A1080" s="2">
        <v>20231215</v>
      </c>
      <c r="B1080" s="1" t="e">
        <f>MIN(#REF!)</f>
        <v>#REF!</v>
      </c>
      <c r="C1080" s="1" t="s">
        <v>144</v>
      </c>
      <c r="D1080" s="1">
        <v>0.22</v>
      </c>
      <c r="E1080" s="3" t="e">
        <f t="shared" si="29"/>
        <v>#REF!</v>
      </c>
      <c r="F1080" s="9">
        <v>14.98</v>
      </c>
      <c r="G1080" s="3" t="e">
        <f t="shared" si="28"/>
        <v>#REF!</v>
      </c>
    </row>
    <row r="1081" spans="1:7">
      <c r="A1081" s="13">
        <v>20231216</v>
      </c>
      <c r="B1081" s="14" t="e">
        <f>MIN(#REF!)</f>
        <v>#REF!</v>
      </c>
      <c r="C1081" s="14" t="s">
        <v>176</v>
      </c>
      <c r="D1081" s="14">
        <v>0.27</v>
      </c>
      <c r="E1081" s="3" t="e">
        <f t="shared" si="29"/>
        <v>#REF!</v>
      </c>
      <c r="F1081" s="15">
        <v>19.37</v>
      </c>
      <c r="G1081" s="3" t="e">
        <f t="shared" si="28"/>
        <v>#REF!</v>
      </c>
    </row>
    <row r="1082" spans="1:7">
      <c r="A1082" s="2">
        <v>20231217</v>
      </c>
      <c r="B1082" s="1" t="e">
        <f>MIN(#REF!)</f>
        <v>#REF!</v>
      </c>
      <c r="C1082" s="1" t="s">
        <v>177</v>
      </c>
      <c r="D1082" s="1">
        <v>0.49</v>
      </c>
      <c r="E1082" s="3" t="e">
        <f t="shared" si="29"/>
        <v>#REF!</v>
      </c>
      <c r="F1082" s="9">
        <v>6.79</v>
      </c>
      <c r="G1082" s="3" t="e">
        <f t="shared" si="28"/>
        <v>#REF!</v>
      </c>
    </row>
    <row r="1083" spans="1:7">
      <c r="A1083" s="2">
        <v>20231218</v>
      </c>
      <c r="B1083" s="1" t="e">
        <f>MIN(#REF!)</f>
        <v>#REF!</v>
      </c>
      <c r="C1083" s="1" t="s">
        <v>8</v>
      </c>
      <c r="D1083" s="1">
        <v>0.78</v>
      </c>
      <c r="E1083" s="3" t="e">
        <f t="shared" si="29"/>
        <v>#REF!</v>
      </c>
      <c r="F1083" s="9">
        <v>2.67</v>
      </c>
      <c r="G1083" s="3" t="e">
        <f t="shared" ref="G1083:G1096" si="30">(B1083-C1083)/B1083</f>
        <v>#REF!</v>
      </c>
    </row>
    <row r="1084" spans="1:7">
      <c r="A1084" s="2">
        <v>20231219</v>
      </c>
      <c r="B1084" s="1" t="e">
        <f>MIN(#REF!)</f>
        <v>#REF!</v>
      </c>
      <c r="C1084" s="1" t="s">
        <v>178</v>
      </c>
      <c r="D1084" s="1">
        <v>0.46</v>
      </c>
      <c r="E1084" s="3" t="e">
        <f t="shared" si="29"/>
        <v>#REF!</v>
      </c>
      <c r="F1084" s="9">
        <v>2.87</v>
      </c>
      <c r="G1084" s="3" t="e">
        <f t="shared" si="30"/>
        <v>#REF!</v>
      </c>
    </row>
    <row r="1085" spans="1:7">
      <c r="A1085" s="2">
        <v>20231220</v>
      </c>
      <c r="B1085" s="1" t="e">
        <f>MIN(#REF!)</f>
        <v>#REF!</v>
      </c>
      <c r="C1085" s="1" t="s">
        <v>179</v>
      </c>
      <c r="D1085" s="1">
        <v>0.34</v>
      </c>
      <c r="E1085" s="3" t="e">
        <f t="shared" si="29"/>
        <v>#REF!</v>
      </c>
      <c r="F1085" s="9">
        <v>7.66</v>
      </c>
      <c r="G1085" s="3" t="e">
        <f t="shared" si="30"/>
        <v>#REF!</v>
      </c>
    </row>
    <row r="1086" spans="1:7">
      <c r="A1086" s="2">
        <v>20231221</v>
      </c>
      <c r="B1086" s="1" t="e">
        <f>MIN(#REF!)</f>
        <v>#REF!</v>
      </c>
      <c r="C1086" s="1" t="s">
        <v>180</v>
      </c>
      <c r="D1086" s="1">
        <v>0.62</v>
      </c>
      <c r="E1086" s="3" t="e">
        <f t="shared" si="29"/>
        <v>#REF!</v>
      </c>
      <c r="F1086" s="9">
        <v>3.49</v>
      </c>
      <c r="G1086" s="3" t="e">
        <f t="shared" si="30"/>
        <v>#REF!</v>
      </c>
    </row>
    <row r="1087" spans="1:7">
      <c r="A1087" s="2">
        <v>20231222</v>
      </c>
      <c r="B1087" s="1" t="e">
        <f>MIN(#REF!)</f>
        <v>#REF!</v>
      </c>
      <c r="C1087" s="1" t="s">
        <v>181</v>
      </c>
      <c r="D1087" s="1">
        <v>0.31</v>
      </c>
      <c r="E1087" s="3" t="e">
        <f t="shared" si="29"/>
        <v>#REF!</v>
      </c>
      <c r="F1087" s="9">
        <v>3.1</v>
      </c>
      <c r="G1087" s="3" t="e">
        <f t="shared" si="30"/>
        <v>#REF!</v>
      </c>
    </row>
    <row r="1088" spans="1:7">
      <c r="A1088" s="2">
        <v>20231223</v>
      </c>
      <c r="B1088" s="1" t="e">
        <f>MIN(#REF!)</f>
        <v>#REF!</v>
      </c>
      <c r="C1088" s="1" t="s">
        <v>182</v>
      </c>
      <c r="D1088" s="1">
        <v>0.56000000000000005</v>
      </c>
      <c r="E1088" s="3" t="e">
        <f t="shared" si="29"/>
        <v>#REF!</v>
      </c>
      <c r="F1088" s="9">
        <v>0.91</v>
      </c>
      <c r="G1088" s="3" t="e">
        <f t="shared" si="30"/>
        <v>#REF!</v>
      </c>
    </row>
    <row r="1089" spans="1:7">
      <c r="A1089" s="2">
        <v>20231224</v>
      </c>
      <c r="B1089" s="1" t="e">
        <f>MIN(#REF!)</f>
        <v>#REF!</v>
      </c>
      <c r="C1089" s="1" t="s">
        <v>183</v>
      </c>
      <c r="D1089" s="1">
        <v>0.33</v>
      </c>
      <c r="E1089" s="3" t="e">
        <f t="shared" si="29"/>
        <v>#REF!</v>
      </c>
      <c r="F1089" s="9">
        <v>1.17</v>
      </c>
      <c r="G1089" s="3" t="e">
        <f t="shared" si="30"/>
        <v>#REF!</v>
      </c>
    </row>
    <row r="1090" spans="1:7">
      <c r="A1090" s="2">
        <v>20231225</v>
      </c>
      <c r="B1090" s="1" t="e">
        <f>MIN(#REF!)</f>
        <v>#REF!</v>
      </c>
      <c r="C1090" s="1" t="s">
        <v>184</v>
      </c>
      <c r="D1090" s="1">
        <v>0.67</v>
      </c>
      <c r="E1090" s="3" t="e">
        <f t="shared" si="29"/>
        <v>#REF!</v>
      </c>
      <c r="F1090" s="9">
        <v>2.09</v>
      </c>
      <c r="G1090" s="3" t="e">
        <f t="shared" si="30"/>
        <v>#REF!</v>
      </c>
    </row>
    <row r="1091" spans="1:7">
      <c r="A1091" s="2">
        <v>20231226</v>
      </c>
      <c r="B1091" s="1" t="e">
        <f>MIN(#REF!)</f>
        <v>#REF!</v>
      </c>
      <c r="C1091" s="1" t="s">
        <v>185</v>
      </c>
      <c r="D1091" s="1">
        <v>0.75</v>
      </c>
      <c r="E1091" s="3" t="e">
        <f t="shared" si="29"/>
        <v>#REF!</v>
      </c>
      <c r="F1091" s="9">
        <v>3.77</v>
      </c>
      <c r="G1091" s="3" t="e">
        <f t="shared" si="30"/>
        <v>#REF!</v>
      </c>
    </row>
    <row r="1092" spans="1:7">
      <c r="A1092" s="2">
        <v>20231227</v>
      </c>
      <c r="B1092" s="1" t="e">
        <f>MIN(#REF!)</f>
        <v>#REF!</v>
      </c>
      <c r="C1092" s="1" t="s">
        <v>43</v>
      </c>
      <c r="D1092" s="1">
        <v>1.68</v>
      </c>
      <c r="E1092" s="3" t="e">
        <f t="shared" si="29"/>
        <v>#REF!</v>
      </c>
      <c r="F1092" s="9">
        <v>4.5199999999999996</v>
      </c>
      <c r="G1092" s="3" t="e">
        <f t="shared" si="30"/>
        <v>#REF!</v>
      </c>
    </row>
    <row r="1093" spans="1:7">
      <c r="A1093" s="2">
        <v>20231228</v>
      </c>
      <c r="B1093" s="1" t="e">
        <f>MIN(#REF!)</f>
        <v>#REF!</v>
      </c>
      <c r="C1093" s="1" t="s">
        <v>186</v>
      </c>
      <c r="D1093" s="1">
        <v>1.37</v>
      </c>
      <c r="E1093" s="3" t="e">
        <f t="shared" si="29"/>
        <v>#REF!</v>
      </c>
      <c r="F1093" s="9">
        <v>0.91</v>
      </c>
      <c r="G1093" s="3" t="e">
        <f t="shared" si="30"/>
        <v>#REF!</v>
      </c>
    </row>
    <row r="1094" spans="1:7">
      <c r="A1094" s="2">
        <v>20231229</v>
      </c>
      <c r="B1094" s="1" t="e">
        <f>MIN(#REF!)</f>
        <v>#REF!</v>
      </c>
      <c r="C1094" s="1" t="s">
        <v>187</v>
      </c>
      <c r="D1094" s="1">
        <v>1.89</v>
      </c>
      <c r="E1094" s="3" t="e">
        <f t="shared" si="29"/>
        <v>#REF!</v>
      </c>
      <c r="F1094" s="9">
        <v>0.66</v>
      </c>
      <c r="G1094" s="3" t="e">
        <f t="shared" si="30"/>
        <v>#REF!</v>
      </c>
    </row>
    <row r="1095" spans="1:7">
      <c r="A1095" s="2">
        <v>20231230</v>
      </c>
      <c r="B1095" s="1" t="e">
        <f>MIN(#REF!)</f>
        <v>#REF!</v>
      </c>
      <c r="C1095" s="1" t="s">
        <v>188</v>
      </c>
      <c r="D1095" s="1">
        <v>1.93</v>
      </c>
      <c r="E1095" s="3" t="e">
        <f t="shared" si="29"/>
        <v>#REF!</v>
      </c>
      <c r="F1095" s="9">
        <v>11.22</v>
      </c>
      <c r="G1095" s="3" t="e">
        <f t="shared" si="30"/>
        <v>#REF!</v>
      </c>
    </row>
    <row r="1096" spans="1:7">
      <c r="A1096" s="2">
        <v>20231231</v>
      </c>
      <c r="B1096" s="1" t="e">
        <f>MIN(#REF!)</f>
        <v>#REF!</v>
      </c>
      <c r="C1096" s="1" t="s">
        <v>189</v>
      </c>
      <c r="D1096" s="1">
        <v>0.56999999999999995</v>
      </c>
      <c r="E1096" s="3" t="e">
        <f t="shared" si="29"/>
        <v>#REF!</v>
      </c>
      <c r="F1096" s="9">
        <v>0.87</v>
      </c>
      <c r="G1096" s="3" t="e">
        <f t="shared" si="30"/>
        <v>#REF!</v>
      </c>
    </row>
    <row r="1097" spans="1:7">
      <c r="E1097" s="3" t="e">
        <f>AVERAGE(E732:E1096)</f>
        <v>#REF!</v>
      </c>
      <c r="F1097" s="5">
        <f>AVERAGE(F732:F1096)</f>
        <v>6.292958904109585</v>
      </c>
      <c r="G1097" s="3" t="e">
        <f>AVERAGE(G732:G1096)</f>
        <v>#REF!</v>
      </c>
    </row>
    <row r="1827" spans="6:6">
      <c r="F1827" s="42">
        <f>AVERAGE(F1:F1096)</f>
        <v>6.9816171146755188</v>
      </c>
    </row>
  </sheetData>
  <autoFilter ref="A1:G1826" xr:uid="{00000000-0001-0000-0000-000000000000}"/>
  <phoneticPr fontId="3" type="noConversion"/>
  <conditionalFormatting sqref="E1:E1048576">
    <cfRule type="cellIs" dxfId="27" priority="12" operator="lessThan">
      <formula>-0.15</formula>
    </cfRule>
  </conditionalFormatting>
  <conditionalFormatting sqref="E2:E1048576">
    <cfRule type="cellIs" dxfId="26" priority="13" operator="greaterThan">
      <formula>0.15</formula>
    </cfRule>
    <cfRule type="cellIs" dxfId="25" priority="14" operator="greaterThan">
      <formula>15</formula>
    </cfRule>
  </conditionalFormatting>
  <conditionalFormatting sqref="F2:F366 F732:F1096 F1098:F1048576">
    <cfRule type="cellIs" dxfId="24" priority="11" operator="greaterThan">
      <formula>15</formula>
    </cfRule>
  </conditionalFormatting>
  <conditionalFormatting sqref="G2:G1048576">
    <cfRule type="cellIs" dxfId="23" priority="1" operator="lessThan">
      <formula>0</formula>
    </cfRule>
    <cfRule type="cellIs" dxfId="22" priority="2" operator="greaterThan">
      <formula>0</formula>
    </cfRule>
  </conditionalFormatting>
  <conditionalFormatting sqref="J761">
    <cfRule type="cellIs" dxfId="21" priority="3" operator="greaterThan">
      <formula>0.15</formula>
    </cfRule>
  </conditionalFormatting>
  <pageMargins left="0.75" right="0.75" top="1" bottom="1" header="0.5" footer="0.5"/>
  <pageSetup orientation="portrait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2278-A8FB-4728-8EDA-CCDD30CBEB3F}">
  <dimension ref="A1:I33"/>
  <sheetViews>
    <sheetView zoomScale="70" zoomScaleNormal="70" workbookViewId="0">
      <selection activeCell="G11" sqref="G11"/>
    </sheetView>
  </sheetViews>
  <sheetFormatPr defaultRowHeight="15.6"/>
  <cols>
    <col min="1" max="1" width="14.5546875" customWidth="1"/>
    <col min="3" max="6" width="14.6640625" customWidth="1"/>
    <col min="7" max="8" width="18.33203125" style="7" customWidth="1"/>
    <col min="9" max="10" width="18.33203125" customWidth="1"/>
  </cols>
  <sheetData>
    <row r="1" spans="1:9">
      <c r="A1" s="6" t="s">
        <v>0</v>
      </c>
      <c r="B1" s="7" t="s">
        <v>1</v>
      </c>
      <c r="C1" s="11" t="s">
        <v>2</v>
      </c>
      <c r="D1" s="8" t="s">
        <v>3</v>
      </c>
      <c r="E1" s="12" t="s">
        <v>190</v>
      </c>
      <c r="F1" s="4" t="s">
        <v>219</v>
      </c>
      <c r="G1" s="8" t="s">
        <v>213</v>
      </c>
      <c r="H1" s="4" t="s">
        <v>215</v>
      </c>
      <c r="I1" s="36" t="s">
        <v>216</v>
      </c>
    </row>
    <row r="2" spans="1:9">
      <c r="A2" s="2">
        <v>20220118</v>
      </c>
      <c r="B2" s="1">
        <v>623</v>
      </c>
      <c r="C2" s="1">
        <v>740.83150823701794</v>
      </c>
      <c r="D2" s="1">
        <v>2.23</v>
      </c>
      <c r="E2" s="1">
        <v>18.913564725042999</v>
      </c>
      <c r="F2" s="5">
        <v>18.91</v>
      </c>
      <c r="G2" s="7">
        <f t="shared" ref="G2:G20" si="0">C2-$H$28</f>
        <v>630.83150823701794</v>
      </c>
      <c r="H2" s="41">
        <f t="shared" ref="H2:H20" si="1">(B2-G2)/B2</f>
        <v>-1.2570639224747901E-2</v>
      </c>
      <c r="I2" s="37">
        <f>ABS(H2)</f>
        <v>1.2570639224747901E-2</v>
      </c>
    </row>
    <row r="3" spans="1:9">
      <c r="A3" s="2">
        <v>20220131</v>
      </c>
      <c r="B3" s="1">
        <v>480</v>
      </c>
      <c r="C3" s="1">
        <v>681.80752670936783</v>
      </c>
      <c r="D3" s="1">
        <v>2.2200000000000002</v>
      </c>
      <c r="E3" s="1">
        <v>42.043234731118297</v>
      </c>
      <c r="F3" s="5">
        <v>42.04</v>
      </c>
      <c r="G3" s="7">
        <f t="shared" si="0"/>
        <v>571.80752670936783</v>
      </c>
      <c r="H3" s="41">
        <f t="shared" si="1"/>
        <v>-0.19126568064451632</v>
      </c>
      <c r="I3" s="37">
        <f t="shared" ref="I3:I20" si="2">ABS(H3)</f>
        <v>0.19126568064451632</v>
      </c>
    </row>
    <row r="4" spans="1:9">
      <c r="A4" s="2">
        <v>20220106</v>
      </c>
      <c r="B4" s="1">
        <v>586</v>
      </c>
      <c r="C4" s="1">
        <v>744.27889523736678</v>
      </c>
      <c r="D4" s="1">
        <v>2.1</v>
      </c>
      <c r="E4" s="1">
        <v>27.0100503818032</v>
      </c>
      <c r="F4" s="5">
        <v>27.01</v>
      </c>
      <c r="G4" s="7">
        <f t="shared" si="0"/>
        <v>634.27889523736678</v>
      </c>
      <c r="H4" s="41">
        <f t="shared" si="1"/>
        <v>-8.2387193237827269E-2</v>
      </c>
      <c r="I4" s="37">
        <f t="shared" si="2"/>
        <v>8.2387193237827269E-2</v>
      </c>
    </row>
    <row r="5" spans="1:9">
      <c r="A5" s="2">
        <v>20220119</v>
      </c>
      <c r="B5" s="1">
        <v>633</v>
      </c>
      <c r="C5" s="1">
        <v>757.6813123534273</v>
      </c>
      <c r="D5" s="1">
        <v>2.09</v>
      </c>
      <c r="E5" s="1">
        <v>19.696889787271299</v>
      </c>
      <c r="F5" s="5">
        <v>19.7</v>
      </c>
      <c r="G5" s="7">
        <f t="shared" si="0"/>
        <v>647.6813123534273</v>
      </c>
      <c r="H5" s="41">
        <f t="shared" si="1"/>
        <v>-2.3193226466709797E-2</v>
      </c>
      <c r="I5" s="37">
        <f t="shared" si="2"/>
        <v>2.3193226466709797E-2</v>
      </c>
    </row>
    <row r="6" spans="1:9">
      <c r="A6" s="2">
        <v>20220122</v>
      </c>
      <c r="B6" s="1">
        <v>566</v>
      </c>
      <c r="C6" s="1">
        <v>620.28607910978167</v>
      </c>
      <c r="D6" s="1">
        <v>2.09</v>
      </c>
      <c r="E6" s="1">
        <v>9.5911800547317405</v>
      </c>
      <c r="F6" s="5">
        <v>9.59</v>
      </c>
      <c r="G6" s="7">
        <f t="shared" si="0"/>
        <v>510.28607910978167</v>
      </c>
      <c r="H6" s="41">
        <f t="shared" si="1"/>
        <v>9.8434489205332737E-2</v>
      </c>
      <c r="I6" s="37">
        <f t="shared" si="2"/>
        <v>9.8434489205332737E-2</v>
      </c>
    </row>
    <row r="7" spans="1:9">
      <c r="A7" s="2">
        <v>20220114</v>
      </c>
      <c r="B7" s="1">
        <v>696</v>
      </c>
      <c r="C7" s="1">
        <v>746.27520630741606</v>
      </c>
      <c r="D7" s="1">
        <v>2.06</v>
      </c>
      <c r="E7" s="1">
        <v>7.2234491821000102</v>
      </c>
      <c r="F7" s="5">
        <v>7.22</v>
      </c>
      <c r="G7" s="7">
        <f t="shared" si="0"/>
        <v>636.27520630741606</v>
      </c>
      <c r="H7" s="41">
        <f t="shared" si="1"/>
        <v>8.5811485190494169E-2</v>
      </c>
      <c r="I7" s="37">
        <f t="shared" si="2"/>
        <v>8.5811485190494169E-2</v>
      </c>
    </row>
    <row r="8" spans="1:9">
      <c r="A8" s="2">
        <v>20220107</v>
      </c>
      <c r="B8" s="1">
        <v>610</v>
      </c>
      <c r="C8" s="1">
        <v>740.94572058368988</v>
      </c>
      <c r="D8" s="1">
        <v>2.0499999999999998</v>
      </c>
      <c r="E8" s="1">
        <v>21.466511571096699</v>
      </c>
      <c r="F8" s="5">
        <v>21.47</v>
      </c>
      <c r="G8" s="7">
        <f t="shared" si="0"/>
        <v>630.94572058368988</v>
      </c>
      <c r="H8" s="41">
        <f t="shared" si="1"/>
        <v>-3.4337246858507996E-2</v>
      </c>
      <c r="I8" s="37">
        <f t="shared" si="2"/>
        <v>3.4337246858507996E-2</v>
      </c>
    </row>
    <row r="9" spans="1:9">
      <c r="A9" s="2">
        <v>20220101</v>
      </c>
      <c r="B9" s="1">
        <v>504</v>
      </c>
      <c r="C9" s="1">
        <v>724.7687882729067</v>
      </c>
      <c r="D9" s="1">
        <v>2</v>
      </c>
      <c r="E9" s="1">
        <v>43.803331006529099</v>
      </c>
      <c r="F9" s="5">
        <v>43.8</v>
      </c>
      <c r="G9" s="7">
        <f t="shared" si="0"/>
        <v>614.7687882729067</v>
      </c>
      <c r="H9" s="41">
        <f t="shared" si="1"/>
        <v>-0.21977934181132283</v>
      </c>
      <c r="I9" s="37">
        <f t="shared" si="2"/>
        <v>0.21977934181132283</v>
      </c>
    </row>
    <row r="10" spans="1:9">
      <c r="A10" s="2">
        <v>20220130</v>
      </c>
      <c r="B10" s="1">
        <v>526</v>
      </c>
      <c r="C10" s="1">
        <v>685.82377484029473</v>
      </c>
      <c r="D10" s="1">
        <v>1.99</v>
      </c>
      <c r="E10" s="1">
        <v>30.3847480684971</v>
      </c>
      <c r="F10" s="5">
        <v>30.38</v>
      </c>
      <c r="G10" s="7">
        <f t="shared" si="0"/>
        <v>575.82377484029473</v>
      </c>
      <c r="H10" s="41">
        <f t="shared" si="1"/>
        <v>-9.4722005399799872E-2</v>
      </c>
      <c r="I10" s="37">
        <f t="shared" si="2"/>
        <v>9.4722005399799872E-2</v>
      </c>
    </row>
    <row r="11" spans="1:9">
      <c r="A11" s="2">
        <v>20220121</v>
      </c>
      <c r="B11" s="1">
        <v>739</v>
      </c>
      <c r="C11" s="1">
        <v>765.71288052344914</v>
      </c>
      <c r="D11" s="1">
        <v>1.95</v>
      </c>
      <c r="E11" s="1">
        <v>3.6147334943774201</v>
      </c>
      <c r="F11" s="5">
        <v>3.61</v>
      </c>
      <c r="G11" s="7">
        <f t="shared" si="0"/>
        <v>655.71288052344914</v>
      </c>
      <c r="H11" s="41">
        <f t="shared" si="1"/>
        <v>0.11270246207922985</v>
      </c>
      <c r="I11" s="37">
        <f t="shared" si="2"/>
        <v>0.11270246207922985</v>
      </c>
    </row>
    <row r="12" spans="1:9">
      <c r="A12" s="2">
        <v>20220103</v>
      </c>
      <c r="B12" s="1">
        <v>605</v>
      </c>
      <c r="C12" s="1">
        <v>734.96217170193677</v>
      </c>
      <c r="D12" s="1">
        <v>1.83</v>
      </c>
      <c r="E12" s="1">
        <v>21.481350694534999</v>
      </c>
      <c r="F12" s="5">
        <v>21.48</v>
      </c>
      <c r="G12" s="7">
        <f t="shared" si="0"/>
        <v>624.96217170193677</v>
      </c>
      <c r="H12" s="41">
        <f t="shared" si="1"/>
        <v>-3.2995325127168212E-2</v>
      </c>
      <c r="I12" s="37">
        <f t="shared" si="2"/>
        <v>3.2995325127168212E-2</v>
      </c>
    </row>
    <row r="13" spans="1:9">
      <c r="A13" s="2">
        <v>20220128</v>
      </c>
      <c r="B13" s="1">
        <v>623</v>
      </c>
      <c r="C13" s="1">
        <v>735.47859358804556</v>
      </c>
      <c r="D13" s="1">
        <v>1.64</v>
      </c>
      <c r="E13" s="1">
        <v>18.054348890537</v>
      </c>
      <c r="F13" s="5">
        <v>18.05</v>
      </c>
      <c r="G13" s="7">
        <f t="shared" si="0"/>
        <v>625.47859358804556</v>
      </c>
      <c r="H13" s="41">
        <f t="shared" si="1"/>
        <v>-3.9784808796878898E-3</v>
      </c>
      <c r="I13" s="37">
        <f t="shared" si="2"/>
        <v>3.9784808796878898E-3</v>
      </c>
    </row>
    <row r="14" spans="1:9">
      <c r="A14" s="2">
        <v>20220115</v>
      </c>
      <c r="B14" s="1">
        <v>634</v>
      </c>
      <c r="C14" s="1">
        <v>695.36681304175909</v>
      </c>
      <c r="D14" s="1">
        <v>1.64</v>
      </c>
      <c r="E14" s="1">
        <v>9.6793080507506399</v>
      </c>
      <c r="F14" s="5">
        <v>9.68</v>
      </c>
      <c r="G14" s="7">
        <f t="shared" si="0"/>
        <v>585.36681304175909</v>
      </c>
      <c r="H14" s="41">
        <f t="shared" si="1"/>
        <v>7.6708496779559793E-2</v>
      </c>
      <c r="I14" s="37">
        <f t="shared" si="2"/>
        <v>7.6708496779559793E-2</v>
      </c>
    </row>
    <row r="15" spans="1:9">
      <c r="A15" s="2">
        <v>20220110</v>
      </c>
      <c r="B15" s="1">
        <v>657</v>
      </c>
      <c r="C15" s="1">
        <v>705.23342624707027</v>
      </c>
      <c r="D15" s="1">
        <v>1.53</v>
      </c>
      <c r="E15" s="1">
        <v>7.3414651822024801</v>
      </c>
      <c r="F15" s="5">
        <v>7.34</v>
      </c>
      <c r="G15" s="7">
        <f t="shared" si="0"/>
        <v>595.23342624707027</v>
      </c>
      <c r="H15" s="41">
        <f t="shared" si="1"/>
        <v>9.4013049852252256E-2</v>
      </c>
      <c r="I15" s="37">
        <f t="shared" si="2"/>
        <v>9.4013049852252256E-2</v>
      </c>
    </row>
    <row r="16" spans="1:9">
      <c r="A16" s="2">
        <v>20220126</v>
      </c>
      <c r="B16" s="1">
        <v>634</v>
      </c>
      <c r="C16" s="1">
        <v>715.0927438000906</v>
      </c>
      <c r="D16" s="1">
        <v>1.35</v>
      </c>
      <c r="E16" s="1">
        <v>12.7906535962288</v>
      </c>
      <c r="F16" s="5">
        <v>12.79</v>
      </c>
      <c r="G16" s="7">
        <f t="shared" si="0"/>
        <v>605.0927438000906</v>
      </c>
      <c r="H16" s="41">
        <f t="shared" si="1"/>
        <v>4.5595041324778228E-2</v>
      </c>
      <c r="I16" s="37">
        <f t="shared" si="2"/>
        <v>4.5595041324778228E-2</v>
      </c>
    </row>
    <row r="17" spans="1:9">
      <c r="A17" s="2">
        <v>20220120</v>
      </c>
      <c r="B17" s="1">
        <v>683</v>
      </c>
      <c r="C17" s="1">
        <v>742.45293349239432</v>
      </c>
      <c r="D17" s="1">
        <v>1.22</v>
      </c>
      <c r="E17" s="1">
        <v>8.7046754747283099</v>
      </c>
      <c r="F17" s="5">
        <v>8.6999999999999993</v>
      </c>
      <c r="G17" s="7">
        <f t="shared" si="0"/>
        <v>632.45293349239432</v>
      </c>
      <c r="H17" s="41">
        <f t="shared" si="1"/>
        <v>7.400741801992046E-2</v>
      </c>
      <c r="I17" s="37">
        <f t="shared" si="2"/>
        <v>7.400741801992046E-2</v>
      </c>
    </row>
    <row r="18" spans="1:9">
      <c r="A18" s="2">
        <v>20220129</v>
      </c>
      <c r="B18" s="1">
        <v>639</v>
      </c>
      <c r="C18" s="1">
        <v>690.49737334270776</v>
      </c>
      <c r="D18" s="1">
        <v>1.1299999999999999</v>
      </c>
      <c r="E18" s="1">
        <v>8.0590568611436293</v>
      </c>
      <c r="F18" s="5">
        <v>8.06</v>
      </c>
      <c r="G18" s="7">
        <f t="shared" si="0"/>
        <v>580.49737334270776</v>
      </c>
      <c r="H18" s="41">
        <f t="shared" si="1"/>
        <v>9.155340634944012E-2</v>
      </c>
      <c r="I18" s="37">
        <f t="shared" si="2"/>
        <v>9.155340634944012E-2</v>
      </c>
    </row>
    <row r="19" spans="1:9">
      <c r="A19" s="2">
        <v>20220124</v>
      </c>
      <c r="B19" s="1">
        <v>666</v>
      </c>
      <c r="C19" s="1">
        <v>683.36356758221109</v>
      </c>
      <c r="D19" s="1">
        <v>1.1000000000000001</v>
      </c>
      <c r="E19" s="1">
        <v>2.60714227961128</v>
      </c>
      <c r="F19" s="5">
        <v>2.61</v>
      </c>
      <c r="G19" s="7">
        <f t="shared" si="0"/>
        <v>573.36356758221109</v>
      </c>
      <c r="H19" s="41">
        <f t="shared" si="1"/>
        <v>0.13909374236905242</v>
      </c>
      <c r="I19" s="37">
        <f t="shared" si="2"/>
        <v>0.13909374236905242</v>
      </c>
    </row>
    <row r="20" spans="1:9">
      <c r="A20" s="2">
        <v>20220127</v>
      </c>
      <c r="B20" s="1">
        <v>691</v>
      </c>
      <c r="C20" s="1">
        <v>725.59763421471871</v>
      </c>
      <c r="D20" s="1">
        <v>1.05</v>
      </c>
      <c r="E20" s="1">
        <v>5.0068935187726096</v>
      </c>
      <c r="F20" s="5">
        <v>5.01</v>
      </c>
      <c r="G20" s="7">
        <f t="shared" si="0"/>
        <v>615.59763421471871</v>
      </c>
      <c r="H20" s="41">
        <f t="shared" si="1"/>
        <v>0.1091206451306531</v>
      </c>
      <c r="I20" s="37">
        <f t="shared" si="2"/>
        <v>0.1091206451306531</v>
      </c>
    </row>
    <row r="21" spans="1:9" ht="13.2">
      <c r="A21" s="43">
        <v>20220116</v>
      </c>
      <c r="B21" s="34">
        <v>613</v>
      </c>
      <c r="C21" s="34">
        <v>671.29907013362572</v>
      </c>
      <c r="D21" s="34">
        <v>0.95</v>
      </c>
      <c r="E21" s="34">
        <v>9.5104518978182302</v>
      </c>
      <c r="F21" s="44">
        <v>9.51</v>
      </c>
      <c r="G21" s="35"/>
      <c r="H21" s="35"/>
      <c r="I21" s="35"/>
    </row>
    <row r="22" spans="1:9">
      <c r="A22" s="2">
        <v>20220117</v>
      </c>
      <c r="B22" s="1">
        <v>743</v>
      </c>
      <c r="C22" s="1">
        <v>735.90844714142031</v>
      </c>
      <c r="D22" s="1">
        <v>0.95</v>
      </c>
      <c r="E22" s="1">
        <v>-0.95444856777653997</v>
      </c>
      <c r="F22" s="5">
        <v>-0.95</v>
      </c>
    </row>
    <row r="23" spans="1:9">
      <c r="A23" s="2">
        <v>20220112</v>
      </c>
      <c r="B23" s="1">
        <v>768</v>
      </c>
      <c r="C23" s="1">
        <v>761.71373565928525</v>
      </c>
      <c r="D23" s="1">
        <v>0.86</v>
      </c>
      <c r="E23" s="1">
        <v>-0.81852400269723302</v>
      </c>
      <c r="F23" s="5">
        <v>-0.82</v>
      </c>
    </row>
    <row r="24" spans="1:9">
      <c r="A24" s="2">
        <v>20220108</v>
      </c>
      <c r="B24" s="1">
        <v>642</v>
      </c>
      <c r="C24" s="1">
        <v>658.60258207552454</v>
      </c>
      <c r="D24" s="1">
        <v>0.77</v>
      </c>
      <c r="E24" s="1">
        <v>2.5860719743807699</v>
      </c>
      <c r="F24" s="5">
        <v>2.59</v>
      </c>
    </row>
    <row r="25" spans="1:9">
      <c r="A25" s="2">
        <v>20220102</v>
      </c>
      <c r="B25" s="1">
        <v>585</v>
      </c>
      <c r="C25" s="1">
        <v>666.86910856716963</v>
      </c>
      <c r="D25" s="1">
        <v>0.75</v>
      </c>
      <c r="E25" s="1">
        <v>13.994719413191399</v>
      </c>
      <c r="F25" s="5">
        <v>13.99</v>
      </c>
    </row>
    <row r="26" spans="1:9">
      <c r="A26" s="2">
        <v>20220104</v>
      </c>
      <c r="B26" s="1">
        <v>710</v>
      </c>
      <c r="C26" s="1">
        <v>675.1539553904779</v>
      </c>
      <c r="D26" s="1">
        <v>0.6</v>
      </c>
      <c r="E26" s="1">
        <v>-4.9078936069749401</v>
      </c>
      <c r="F26" s="5">
        <v>-4.91</v>
      </c>
      <c r="G26" s="8" t="s">
        <v>217</v>
      </c>
      <c r="H26" s="7" t="s">
        <v>218</v>
      </c>
    </row>
    <row r="27" spans="1:9">
      <c r="A27" s="2">
        <v>20220123</v>
      </c>
      <c r="B27" s="1">
        <v>678</v>
      </c>
      <c r="C27" s="1">
        <v>609.94159881356973</v>
      </c>
      <c r="D27" s="1">
        <v>0.55000000000000004</v>
      </c>
      <c r="E27" s="1">
        <v>-10.038112269385</v>
      </c>
      <c r="F27" s="5">
        <v>-10.039999999999999</v>
      </c>
      <c r="G27" s="8" t="s">
        <v>211</v>
      </c>
      <c r="H27" s="40">
        <f>AVERAGE(E2:E20)</f>
        <v>16.709083555319872</v>
      </c>
    </row>
    <row r="28" spans="1:9">
      <c r="A28" s="2">
        <v>20220111</v>
      </c>
      <c r="B28" s="1">
        <v>713</v>
      </c>
      <c r="C28" s="1">
        <v>773.42211006600951</v>
      </c>
      <c r="D28" s="1">
        <v>0.51</v>
      </c>
      <c r="E28" s="1">
        <v>8.4743492378695002</v>
      </c>
      <c r="F28" s="5">
        <v>8.4700000000000006</v>
      </c>
      <c r="G28" s="8" t="s">
        <v>212</v>
      </c>
      <c r="H28" s="7">
        <v>110</v>
      </c>
    </row>
    <row r="29" spans="1:9">
      <c r="A29" s="2">
        <v>20220113</v>
      </c>
      <c r="B29" s="1">
        <v>754</v>
      </c>
      <c r="C29" s="1">
        <v>762.02972538489973</v>
      </c>
      <c r="D29" s="1">
        <v>0.48</v>
      </c>
      <c r="E29" s="1">
        <v>1.0649503162997001</v>
      </c>
      <c r="F29" s="5">
        <v>1.06</v>
      </c>
      <c r="G29" s="8" t="s">
        <v>214</v>
      </c>
      <c r="H29" s="38">
        <f>AVERAGE(I2:I20)</f>
        <v>8.5382598734263224E-2</v>
      </c>
    </row>
    <row r="30" spans="1:9">
      <c r="A30" s="2">
        <v>20220109</v>
      </c>
      <c r="B30" s="1">
        <v>659</v>
      </c>
      <c r="C30" s="1">
        <v>643.99635461021398</v>
      </c>
      <c r="D30" s="1">
        <v>0.39</v>
      </c>
      <c r="E30" s="1">
        <v>-2.27672919420122</v>
      </c>
      <c r="F30" s="5">
        <v>-2.2799999999999998</v>
      </c>
    </row>
    <row r="31" spans="1:9">
      <c r="A31" s="2">
        <v>20220105</v>
      </c>
      <c r="B31" s="1">
        <v>679</v>
      </c>
      <c r="C31" s="1">
        <v>731.21162868680835</v>
      </c>
      <c r="D31" s="1">
        <v>0.12</v>
      </c>
      <c r="E31" s="1">
        <v>7.6894887609437896</v>
      </c>
      <c r="F31" s="5">
        <v>7.69</v>
      </c>
    </row>
    <row r="32" spans="1:9">
      <c r="A32" s="2">
        <v>20220125</v>
      </c>
      <c r="B32" s="1">
        <v>677</v>
      </c>
      <c r="C32" s="1">
        <v>703.0505293171484</v>
      </c>
      <c r="D32" s="1">
        <v>0.01</v>
      </c>
      <c r="E32" s="1">
        <v>3.8479363836260601</v>
      </c>
      <c r="F32" s="5">
        <v>3.85</v>
      </c>
    </row>
    <row r="33" spans="1:6">
      <c r="A33" s="1"/>
      <c r="B33" s="1"/>
      <c r="C33" s="1"/>
      <c r="D33" s="1"/>
      <c r="E33" s="42">
        <v>6.9816171146755188</v>
      </c>
      <c r="F33" s="3"/>
    </row>
  </sheetData>
  <autoFilter ref="A1:F31" xr:uid="{02CD2278-A8FB-4728-8EDA-CCDD30CBEB3F}">
    <sortState xmlns:xlrd2="http://schemas.microsoft.com/office/spreadsheetml/2017/richdata2" ref="A2:F33">
      <sortCondition descending="1" ref="D1:D31"/>
    </sortState>
  </autoFilter>
  <phoneticPr fontId="3" type="noConversion"/>
  <conditionalFormatting sqref="E33:E1046782">
    <cfRule type="cellIs" dxfId="20" priority="1" operator="greaterThan">
      <formula>15</formula>
    </cfRule>
  </conditionalFormatting>
  <conditionalFormatting sqref="F2:F1046782">
    <cfRule type="cellIs" dxfId="19" priority="2" operator="lessThan">
      <formula>0</formula>
    </cfRule>
    <cfRule type="cellIs" dxfId="18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94BC-D97E-49EA-A807-044487132C73}">
  <dimension ref="A1:I30"/>
  <sheetViews>
    <sheetView zoomScale="85" zoomScaleNormal="85" workbookViewId="0">
      <selection activeCell="E8" sqref="E8"/>
    </sheetView>
  </sheetViews>
  <sheetFormatPr defaultRowHeight="13.2"/>
  <cols>
    <col min="1" max="1" width="13.109375" customWidth="1"/>
    <col min="3" max="6" width="13.88671875" customWidth="1"/>
    <col min="7" max="9" width="16.5546875" customWidth="1"/>
  </cols>
  <sheetData>
    <row r="1" spans="1:9" ht="15.6">
      <c r="A1" s="6" t="s">
        <v>0</v>
      </c>
      <c r="B1" s="7" t="s">
        <v>1</v>
      </c>
      <c r="C1" s="11" t="s">
        <v>2</v>
      </c>
      <c r="D1" s="8" t="s">
        <v>3</v>
      </c>
      <c r="E1" s="12" t="s">
        <v>190</v>
      </c>
      <c r="F1" s="4" t="s">
        <v>219</v>
      </c>
      <c r="G1" s="8" t="s">
        <v>213</v>
      </c>
      <c r="H1" s="4" t="s">
        <v>215</v>
      </c>
      <c r="I1" s="36" t="s">
        <v>216</v>
      </c>
    </row>
    <row r="2" spans="1:9" ht="15.6">
      <c r="A2" s="2">
        <v>20220227</v>
      </c>
      <c r="B2" s="1">
        <v>447</v>
      </c>
      <c r="C2" s="1">
        <v>645.57482866488454</v>
      </c>
      <c r="D2" s="1">
        <v>3.07</v>
      </c>
      <c r="E2" s="1">
        <v>44.423899030175498</v>
      </c>
      <c r="F2" s="5">
        <v>44.42</v>
      </c>
      <c r="G2" s="7">
        <f t="shared" ref="G2:G14" si="0">C2-$H$22</f>
        <v>555.57482866488454</v>
      </c>
      <c r="H2" s="38">
        <f t="shared" ref="H2:H14" si="1">(B2-G2)/B2</f>
        <v>-0.24289670842256048</v>
      </c>
      <c r="I2" s="37">
        <f>ABS(H2)</f>
        <v>0.24289670842256048</v>
      </c>
    </row>
    <row r="3" spans="1:9" ht="15.6">
      <c r="A3" s="2">
        <v>20220225</v>
      </c>
      <c r="B3" s="1">
        <v>588</v>
      </c>
      <c r="C3" s="1">
        <v>695.21090301490415</v>
      </c>
      <c r="D3" s="1">
        <v>2.93</v>
      </c>
      <c r="E3" s="1">
        <v>18.2331467712422</v>
      </c>
      <c r="F3" s="5">
        <v>18.23</v>
      </c>
      <c r="G3" s="7">
        <f t="shared" si="0"/>
        <v>605.21090301490415</v>
      </c>
      <c r="H3" s="38">
        <f t="shared" si="1"/>
        <v>-2.9270243222626099E-2</v>
      </c>
      <c r="I3" s="37">
        <f t="shared" ref="I3:I14" si="2">ABS(H3)</f>
        <v>2.9270243222626099E-2</v>
      </c>
    </row>
    <row r="4" spans="1:9" ht="15.6">
      <c r="A4" s="2">
        <v>20220226</v>
      </c>
      <c r="B4" s="1">
        <v>496</v>
      </c>
      <c r="C4" s="1">
        <v>649.25979052075274</v>
      </c>
      <c r="D4" s="1">
        <v>2.85</v>
      </c>
      <c r="E4" s="1">
        <v>30.8991513146679</v>
      </c>
      <c r="F4" s="5">
        <v>30.9</v>
      </c>
      <c r="G4" s="7">
        <f t="shared" si="0"/>
        <v>559.25979052075274</v>
      </c>
      <c r="H4" s="38">
        <f t="shared" si="1"/>
        <v>-0.1275399002434531</v>
      </c>
      <c r="I4" s="37">
        <f t="shared" si="2"/>
        <v>0.1275399002434531</v>
      </c>
    </row>
    <row r="5" spans="1:9" ht="15.6">
      <c r="A5" s="2">
        <v>20220211</v>
      </c>
      <c r="B5" s="1">
        <v>567</v>
      </c>
      <c r="C5" s="1">
        <v>701.36873490918379</v>
      </c>
      <c r="D5" s="1">
        <v>2.5499999999999998</v>
      </c>
      <c r="E5" s="1">
        <v>23.698189578339299</v>
      </c>
      <c r="F5" s="5">
        <v>23.7</v>
      </c>
      <c r="G5" s="7">
        <f t="shared" si="0"/>
        <v>611.36873490918379</v>
      </c>
      <c r="H5" s="38">
        <f t="shared" si="1"/>
        <v>-7.8251737053234197E-2</v>
      </c>
      <c r="I5" s="37">
        <f t="shared" si="2"/>
        <v>7.8251737053234197E-2</v>
      </c>
    </row>
    <row r="6" spans="1:9" ht="15.6">
      <c r="A6" s="2">
        <v>20220210</v>
      </c>
      <c r="B6" s="1">
        <v>567</v>
      </c>
      <c r="C6" s="1">
        <v>687.59321263192965</v>
      </c>
      <c r="D6" s="1">
        <v>2.54</v>
      </c>
      <c r="E6" s="1">
        <v>21.2686442031622</v>
      </c>
      <c r="F6" s="5">
        <v>21.27</v>
      </c>
      <c r="G6" s="7">
        <f t="shared" si="0"/>
        <v>597.59321263192965</v>
      </c>
      <c r="H6" s="38">
        <f t="shared" si="1"/>
        <v>-5.3956283301463223E-2</v>
      </c>
      <c r="I6" s="37">
        <f t="shared" si="2"/>
        <v>5.3956283301463223E-2</v>
      </c>
    </row>
    <row r="7" spans="1:9" ht="15.6">
      <c r="A7" s="2">
        <v>20220222</v>
      </c>
      <c r="B7" s="1">
        <v>620</v>
      </c>
      <c r="C7" s="1">
        <v>713.55341999468237</v>
      </c>
      <c r="D7" s="1">
        <v>2.5299999999999998</v>
      </c>
      <c r="E7" s="1">
        <v>15.089261289464901</v>
      </c>
      <c r="F7" s="5">
        <v>15.09</v>
      </c>
      <c r="G7" s="7">
        <f t="shared" si="0"/>
        <v>623.55341999468237</v>
      </c>
      <c r="H7" s="38">
        <f t="shared" si="1"/>
        <v>-5.731322572068342E-3</v>
      </c>
      <c r="I7" s="37">
        <f t="shared" si="2"/>
        <v>5.731322572068342E-3</v>
      </c>
    </row>
    <row r="8" spans="1:9" ht="15.6">
      <c r="A8" s="2">
        <v>20220208</v>
      </c>
      <c r="B8" s="1">
        <v>594</v>
      </c>
      <c r="C8" s="1">
        <v>681.04716545651399</v>
      </c>
      <c r="D8" s="1">
        <v>2.38</v>
      </c>
      <c r="E8" s="1">
        <v>14.654404959009099</v>
      </c>
      <c r="F8" s="5">
        <v>14.65</v>
      </c>
      <c r="G8" s="7">
        <f t="shared" si="0"/>
        <v>591.04716545651399</v>
      </c>
      <c r="H8" s="38">
        <f t="shared" si="1"/>
        <v>4.9711019250606153E-3</v>
      </c>
      <c r="I8" s="37">
        <f t="shared" si="2"/>
        <v>4.9711019250606153E-3</v>
      </c>
    </row>
    <row r="9" spans="1:9" ht="15.6">
      <c r="A9" s="2">
        <v>20220206</v>
      </c>
      <c r="B9" s="1">
        <v>564</v>
      </c>
      <c r="C9" s="1">
        <v>627.41590706035493</v>
      </c>
      <c r="D9" s="1">
        <v>2.25</v>
      </c>
      <c r="E9" s="1">
        <v>11.243955152545199</v>
      </c>
      <c r="F9" s="5">
        <v>11.24</v>
      </c>
      <c r="G9" s="7">
        <f t="shared" si="0"/>
        <v>537.41590706035493</v>
      </c>
      <c r="H9" s="38">
        <f t="shared" si="1"/>
        <v>4.7134916559654391E-2</v>
      </c>
      <c r="I9" s="37">
        <f t="shared" si="2"/>
        <v>4.7134916559654391E-2</v>
      </c>
    </row>
    <row r="10" spans="1:9" ht="15.6">
      <c r="A10" s="2">
        <v>20220203</v>
      </c>
      <c r="B10" s="1">
        <v>599</v>
      </c>
      <c r="C10" s="1">
        <v>656.8055972394817</v>
      </c>
      <c r="D10" s="1">
        <v>2.02</v>
      </c>
      <c r="E10" s="1">
        <v>9.6503501234527</v>
      </c>
      <c r="F10" s="5">
        <v>9.65</v>
      </c>
      <c r="G10" s="7">
        <f t="shared" si="0"/>
        <v>566.8055972394817</v>
      </c>
      <c r="H10" s="38">
        <f t="shared" si="1"/>
        <v>5.3746916127743405E-2</v>
      </c>
      <c r="I10" s="37">
        <f t="shared" si="2"/>
        <v>5.3746916127743405E-2</v>
      </c>
    </row>
    <row r="11" spans="1:9" ht="15.6">
      <c r="A11" s="2">
        <v>20220214</v>
      </c>
      <c r="B11" s="1">
        <v>627</v>
      </c>
      <c r="C11" s="1">
        <v>651.74074496997628</v>
      </c>
      <c r="D11" s="1">
        <v>1.82</v>
      </c>
      <c r="E11" s="1">
        <v>3.9458923397091401</v>
      </c>
      <c r="F11" s="5">
        <v>3.95</v>
      </c>
      <c r="G11" s="7">
        <f t="shared" si="0"/>
        <v>561.74074496997628</v>
      </c>
      <c r="H11" s="38">
        <f t="shared" si="1"/>
        <v>0.10408174645936798</v>
      </c>
      <c r="I11" s="37">
        <f t="shared" si="2"/>
        <v>0.10408174645936798</v>
      </c>
    </row>
    <row r="12" spans="1:9" ht="15.6">
      <c r="A12" s="2">
        <v>20220221</v>
      </c>
      <c r="B12" s="1">
        <v>708</v>
      </c>
      <c r="C12" s="1">
        <v>726.58290565415143</v>
      </c>
      <c r="D12" s="1">
        <v>1.78</v>
      </c>
      <c r="E12" s="1">
        <v>2.6247041884394702</v>
      </c>
      <c r="F12" s="5">
        <v>2.62</v>
      </c>
      <c r="G12" s="7">
        <f t="shared" si="0"/>
        <v>636.58290565415143</v>
      </c>
      <c r="H12" s="38">
        <f t="shared" si="1"/>
        <v>0.10087160218340194</v>
      </c>
      <c r="I12" s="37">
        <f t="shared" si="2"/>
        <v>0.10087160218340194</v>
      </c>
    </row>
    <row r="13" spans="1:9" ht="15.6">
      <c r="A13" s="2">
        <v>20220220</v>
      </c>
      <c r="B13" s="1">
        <v>634</v>
      </c>
      <c r="C13" s="1">
        <v>691.89133060122788</v>
      </c>
      <c r="D13" s="1">
        <v>1.65</v>
      </c>
      <c r="E13" s="1">
        <v>9.1311247005091296</v>
      </c>
      <c r="F13" s="5">
        <v>9.1300000000000008</v>
      </c>
      <c r="G13" s="7">
        <f t="shared" si="0"/>
        <v>601.89133060122788</v>
      </c>
      <c r="H13" s="38">
        <f t="shared" si="1"/>
        <v>5.0644588957053822E-2</v>
      </c>
      <c r="I13" s="37">
        <f t="shared" si="2"/>
        <v>5.0644588957053822E-2</v>
      </c>
    </row>
    <row r="14" spans="1:9" ht="15.6">
      <c r="A14" s="2">
        <v>20220215</v>
      </c>
      <c r="B14" s="1">
        <v>653</v>
      </c>
      <c r="C14" s="1">
        <v>722.03718258782612</v>
      </c>
      <c r="D14" s="1">
        <v>1.64</v>
      </c>
      <c r="E14" s="1">
        <v>10.5723097377988</v>
      </c>
      <c r="F14" s="5">
        <v>10.57</v>
      </c>
      <c r="G14" s="7">
        <f t="shared" si="0"/>
        <v>632.03718258782612</v>
      </c>
      <c r="H14" s="38">
        <f t="shared" si="1"/>
        <v>3.2102323755243301E-2</v>
      </c>
      <c r="I14" s="37">
        <f t="shared" si="2"/>
        <v>3.2102323755243301E-2</v>
      </c>
    </row>
    <row r="15" spans="1:9" ht="15.6">
      <c r="A15" s="43">
        <v>20220209</v>
      </c>
      <c r="B15" s="34">
        <v>691</v>
      </c>
      <c r="C15" s="34">
        <v>704.98447583549216</v>
      </c>
      <c r="D15" s="34">
        <v>1.58</v>
      </c>
      <c r="E15" s="34">
        <v>2.0238025811131899</v>
      </c>
      <c r="F15" s="44">
        <v>2.02</v>
      </c>
      <c r="G15" s="39"/>
      <c r="H15" s="39"/>
      <c r="I15" s="35"/>
    </row>
    <row r="16" spans="1:9" ht="15.6">
      <c r="A16" s="2">
        <v>20220218</v>
      </c>
      <c r="B16" s="1">
        <v>740</v>
      </c>
      <c r="C16" s="1">
        <v>719.69849396124255</v>
      </c>
      <c r="D16" s="1">
        <v>1.53</v>
      </c>
      <c r="E16" s="1">
        <v>-2.74344676199425</v>
      </c>
      <c r="F16" s="5">
        <v>-2.74</v>
      </c>
      <c r="G16" s="7"/>
      <c r="H16" s="38"/>
      <c r="I16" s="37"/>
    </row>
    <row r="17" spans="1:9">
      <c r="A17" s="2">
        <v>20220228</v>
      </c>
      <c r="B17" s="1">
        <v>675</v>
      </c>
      <c r="C17" s="1">
        <v>689.72941460899597</v>
      </c>
      <c r="D17" s="1">
        <v>1.51</v>
      </c>
      <c r="E17" s="1">
        <v>2.1821354976290301</v>
      </c>
      <c r="F17" s="5">
        <v>2.1800000000000002</v>
      </c>
    </row>
    <row r="18" spans="1:9" ht="15.6">
      <c r="A18" s="2">
        <v>20220207</v>
      </c>
      <c r="B18" s="1">
        <v>724</v>
      </c>
      <c r="C18" s="1">
        <v>694.36698096142652</v>
      </c>
      <c r="D18" s="1">
        <v>1.5</v>
      </c>
      <c r="E18" s="1">
        <v>-4.0929584307421898</v>
      </c>
      <c r="F18" s="5">
        <v>-4.09</v>
      </c>
      <c r="G18" s="7"/>
      <c r="H18" s="38"/>
      <c r="I18" s="37"/>
    </row>
    <row r="19" spans="1:9" ht="15.6">
      <c r="A19" s="2">
        <v>20220205</v>
      </c>
      <c r="B19" s="1">
        <v>670</v>
      </c>
      <c r="C19" s="1">
        <v>641.6069464415549</v>
      </c>
      <c r="D19" s="1">
        <v>1.43</v>
      </c>
      <c r="E19" s="1">
        <v>-4.23776918782763</v>
      </c>
      <c r="F19" s="5">
        <v>-4.24</v>
      </c>
      <c r="G19" s="7"/>
      <c r="H19" s="38"/>
      <c r="I19" s="37"/>
    </row>
    <row r="20" spans="1:9" ht="15.6">
      <c r="A20" s="2">
        <v>20220212</v>
      </c>
      <c r="B20" s="1">
        <v>640</v>
      </c>
      <c r="C20" s="1">
        <v>598.28353877709753</v>
      </c>
      <c r="D20" s="1">
        <v>1.37</v>
      </c>
      <c r="E20" s="1">
        <v>-6.5181970660785096</v>
      </c>
      <c r="F20" s="5">
        <v>-6.52</v>
      </c>
      <c r="G20" s="8" t="s">
        <v>217</v>
      </c>
      <c r="H20" s="7" t="s">
        <v>220</v>
      </c>
    </row>
    <row r="21" spans="1:9" ht="15.6">
      <c r="A21" s="2">
        <v>20220217</v>
      </c>
      <c r="B21" s="1">
        <v>759</v>
      </c>
      <c r="C21" s="1">
        <v>739.11826507101352</v>
      </c>
      <c r="D21" s="1">
        <v>1.33</v>
      </c>
      <c r="E21" s="1">
        <v>-2.6194644175212698</v>
      </c>
      <c r="F21" s="5">
        <v>-2.62</v>
      </c>
      <c r="G21" s="8" t="s">
        <v>211</v>
      </c>
      <c r="H21" s="40">
        <f>AVERAGE(E2:E14)</f>
        <v>16.571925645270426</v>
      </c>
    </row>
    <row r="22" spans="1:9" ht="15.6">
      <c r="A22" s="2">
        <v>20220201</v>
      </c>
      <c r="B22" s="1">
        <v>473</v>
      </c>
      <c r="C22" s="1">
        <v>639.1925359055756</v>
      </c>
      <c r="D22" s="1">
        <v>1.22</v>
      </c>
      <c r="E22" s="1">
        <v>35.135842686168203</v>
      </c>
      <c r="F22" s="5">
        <v>35.14</v>
      </c>
      <c r="G22" s="8" t="s">
        <v>212</v>
      </c>
      <c r="H22" s="7">
        <v>90</v>
      </c>
    </row>
    <row r="23" spans="1:9" ht="15.6">
      <c r="A23" s="2">
        <v>20220202</v>
      </c>
      <c r="B23" s="1">
        <v>555</v>
      </c>
      <c r="C23" s="1">
        <v>662.05586340223408</v>
      </c>
      <c r="D23" s="1">
        <v>1.22</v>
      </c>
      <c r="E23" s="1">
        <v>19.289344757159299</v>
      </c>
      <c r="F23" s="5">
        <v>19.29</v>
      </c>
      <c r="G23" s="8" t="s">
        <v>214</v>
      </c>
      <c r="H23" s="38">
        <f>AVERAGE(I2:I14)</f>
        <v>7.163072236791776E-2</v>
      </c>
    </row>
    <row r="24" spans="1:9">
      <c r="A24" s="2">
        <v>20220216</v>
      </c>
      <c r="B24" s="1">
        <v>741</v>
      </c>
      <c r="C24" s="1">
        <v>739.30156477844594</v>
      </c>
      <c r="D24" s="1">
        <v>1.2</v>
      </c>
      <c r="E24" s="1">
        <v>-0.229208531923625</v>
      </c>
      <c r="F24" s="5">
        <v>-0.23</v>
      </c>
    </row>
    <row r="25" spans="1:9">
      <c r="A25" s="2">
        <v>20220219</v>
      </c>
      <c r="B25" s="1">
        <v>636</v>
      </c>
      <c r="C25" s="1">
        <v>715.35015447929527</v>
      </c>
      <c r="D25" s="1">
        <v>1.01</v>
      </c>
      <c r="E25" s="1">
        <v>12.476439383537</v>
      </c>
      <c r="F25" s="5">
        <v>12.48</v>
      </c>
    </row>
    <row r="26" spans="1:9">
      <c r="A26" s="2">
        <v>20220223</v>
      </c>
      <c r="B26" s="1">
        <v>749</v>
      </c>
      <c r="C26" s="1">
        <v>748.17771610267835</v>
      </c>
      <c r="D26" s="1">
        <v>1.01</v>
      </c>
      <c r="E26" s="1">
        <v>-0.109784231952157</v>
      </c>
      <c r="F26" s="5">
        <v>-0.11</v>
      </c>
    </row>
    <row r="27" spans="1:9">
      <c r="A27" s="2">
        <v>20220204</v>
      </c>
      <c r="B27" s="1">
        <v>703</v>
      </c>
      <c r="C27" s="1">
        <v>717.81299702017805</v>
      </c>
      <c r="D27" s="1">
        <v>0.95</v>
      </c>
      <c r="E27" s="1">
        <v>2.10711195166117</v>
      </c>
      <c r="F27" s="5">
        <v>2.11</v>
      </c>
    </row>
    <row r="28" spans="1:9">
      <c r="A28" s="2">
        <v>20220213</v>
      </c>
      <c r="B28" s="1">
        <v>669</v>
      </c>
      <c r="C28" s="1">
        <v>596.35342033157156</v>
      </c>
      <c r="D28" s="1">
        <v>0.9</v>
      </c>
      <c r="E28" s="1">
        <v>-10.8589805184497</v>
      </c>
      <c r="F28" s="5">
        <v>-10.86</v>
      </c>
    </row>
    <row r="29" spans="1:9">
      <c r="A29" s="2">
        <v>20220224</v>
      </c>
      <c r="B29" s="1">
        <v>749</v>
      </c>
      <c r="C29" s="1">
        <v>735.4301033896154</v>
      </c>
      <c r="D29" s="1">
        <v>0.59</v>
      </c>
      <c r="E29" s="1">
        <v>-1.8117351949779199</v>
      </c>
      <c r="F29" s="5">
        <v>-1.81</v>
      </c>
    </row>
    <row r="30" spans="1:9">
      <c r="A30" s="1"/>
      <c r="B30" s="1"/>
      <c r="C30" s="1"/>
      <c r="D30" s="1"/>
      <c r="E30" s="42">
        <v>6.9816171146755188</v>
      </c>
      <c r="F30" s="3"/>
    </row>
  </sheetData>
  <autoFilter ref="A1:F30" xr:uid="{DC6694BC-D97E-49EA-A807-044487132C73}">
    <sortState xmlns:xlrd2="http://schemas.microsoft.com/office/spreadsheetml/2017/richdata2" ref="A2:F30">
      <sortCondition descending="1" ref="D1:D30"/>
    </sortState>
  </autoFilter>
  <phoneticPr fontId="3" type="noConversion"/>
  <conditionalFormatting sqref="E30:E1046779">
    <cfRule type="cellIs" dxfId="17" priority="1" operator="greaterThan">
      <formula>15</formula>
    </cfRule>
  </conditionalFormatting>
  <conditionalFormatting sqref="F2:F1046779">
    <cfRule type="cellIs" dxfId="16" priority="2" operator="lessThan">
      <formula>0</formula>
    </cfRule>
    <cfRule type="cellIs" dxfId="15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DB04-E810-4EFC-88B6-BF7E0746D0F9}">
  <dimension ref="A1:I33"/>
  <sheetViews>
    <sheetView topLeftCell="A3" zoomScale="85" zoomScaleNormal="85" workbookViewId="0">
      <selection activeCell="G28" sqref="G28"/>
    </sheetView>
  </sheetViews>
  <sheetFormatPr defaultRowHeight="13.2"/>
  <cols>
    <col min="1" max="1" width="13.77734375" customWidth="1"/>
    <col min="3" max="6" width="17.77734375" customWidth="1"/>
    <col min="7" max="9" width="16" style="1" customWidth="1"/>
  </cols>
  <sheetData>
    <row r="1" spans="1:9" ht="15.6">
      <c r="A1" s="6" t="s">
        <v>0</v>
      </c>
      <c r="B1" s="7" t="s">
        <v>1</v>
      </c>
      <c r="C1" s="11" t="s">
        <v>2</v>
      </c>
      <c r="D1" s="8" t="s">
        <v>3</v>
      </c>
      <c r="E1" s="12" t="s">
        <v>190</v>
      </c>
      <c r="F1" s="4" t="s">
        <v>219</v>
      </c>
      <c r="G1" s="8" t="s">
        <v>213</v>
      </c>
      <c r="H1" s="4" t="s">
        <v>215</v>
      </c>
      <c r="I1" s="22" t="s">
        <v>216</v>
      </c>
    </row>
    <row r="2" spans="1:9" ht="15.6">
      <c r="A2" s="2">
        <v>20220327</v>
      </c>
      <c r="B2" s="1">
        <v>398</v>
      </c>
      <c r="C2" s="1">
        <v>595.30449860000169</v>
      </c>
      <c r="D2" s="1">
        <v>3.31</v>
      </c>
      <c r="E2" s="1">
        <v>49.573994623116</v>
      </c>
      <c r="F2" s="5">
        <v>49.57</v>
      </c>
      <c r="G2" s="7">
        <f t="shared" ref="G2:G20" si="0">C2-$H$27</f>
        <v>484.30449860000169</v>
      </c>
      <c r="H2" s="38">
        <f t="shared" ref="H2:H20" si="1">(B2-G2)/B2</f>
        <v>-0.21684547386935099</v>
      </c>
      <c r="I2" s="3">
        <f>ABS(H2)</f>
        <v>0.21684547386935099</v>
      </c>
    </row>
    <row r="3" spans="1:9" ht="15.6">
      <c r="A3" s="2">
        <v>20220315</v>
      </c>
      <c r="B3" s="1">
        <v>452</v>
      </c>
      <c r="C3" s="1">
        <v>599.60694938401514</v>
      </c>
      <c r="D3" s="1">
        <v>3.29</v>
      </c>
      <c r="E3" s="1">
        <v>32.656404730976803</v>
      </c>
      <c r="F3" s="5">
        <v>32.659999999999997</v>
      </c>
      <c r="G3" s="7">
        <f t="shared" si="0"/>
        <v>488.60694938401514</v>
      </c>
      <c r="H3" s="38">
        <f t="shared" si="1"/>
        <v>-8.0988826070829953E-2</v>
      </c>
      <c r="I3" s="3">
        <f t="shared" ref="I3:I20" si="2">ABS(H3)</f>
        <v>8.0988826070829953E-2</v>
      </c>
    </row>
    <row r="4" spans="1:9" ht="15.6">
      <c r="A4" s="2">
        <v>20220329</v>
      </c>
      <c r="B4" s="1">
        <v>455</v>
      </c>
      <c r="C4" s="1">
        <v>550.85604623816539</v>
      </c>
      <c r="D4" s="1">
        <v>3.29</v>
      </c>
      <c r="E4" s="1">
        <v>21.0672629094869</v>
      </c>
      <c r="F4" s="5">
        <v>21.07</v>
      </c>
      <c r="G4" s="7">
        <f t="shared" si="0"/>
        <v>439.85604623816539</v>
      </c>
      <c r="H4" s="38">
        <f t="shared" si="1"/>
        <v>3.3283414861174969E-2</v>
      </c>
      <c r="I4" s="3">
        <f t="shared" si="2"/>
        <v>3.3283414861174969E-2</v>
      </c>
    </row>
    <row r="5" spans="1:9" ht="15.6">
      <c r="A5" s="2">
        <v>20220324</v>
      </c>
      <c r="B5" s="1">
        <v>495</v>
      </c>
      <c r="C5" s="1">
        <v>604.56831161101456</v>
      </c>
      <c r="D5" s="1">
        <v>3.17</v>
      </c>
      <c r="E5" s="1">
        <v>22.135012446669599</v>
      </c>
      <c r="F5" s="5">
        <v>22.14</v>
      </c>
      <c r="G5" s="7">
        <f t="shared" si="0"/>
        <v>493.56831161101456</v>
      </c>
      <c r="H5" s="38">
        <f t="shared" si="1"/>
        <v>2.8922997757281519E-3</v>
      </c>
      <c r="I5" s="3">
        <f t="shared" si="2"/>
        <v>2.8922997757281519E-3</v>
      </c>
    </row>
    <row r="6" spans="1:9" ht="15.6">
      <c r="A6" s="2">
        <v>20220306</v>
      </c>
      <c r="B6" s="1">
        <v>439</v>
      </c>
      <c r="C6" s="1">
        <v>588.02727584924594</v>
      </c>
      <c r="D6" s="1">
        <v>3.03</v>
      </c>
      <c r="E6" s="1">
        <v>33.946987664976298</v>
      </c>
      <c r="F6" s="5">
        <v>33.950000000000003</v>
      </c>
      <c r="G6" s="7">
        <f t="shared" si="0"/>
        <v>477.02727584924594</v>
      </c>
      <c r="H6" s="38">
        <f t="shared" si="1"/>
        <v>-8.6622496239740179E-2</v>
      </c>
      <c r="I6" s="3">
        <f t="shared" si="2"/>
        <v>8.6622496239740179E-2</v>
      </c>
    </row>
    <row r="7" spans="1:9" ht="15.6">
      <c r="A7" s="2">
        <v>20220310</v>
      </c>
      <c r="B7" s="1">
        <v>484</v>
      </c>
      <c r="C7" s="1">
        <v>596.3586822574872</v>
      </c>
      <c r="D7" s="1">
        <v>3</v>
      </c>
      <c r="E7" s="1">
        <v>23.2146037722081</v>
      </c>
      <c r="F7" s="5">
        <v>23.21</v>
      </c>
      <c r="G7" s="7">
        <f t="shared" si="0"/>
        <v>485.3586822574872</v>
      </c>
      <c r="H7" s="38">
        <f t="shared" si="1"/>
        <v>-2.8071947468743864E-3</v>
      </c>
      <c r="I7" s="3">
        <f t="shared" si="2"/>
        <v>2.8071947468743864E-3</v>
      </c>
    </row>
    <row r="8" spans="1:9" ht="15.6">
      <c r="A8" s="2">
        <v>20220316</v>
      </c>
      <c r="B8" s="1">
        <v>457</v>
      </c>
      <c r="C8" s="1">
        <v>593.08278026717403</v>
      </c>
      <c r="D8" s="1">
        <v>3</v>
      </c>
      <c r="E8" s="1">
        <v>29.7774136252022</v>
      </c>
      <c r="F8" s="5">
        <v>29.78</v>
      </c>
      <c r="G8" s="7">
        <f t="shared" si="0"/>
        <v>482.08278026717403</v>
      </c>
      <c r="H8" s="38">
        <f t="shared" si="1"/>
        <v>-5.4885733626201381E-2</v>
      </c>
      <c r="I8" s="3">
        <f t="shared" si="2"/>
        <v>5.4885733626201381E-2</v>
      </c>
    </row>
    <row r="9" spans="1:9" ht="15.6">
      <c r="A9" s="2">
        <v>20220312</v>
      </c>
      <c r="B9" s="1">
        <v>424</v>
      </c>
      <c r="C9" s="1">
        <v>629.43901724295836</v>
      </c>
      <c r="D9" s="1">
        <v>2.98</v>
      </c>
      <c r="E9" s="1">
        <v>48.452598406358099</v>
      </c>
      <c r="F9" s="5">
        <v>48.45</v>
      </c>
      <c r="G9" s="7">
        <f t="shared" si="0"/>
        <v>518.43901724295836</v>
      </c>
      <c r="H9" s="38">
        <f t="shared" si="1"/>
        <v>-0.22273353123339235</v>
      </c>
      <c r="I9" s="3">
        <f t="shared" si="2"/>
        <v>0.22273353123339235</v>
      </c>
    </row>
    <row r="10" spans="1:9" ht="15.6">
      <c r="A10" s="2">
        <v>20220309</v>
      </c>
      <c r="B10" s="1">
        <v>436</v>
      </c>
      <c r="C10" s="1">
        <v>601.06442381227714</v>
      </c>
      <c r="D10" s="1">
        <v>2.95</v>
      </c>
      <c r="E10" s="1">
        <v>37.858812800980999</v>
      </c>
      <c r="F10" s="5">
        <v>37.86</v>
      </c>
      <c r="G10" s="7">
        <f t="shared" si="0"/>
        <v>490.06442381227714</v>
      </c>
      <c r="H10" s="38">
        <f t="shared" si="1"/>
        <v>-0.1240009720465072</v>
      </c>
      <c r="I10" s="3">
        <f t="shared" si="2"/>
        <v>0.1240009720465072</v>
      </c>
    </row>
    <row r="11" spans="1:9" ht="15.6">
      <c r="A11" s="2">
        <v>20220323</v>
      </c>
      <c r="B11" s="1">
        <v>501</v>
      </c>
      <c r="C11" s="1">
        <v>598.94379232710526</v>
      </c>
      <c r="D11" s="1">
        <v>2.94</v>
      </c>
      <c r="E11" s="1">
        <v>19.5496591471268</v>
      </c>
      <c r="F11" s="5">
        <v>19.55</v>
      </c>
      <c r="G11" s="7">
        <f t="shared" si="0"/>
        <v>487.94379232710526</v>
      </c>
      <c r="H11" s="38">
        <f t="shared" si="1"/>
        <v>2.6060294756276931E-2</v>
      </c>
      <c r="I11" s="3">
        <f t="shared" si="2"/>
        <v>2.6060294756276931E-2</v>
      </c>
    </row>
    <row r="12" spans="1:9" ht="15.6">
      <c r="A12" s="2">
        <v>20220308</v>
      </c>
      <c r="B12" s="1">
        <v>518</v>
      </c>
      <c r="C12" s="1">
        <v>572.74848249369381</v>
      </c>
      <c r="D12" s="1">
        <v>2.92</v>
      </c>
      <c r="E12" s="1">
        <v>10.5692051146127</v>
      </c>
      <c r="F12" s="5">
        <v>10.57</v>
      </c>
      <c r="G12" s="7">
        <f t="shared" si="0"/>
        <v>461.74848249369381</v>
      </c>
      <c r="H12" s="38">
        <f t="shared" si="1"/>
        <v>0.10859366313958724</v>
      </c>
      <c r="I12" s="3">
        <f t="shared" si="2"/>
        <v>0.10859366313958724</v>
      </c>
    </row>
    <row r="13" spans="1:9" ht="15.6">
      <c r="A13" s="2">
        <v>20220305</v>
      </c>
      <c r="B13" s="1">
        <v>463</v>
      </c>
      <c r="C13" s="1">
        <v>605.29506923285453</v>
      </c>
      <c r="D13" s="1">
        <v>2.76</v>
      </c>
      <c r="E13" s="1">
        <v>30.733276292193199</v>
      </c>
      <c r="F13" s="5">
        <v>30.73</v>
      </c>
      <c r="G13" s="7">
        <f t="shared" si="0"/>
        <v>494.29506923285453</v>
      </c>
      <c r="H13" s="38">
        <f t="shared" si="1"/>
        <v>-6.7591942187590778E-2</v>
      </c>
      <c r="I13" s="3">
        <f t="shared" si="2"/>
        <v>6.7591942187590778E-2</v>
      </c>
    </row>
    <row r="14" spans="1:9" ht="15.6">
      <c r="A14" s="2">
        <v>20220304</v>
      </c>
      <c r="B14" s="1">
        <v>510</v>
      </c>
      <c r="C14" s="1">
        <v>604.47599997586815</v>
      </c>
      <c r="D14" s="1">
        <v>2.72</v>
      </c>
      <c r="E14" s="1">
        <v>18.524705877621201</v>
      </c>
      <c r="F14" s="5">
        <v>18.52</v>
      </c>
      <c r="G14" s="7">
        <f t="shared" si="0"/>
        <v>493.47599997586815</v>
      </c>
      <c r="H14" s="38">
        <f t="shared" si="1"/>
        <v>3.2400000047317357E-2</v>
      </c>
      <c r="I14" s="3">
        <f t="shared" si="2"/>
        <v>3.2400000047317357E-2</v>
      </c>
    </row>
    <row r="15" spans="1:9" ht="15.6">
      <c r="A15" s="2">
        <v>20220303</v>
      </c>
      <c r="B15" s="1">
        <v>541</v>
      </c>
      <c r="C15" s="1">
        <v>617.04551621123971</v>
      </c>
      <c r="D15" s="1">
        <v>2.71</v>
      </c>
      <c r="E15" s="1">
        <v>14.0564724974565</v>
      </c>
      <c r="F15" s="5">
        <v>14.06</v>
      </c>
      <c r="G15" s="7">
        <f t="shared" si="0"/>
        <v>506.04551621123971</v>
      </c>
      <c r="H15" s="38">
        <f t="shared" si="1"/>
        <v>6.4610875764806439E-2</v>
      </c>
      <c r="I15" s="3">
        <f t="shared" si="2"/>
        <v>6.4610875764806439E-2</v>
      </c>
    </row>
    <row r="16" spans="1:9" ht="15.6">
      <c r="A16" s="2">
        <v>20220322</v>
      </c>
      <c r="B16" s="1">
        <v>539</v>
      </c>
      <c r="C16" s="1">
        <v>583.47916162361935</v>
      </c>
      <c r="D16" s="1">
        <v>2.63</v>
      </c>
      <c r="E16" s="1">
        <v>8.2521635665342004</v>
      </c>
      <c r="F16" s="5">
        <v>8.25</v>
      </c>
      <c r="G16" s="7">
        <f t="shared" si="0"/>
        <v>472.47916162361935</v>
      </c>
      <c r="H16" s="38">
        <f t="shared" si="1"/>
        <v>0.12341528455729249</v>
      </c>
      <c r="I16" s="3">
        <f t="shared" si="2"/>
        <v>0.12341528455729249</v>
      </c>
    </row>
    <row r="17" spans="1:9" ht="15.6">
      <c r="A17" s="2">
        <v>20220330</v>
      </c>
      <c r="B17" s="1">
        <v>571</v>
      </c>
      <c r="C17" s="1">
        <v>593.00126412665281</v>
      </c>
      <c r="D17" s="1">
        <v>2.52</v>
      </c>
      <c r="E17" s="1">
        <v>3.8531110554558299</v>
      </c>
      <c r="F17" s="5">
        <v>3.85</v>
      </c>
      <c r="G17" s="7">
        <f t="shared" si="0"/>
        <v>482.00126412665281</v>
      </c>
      <c r="H17" s="38">
        <f t="shared" si="1"/>
        <v>0.1558646862930774</v>
      </c>
      <c r="I17" s="3">
        <f t="shared" si="2"/>
        <v>0.1558646862930774</v>
      </c>
    </row>
    <row r="18" spans="1:9" ht="15.6">
      <c r="A18" s="2">
        <v>20220328</v>
      </c>
      <c r="B18" s="1">
        <v>541</v>
      </c>
      <c r="C18" s="1">
        <v>599.85281794268906</v>
      </c>
      <c r="D18" s="1">
        <v>2.44</v>
      </c>
      <c r="E18" s="1">
        <v>10.878524573509999</v>
      </c>
      <c r="F18" s="5">
        <v>10.88</v>
      </c>
      <c r="G18" s="7">
        <f t="shared" si="0"/>
        <v>488.85281794268906</v>
      </c>
      <c r="H18" s="38">
        <f t="shared" si="1"/>
        <v>9.6390355004271608E-2</v>
      </c>
      <c r="I18" s="3">
        <f t="shared" si="2"/>
        <v>9.6390355004271608E-2</v>
      </c>
    </row>
    <row r="19" spans="1:9" ht="15.6">
      <c r="A19" s="2">
        <v>20220307</v>
      </c>
      <c r="B19" s="1">
        <v>595</v>
      </c>
      <c r="C19" s="1">
        <v>611.83239451318138</v>
      </c>
      <c r="D19" s="1">
        <v>2.39</v>
      </c>
      <c r="E19" s="1">
        <v>2.8289738677615799</v>
      </c>
      <c r="F19" s="5">
        <v>2.83</v>
      </c>
      <c r="G19" s="7">
        <f t="shared" si="0"/>
        <v>500.83239451318138</v>
      </c>
      <c r="H19" s="38">
        <f t="shared" si="1"/>
        <v>0.15826488317112372</v>
      </c>
      <c r="I19" s="3">
        <f t="shared" si="2"/>
        <v>0.15826488317112372</v>
      </c>
    </row>
    <row r="20" spans="1:9" ht="15.6">
      <c r="A20" s="2">
        <v>20220302</v>
      </c>
      <c r="B20" s="1">
        <v>577</v>
      </c>
      <c r="C20" s="1">
        <v>618.6664369999105</v>
      </c>
      <c r="D20" s="1">
        <v>2.04</v>
      </c>
      <c r="E20" s="1">
        <v>7.2212195840399502</v>
      </c>
      <c r="F20" s="5">
        <v>7.22</v>
      </c>
      <c r="G20" s="7">
        <f t="shared" si="0"/>
        <v>507.6664369999105</v>
      </c>
      <c r="H20" s="38">
        <f t="shared" si="1"/>
        <v>0.12016215424625563</v>
      </c>
      <c r="I20" s="3">
        <f t="shared" si="2"/>
        <v>0.12016215424625563</v>
      </c>
    </row>
    <row r="21" spans="1:9">
      <c r="A21" s="43">
        <v>20220321</v>
      </c>
      <c r="B21" s="34">
        <v>678</v>
      </c>
      <c r="C21" s="34">
        <v>600.05124407068945</v>
      </c>
      <c r="D21" s="34">
        <v>1.61</v>
      </c>
      <c r="E21" s="34">
        <v>-11.496866656240501</v>
      </c>
      <c r="F21" s="44">
        <v>-11.5</v>
      </c>
      <c r="G21" s="34"/>
      <c r="H21" s="34"/>
      <c r="I21" s="34"/>
    </row>
    <row r="22" spans="1:9" ht="15.6">
      <c r="A22" s="2">
        <v>20220301</v>
      </c>
      <c r="B22" s="1">
        <v>570</v>
      </c>
      <c r="C22" s="1">
        <v>576.86824678504911</v>
      </c>
      <c r="D22" s="1">
        <v>1.55</v>
      </c>
      <c r="E22" s="1">
        <v>1.20495557632441</v>
      </c>
      <c r="F22" s="5">
        <v>1.2</v>
      </c>
      <c r="G22" s="7"/>
      <c r="H22" s="38"/>
      <c r="I22" s="3"/>
    </row>
    <row r="23" spans="1:9" ht="15.6">
      <c r="A23" s="2">
        <v>20220331</v>
      </c>
      <c r="B23" s="1">
        <v>597</v>
      </c>
      <c r="C23" s="1">
        <v>533.31425104428365</v>
      </c>
      <c r="D23" s="1">
        <v>1.42</v>
      </c>
      <c r="E23" s="1">
        <v>-10.667629640823501</v>
      </c>
      <c r="F23" s="5">
        <v>-10.67</v>
      </c>
      <c r="G23" s="7"/>
      <c r="H23" s="38"/>
      <c r="I23" s="3"/>
    </row>
    <row r="24" spans="1:9">
      <c r="A24" s="2">
        <v>20220319</v>
      </c>
      <c r="B24" s="1">
        <v>600</v>
      </c>
      <c r="C24" s="1">
        <v>584.41985630847955</v>
      </c>
      <c r="D24" s="1">
        <v>1.41</v>
      </c>
      <c r="E24" s="1">
        <v>-2.5966906152534102</v>
      </c>
      <c r="F24" s="5">
        <v>-2.6</v>
      </c>
    </row>
    <row r="25" spans="1:9" ht="15.6">
      <c r="A25" s="2">
        <v>20220311</v>
      </c>
      <c r="B25" s="1">
        <v>590</v>
      </c>
      <c r="C25" s="1">
        <v>578.26564926994467</v>
      </c>
      <c r="D25" s="1">
        <v>1.36</v>
      </c>
      <c r="E25" s="1">
        <v>-1.9888730050941199</v>
      </c>
      <c r="F25" s="5">
        <v>-1.99</v>
      </c>
      <c r="G25" s="8" t="s">
        <v>217</v>
      </c>
      <c r="H25" s="7" t="s">
        <v>221</v>
      </c>
    </row>
    <row r="26" spans="1:9" ht="15.6">
      <c r="A26" s="2">
        <v>20220320</v>
      </c>
      <c r="B26" s="1">
        <v>527</v>
      </c>
      <c r="C26" s="1">
        <v>587.44991425453918</v>
      </c>
      <c r="D26" s="1">
        <v>1.31</v>
      </c>
      <c r="E26" s="1">
        <v>11.470571964808199</v>
      </c>
      <c r="F26" s="5">
        <v>11.47</v>
      </c>
      <c r="G26" s="8" t="s">
        <v>211</v>
      </c>
      <c r="H26" s="40">
        <f>AVERAGE(E2:E20)</f>
        <v>22.376336976646684</v>
      </c>
    </row>
    <row r="27" spans="1:9" ht="15.6">
      <c r="A27" s="2">
        <v>20220314</v>
      </c>
      <c r="B27" s="1">
        <v>579</v>
      </c>
      <c r="C27" s="1">
        <v>591.13680818132968</v>
      </c>
      <c r="D27" s="1">
        <v>1.22</v>
      </c>
      <c r="E27" s="1">
        <v>2.0961672161191198</v>
      </c>
      <c r="F27" s="5">
        <v>2.1</v>
      </c>
      <c r="G27" s="8" t="s">
        <v>212</v>
      </c>
      <c r="H27" s="7">
        <v>111</v>
      </c>
    </row>
    <row r="28" spans="1:9" ht="15.6">
      <c r="A28" s="2">
        <v>20220325</v>
      </c>
      <c r="B28" s="1">
        <v>652</v>
      </c>
      <c r="C28" s="1">
        <v>595.83892803801996</v>
      </c>
      <c r="D28" s="1">
        <v>1.1599999999999999</v>
      </c>
      <c r="E28" s="1">
        <v>-8.6136613438619705</v>
      </c>
      <c r="F28" s="5">
        <v>-8.61</v>
      </c>
      <c r="G28" s="8" t="s">
        <v>214</v>
      </c>
      <c r="H28" s="38">
        <f>AVERAGE(I2:I20)</f>
        <v>9.3600741138810478E-2</v>
      </c>
    </row>
    <row r="29" spans="1:9">
      <c r="A29" s="2">
        <v>20220313</v>
      </c>
      <c r="B29" s="1">
        <v>566</v>
      </c>
      <c r="C29" s="1">
        <v>641.54193858338567</v>
      </c>
      <c r="D29" s="1">
        <v>0.96</v>
      </c>
      <c r="E29" s="1">
        <v>13.3466322585487</v>
      </c>
      <c r="F29" s="5">
        <v>13.35</v>
      </c>
    </row>
    <row r="30" spans="1:9">
      <c r="A30" s="2">
        <v>20220317</v>
      </c>
      <c r="B30" s="1">
        <v>601</v>
      </c>
      <c r="C30" s="1">
        <v>590.07484719527179</v>
      </c>
      <c r="D30" s="1">
        <v>0.77</v>
      </c>
      <c r="E30" s="1">
        <v>-1.8178290856452901</v>
      </c>
      <c r="F30" s="5">
        <v>-1.82</v>
      </c>
    </row>
    <row r="31" spans="1:9">
      <c r="A31" s="2">
        <v>20220318</v>
      </c>
      <c r="B31" s="1">
        <v>643</v>
      </c>
      <c r="C31" s="1">
        <v>591.19866988549768</v>
      </c>
      <c r="D31" s="1">
        <v>0.43</v>
      </c>
      <c r="E31" s="1">
        <v>-8.0561944190516801</v>
      </c>
      <c r="F31" s="5">
        <v>-8.06</v>
      </c>
    </row>
    <row r="32" spans="1:9">
      <c r="A32" s="2">
        <v>20220326</v>
      </c>
      <c r="B32" s="1">
        <v>601</v>
      </c>
      <c r="C32" s="1">
        <v>590.84445797042076</v>
      </c>
      <c r="D32" s="1">
        <v>0.4</v>
      </c>
      <c r="E32" s="1">
        <v>-1.6897740481829</v>
      </c>
      <c r="F32" s="5">
        <v>-1.69</v>
      </c>
    </row>
    <row r="33" spans="1:6">
      <c r="A33" s="1"/>
      <c r="B33" s="1"/>
      <c r="C33" s="1"/>
      <c r="D33" s="1"/>
      <c r="E33" s="42">
        <v>6.9816171146755188</v>
      </c>
      <c r="F33" s="3"/>
    </row>
  </sheetData>
  <autoFilter ref="A1:F1046782" xr:uid="{F4CDDB04-E810-4EFC-88B6-BF7E0746D0F9}">
    <sortState xmlns:xlrd2="http://schemas.microsoft.com/office/spreadsheetml/2017/richdata2" ref="A2:F1046782">
      <sortCondition descending="1" ref="D1:D1046782"/>
    </sortState>
  </autoFilter>
  <phoneticPr fontId="3" type="noConversion"/>
  <conditionalFormatting sqref="E33:E1046782">
    <cfRule type="cellIs" dxfId="14" priority="1" operator="greaterThan">
      <formula>15</formula>
    </cfRule>
  </conditionalFormatting>
  <conditionalFormatting sqref="F2:F1046782"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C0FA-0BBD-4D89-96BA-83159B14620E}">
  <dimension ref="A1:I34"/>
  <sheetViews>
    <sheetView topLeftCell="A6" zoomScale="85" zoomScaleNormal="85" workbookViewId="0">
      <selection activeCell="G22" sqref="G22"/>
    </sheetView>
  </sheetViews>
  <sheetFormatPr defaultRowHeight="13.2"/>
  <cols>
    <col min="1" max="1" width="11.88671875" customWidth="1"/>
    <col min="3" max="6" width="16.33203125" customWidth="1"/>
    <col min="7" max="9" width="12.6640625" customWidth="1"/>
  </cols>
  <sheetData>
    <row r="1" spans="1:9" ht="15.6">
      <c r="A1" s="6" t="s">
        <v>0</v>
      </c>
      <c r="B1" s="7" t="s">
        <v>1</v>
      </c>
      <c r="C1" s="11" t="s">
        <v>2</v>
      </c>
      <c r="D1" s="8" t="s">
        <v>3</v>
      </c>
      <c r="E1" s="12" t="s">
        <v>190</v>
      </c>
      <c r="F1" s="4" t="s">
        <v>219</v>
      </c>
      <c r="G1" s="8" t="s">
        <v>213</v>
      </c>
      <c r="H1" s="4" t="s">
        <v>215</v>
      </c>
      <c r="I1" s="22" t="s">
        <v>216</v>
      </c>
    </row>
    <row r="2" spans="1:9" ht="15.6">
      <c r="A2" s="2">
        <v>20220430</v>
      </c>
      <c r="B2" s="1">
        <v>439</v>
      </c>
      <c r="C2" s="1">
        <v>497.13600467776433</v>
      </c>
      <c r="D2" s="1">
        <v>3.65</v>
      </c>
      <c r="E2" s="1">
        <v>13.242825666916699</v>
      </c>
      <c r="F2" s="5">
        <v>13.24</v>
      </c>
      <c r="G2" s="7">
        <f t="shared" ref="G2:G28" si="0">C2-$H$33</f>
        <v>412.13600467776433</v>
      </c>
      <c r="H2" s="38">
        <f t="shared" ref="H2:H23" si="1">(B2-G2)/B2</f>
        <v>6.1193611212381926E-2</v>
      </c>
      <c r="I2" s="3">
        <f>ABS(H2)</f>
        <v>6.1193611212381926E-2</v>
      </c>
    </row>
    <row r="3" spans="1:9" ht="15.6">
      <c r="A3" s="2">
        <v>20220417</v>
      </c>
      <c r="B3" s="1">
        <v>410</v>
      </c>
      <c r="C3" s="1">
        <v>497.450493164215</v>
      </c>
      <c r="D3" s="1">
        <v>3.59</v>
      </c>
      <c r="E3" s="1">
        <v>21.3293885766378</v>
      </c>
      <c r="F3" s="5">
        <v>21.33</v>
      </c>
      <c r="G3" s="7">
        <f t="shared" si="0"/>
        <v>412.450493164215</v>
      </c>
      <c r="H3" s="38">
        <f t="shared" si="1"/>
        <v>-5.9768125956463514E-3</v>
      </c>
      <c r="I3" s="3">
        <f t="shared" ref="I3:I28" si="2">ABS(H3)</f>
        <v>5.9768125956463514E-3</v>
      </c>
    </row>
    <row r="4" spans="1:9" ht="15.6">
      <c r="A4" s="2">
        <v>20220428</v>
      </c>
      <c r="B4" s="1">
        <v>444</v>
      </c>
      <c r="C4" s="1">
        <v>552.90435686413764</v>
      </c>
      <c r="D4" s="1">
        <v>3.53</v>
      </c>
      <c r="E4" s="1">
        <v>24.528008302733699</v>
      </c>
      <c r="F4" s="5">
        <v>24.53</v>
      </c>
      <c r="G4" s="7">
        <f t="shared" si="0"/>
        <v>467.90435686413764</v>
      </c>
      <c r="H4" s="38">
        <f t="shared" si="1"/>
        <v>-5.3838641585895582E-2</v>
      </c>
      <c r="I4" s="3">
        <f t="shared" si="2"/>
        <v>5.3838641585895582E-2</v>
      </c>
    </row>
    <row r="5" spans="1:9" ht="15.6">
      <c r="A5" s="2">
        <v>20220416</v>
      </c>
      <c r="B5" s="1">
        <v>436</v>
      </c>
      <c r="C5" s="1">
        <v>535.34084771426433</v>
      </c>
      <c r="D5" s="1">
        <v>3.52</v>
      </c>
      <c r="E5" s="1">
        <v>22.784598099601901</v>
      </c>
      <c r="F5" s="5">
        <v>22.78</v>
      </c>
      <c r="G5" s="7">
        <f t="shared" si="0"/>
        <v>450.34084771426433</v>
      </c>
      <c r="H5" s="38">
        <f t="shared" si="1"/>
        <v>-3.2891852555652128E-2</v>
      </c>
      <c r="I5" s="3">
        <f t="shared" si="2"/>
        <v>3.2891852555652128E-2</v>
      </c>
    </row>
    <row r="6" spans="1:9" ht="15.6">
      <c r="A6" s="2">
        <v>20220427</v>
      </c>
      <c r="B6" s="1">
        <v>421</v>
      </c>
      <c r="C6" s="1">
        <v>548.35070915172651</v>
      </c>
      <c r="D6" s="1">
        <v>3.52</v>
      </c>
      <c r="E6" s="1">
        <v>30.249574620362601</v>
      </c>
      <c r="F6" s="5">
        <v>30.25</v>
      </c>
      <c r="G6" s="7">
        <f t="shared" si="0"/>
        <v>463.35070915172651</v>
      </c>
      <c r="H6" s="38">
        <f t="shared" si="1"/>
        <v>-0.10059550867393469</v>
      </c>
      <c r="I6" s="3">
        <f t="shared" si="2"/>
        <v>0.10059550867393469</v>
      </c>
    </row>
    <row r="7" spans="1:9" ht="15.6">
      <c r="A7" s="2">
        <v>20220420</v>
      </c>
      <c r="B7" s="1">
        <v>429</v>
      </c>
      <c r="C7" s="1">
        <v>550.98120315024369</v>
      </c>
      <c r="D7" s="1">
        <v>3.49</v>
      </c>
      <c r="E7" s="1">
        <v>28.433846888168699</v>
      </c>
      <c r="F7" s="5">
        <v>28.43</v>
      </c>
      <c r="G7" s="7">
        <f t="shared" si="0"/>
        <v>465.98120315024369</v>
      </c>
      <c r="H7" s="38">
        <f t="shared" si="1"/>
        <v>-8.6203270746488786E-2</v>
      </c>
      <c r="I7" s="3">
        <f t="shared" si="2"/>
        <v>8.6203270746488786E-2</v>
      </c>
    </row>
    <row r="8" spans="1:9" ht="15.6">
      <c r="A8" s="2">
        <v>20220408</v>
      </c>
      <c r="B8" s="1">
        <v>467</v>
      </c>
      <c r="C8" s="1">
        <v>545.79858582785573</v>
      </c>
      <c r="D8" s="1">
        <v>3.43</v>
      </c>
      <c r="E8" s="1">
        <v>16.8733588496479</v>
      </c>
      <c r="F8" s="5">
        <v>16.87</v>
      </c>
      <c r="G8" s="7">
        <f t="shared" si="0"/>
        <v>460.79858582785573</v>
      </c>
      <c r="H8" s="38">
        <f t="shared" si="1"/>
        <v>1.3279259469259676E-2</v>
      </c>
      <c r="I8" s="3">
        <f t="shared" si="2"/>
        <v>1.3279259469259676E-2</v>
      </c>
    </row>
    <row r="9" spans="1:9" ht="15.6">
      <c r="A9" s="2">
        <v>20220409</v>
      </c>
      <c r="B9" s="1">
        <v>445</v>
      </c>
      <c r="C9" s="1">
        <v>522.40220402366526</v>
      </c>
      <c r="D9" s="1">
        <v>3.43</v>
      </c>
      <c r="E9" s="1">
        <v>17.393753713183202</v>
      </c>
      <c r="F9" s="5">
        <v>17.39</v>
      </c>
      <c r="G9" s="7">
        <f t="shared" si="0"/>
        <v>437.40220402366526</v>
      </c>
      <c r="H9" s="38">
        <f t="shared" si="1"/>
        <v>1.7073698823224129E-2</v>
      </c>
      <c r="I9" s="3">
        <f t="shared" si="2"/>
        <v>1.7073698823224129E-2</v>
      </c>
    </row>
    <row r="10" spans="1:9" ht="15.6">
      <c r="A10" s="2">
        <v>20220403</v>
      </c>
      <c r="B10" s="1">
        <v>399</v>
      </c>
      <c r="C10" s="1">
        <v>518.00723077396833</v>
      </c>
      <c r="D10" s="1">
        <v>3.42</v>
      </c>
      <c r="E10" s="1">
        <v>29.826373627561001</v>
      </c>
      <c r="F10" s="5">
        <v>29.83</v>
      </c>
      <c r="G10" s="7">
        <f t="shared" si="0"/>
        <v>433.00723077396833</v>
      </c>
      <c r="H10" s="38">
        <f t="shared" si="1"/>
        <v>-8.5231154821975769E-2</v>
      </c>
      <c r="I10" s="3">
        <f t="shared" si="2"/>
        <v>8.5231154821975769E-2</v>
      </c>
    </row>
    <row r="11" spans="1:9" ht="15.6">
      <c r="A11" s="2">
        <v>20220402</v>
      </c>
      <c r="B11" s="1">
        <v>405</v>
      </c>
      <c r="C11" s="1">
        <v>550.3381873979647</v>
      </c>
      <c r="D11" s="1">
        <v>3.41</v>
      </c>
      <c r="E11" s="1">
        <v>35.885972197028302</v>
      </c>
      <c r="F11" s="5">
        <v>35.89</v>
      </c>
      <c r="G11" s="7">
        <f t="shared" si="0"/>
        <v>465.3381873979647</v>
      </c>
      <c r="H11" s="38">
        <f t="shared" si="1"/>
        <v>-0.14898317876040668</v>
      </c>
      <c r="I11" s="3">
        <f t="shared" si="2"/>
        <v>0.14898317876040668</v>
      </c>
    </row>
    <row r="12" spans="1:9" ht="15.6">
      <c r="A12" s="2">
        <v>20220404</v>
      </c>
      <c r="B12" s="1">
        <v>418</v>
      </c>
      <c r="C12" s="1">
        <v>542.78549639018911</v>
      </c>
      <c r="D12" s="1">
        <v>3.4</v>
      </c>
      <c r="E12" s="1">
        <v>29.8529895670309</v>
      </c>
      <c r="F12" s="5">
        <v>29.85</v>
      </c>
      <c r="G12" s="7">
        <f t="shared" si="0"/>
        <v>457.78549639018911</v>
      </c>
      <c r="H12" s="38">
        <f t="shared" si="1"/>
        <v>-9.5180613373658157E-2</v>
      </c>
      <c r="I12" s="3">
        <f t="shared" si="2"/>
        <v>9.5180613373658157E-2</v>
      </c>
    </row>
    <row r="13" spans="1:9" ht="15.6">
      <c r="A13" s="2">
        <v>20220424</v>
      </c>
      <c r="B13" s="1">
        <v>393</v>
      </c>
      <c r="C13" s="1">
        <v>532.30106986772262</v>
      </c>
      <c r="D13" s="1">
        <v>3.39</v>
      </c>
      <c r="E13" s="1">
        <v>35.445564851837801</v>
      </c>
      <c r="F13" s="5">
        <v>35.450000000000003</v>
      </c>
      <c r="G13" s="7">
        <f t="shared" si="0"/>
        <v>447.30106986772262</v>
      </c>
      <c r="H13" s="38">
        <f t="shared" si="1"/>
        <v>-0.13817066124102448</v>
      </c>
      <c r="I13" s="3">
        <f t="shared" si="2"/>
        <v>0.13817066124102448</v>
      </c>
    </row>
    <row r="14" spans="1:9" ht="15.6">
      <c r="A14" s="2">
        <v>20220412</v>
      </c>
      <c r="B14" s="1">
        <v>491</v>
      </c>
      <c r="C14" s="1">
        <v>540.77304677843142</v>
      </c>
      <c r="D14" s="1">
        <v>3.38</v>
      </c>
      <c r="E14" s="1">
        <v>10.1370767369514</v>
      </c>
      <c r="F14" s="5">
        <v>10.14</v>
      </c>
      <c r="G14" s="7">
        <f t="shared" si="0"/>
        <v>455.77304677843142</v>
      </c>
      <c r="H14" s="38">
        <f t="shared" si="1"/>
        <v>7.1745322243520523E-2</v>
      </c>
      <c r="I14" s="3">
        <f t="shared" si="2"/>
        <v>7.1745322243520523E-2</v>
      </c>
    </row>
    <row r="15" spans="1:9" ht="15.6">
      <c r="A15" s="2">
        <v>20220411</v>
      </c>
      <c r="B15" s="1">
        <v>496</v>
      </c>
      <c r="C15" s="1">
        <v>564.70165947889075</v>
      </c>
      <c r="D15" s="1">
        <v>3.35</v>
      </c>
      <c r="E15" s="1">
        <v>13.8511410239699</v>
      </c>
      <c r="F15" s="5">
        <v>13.85</v>
      </c>
      <c r="G15" s="7">
        <f t="shared" si="0"/>
        <v>479.70165947889075</v>
      </c>
      <c r="H15" s="38">
        <f t="shared" si="1"/>
        <v>3.2859557502236396E-2</v>
      </c>
      <c r="I15" s="3">
        <f t="shared" si="2"/>
        <v>3.2859557502236396E-2</v>
      </c>
    </row>
    <row r="16" spans="1:9" ht="15.6">
      <c r="A16" s="2">
        <v>20220401</v>
      </c>
      <c r="B16" s="1">
        <v>498</v>
      </c>
      <c r="C16" s="1">
        <v>547.02131168026892</v>
      </c>
      <c r="D16" s="1">
        <v>3.34</v>
      </c>
      <c r="E16" s="1">
        <v>9.8436368835881396</v>
      </c>
      <c r="F16" s="5">
        <v>9.84</v>
      </c>
      <c r="G16" s="7">
        <f t="shared" si="0"/>
        <v>462.02131168026892</v>
      </c>
      <c r="H16" s="38">
        <f t="shared" si="1"/>
        <v>7.2246362087813404E-2</v>
      </c>
      <c r="I16" s="3">
        <f t="shared" si="2"/>
        <v>7.2246362087813404E-2</v>
      </c>
    </row>
    <row r="17" spans="1:9" ht="15.6">
      <c r="A17" s="2">
        <v>20220415</v>
      </c>
      <c r="B17" s="1">
        <v>463</v>
      </c>
      <c r="C17" s="1">
        <v>544.58326574046066</v>
      </c>
      <c r="D17" s="1">
        <v>3.33</v>
      </c>
      <c r="E17" s="1">
        <v>17.620575753879201</v>
      </c>
      <c r="F17" s="5">
        <v>17.62</v>
      </c>
      <c r="G17" s="7">
        <f t="shared" si="0"/>
        <v>459.58326574046066</v>
      </c>
      <c r="H17" s="38">
        <f t="shared" si="1"/>
        <v>7.3795556361540803E-3</v>
      </c>
      <c r="I17" s="3">
        <f t="shared" si="2"/>
        <v>7.3795556361540803E-3</v>
      </c>
    </row>
    <row r="18" spans="1:9" ht="15.6">
      <c r="A18" s="2">
        <v>20220422</v>
      </c>
      <c r="B18" s="1">
        <v>435</v>
      </c>
      <c r="C18" s="1">
        <v>550.30902178829251</v>
      </c>
      <c r="D18" s="1">
        <v>3.33</v>
      </c>
      <c r="E18" s="1">
        <v>26.5078211007569</v>
      </c>
      <c r="F18" s="5">
        <v>26.51</v>
      </c>
      <c r="G18" s="7">
        <f t="shared" si="0"/>
        <v>465.30902178829251</v>
      </c>
      <c r="H18" s="38">
        <f t="shared" si="1"/>
        <v>-6.9675912156994285E-2</v>
      </c>
      <c r="I18" s="3">
        <f t="shared" si="2"/>
        <v>6.9675912156994285E-2</v>
      </c>
    </row>
    <row r="19" spans="1:9" ht="15.6">
      <c r="A19" s="2">
        <v>20220406</v>
      </c>
      <c r="B19" s="1">
        <v>459</v>
      </c>
      <c r="C19" s="1">
        <v>547.61623786678524</v>
      </c>
      <c r="D19" s="1">
        <v>3.31</v>
      </c>
      <c r="E19" s="1">
        <v>19.3063699056177</v>
      </c>
      <c r="F19" s="5">
        <v>19.309999999999999</v>
      </c>
      <c r="G19" s="7">
        <f t="shared" si="0"/>
        <v>462.61623786678524</v>
      </c>
      <c r="H19" s="38">
        <f t="shared" si="1"/>
        <v>-7.8785138709918101E-3</v>
      </c>
      <c r="I19" s="3">
        <f t="shared" si="2"/>
        <v>7.8785138709918101E-3</v>
      </c>
    </row>
    <row r="20" spans="1:9" ht="15.6">
      <c r="A20" s="2">
        <v>20220419</v>
      </c>
      <c r="B20" s="1">
        <v>462</v>
      </c>
      <c r="C20" s="1">
        <v>525.64609272619612</v>
      </c>
      <c r="D20" s="1">
        <v>3.24</v>
      </c>
      <c r="E20" s="1">
        <v>13.776210546795699</v>
      </c>
      <c r="F20" s="5">
        <v>13.78</v>
      </c>
      <c r="G20" s="7">
        <f t="shared" si="0"/>
        <v>440.64609272619612</v>
      </c>
      <c r="H20" s="38">
        <f t="shared" si="1"/>
        <v>4.6220578514727023E-2</v>
      </c>
      <c r="I20" s="3">
        <f t="shared" si="2"/>
        <v>4.6220578514727023E-2</v>
      </c>
    </row>
    <row r="21" spans="1:9" ht="15.6">
      <c r="A21" s="2">
        <v>20220407</v>
      </c>
      <c r="B21" s="1">
        <v>469</v>
      </c>
      <c r="C21" s="1">
        <v>549.22962468688263</v>
      </c>
      <c r="D21" s="1">
        <v>3.17</v>
      </c>
      <c r="E21" s="1">
        <v>17.1065297839835</v>
      </c>
      <c r="F21" s="5">
        <v>17.11</v>
      </c>
      <c r="G21" s="7">
        <f t="shared" si="0"/>
        <v>464.22962468688263</v>
      </c>
      <c r="H21" s="38">
        <f t="shared" si="1"/>
        <v>1.0171375934152174E-2</v>
      </c>
      <c r="I21" s="3">
        <f t="shared" si="2"/>
        <v>1.0171375934152174E-2</v>
      </c>
    </row>
    <row r="22" spans="1:9" ht="15.6">
      <c r="A22" s="2">
        <v>20220425</v>
      </c>
      <c r="B22" s="1">
        <v>452</v>
      </c>
      <c r="C22" s="1">
        <v>552.27848792748853</v>
      </c>
      <c r="D22" s="1">
        <v>3.12</v>
      </c>
      <c r="E22" s="1">
        <v>22.185506178647898</v>
      </c>
      <c r="F22" s="5">
        <v>22.19</v>
      </c>
      <c r="G22" s="7">
        <f t="shared" si="0"/>
        <v>467.27848792748853</v>
      </c>
      <c r="H22" s="38">
        <f t="shared" si="1"/>
        <v>-3.3801964441346297E-2</v>
      </c>
      <c r="I22" s="3">
        <f t="shared" si="2"/>
        <v>3.3801964441346297E-2</v>
      </c>
    </row>
    <row r="23" spans="1:9" ht="15.6">
      <c r="A23" s="2">
        <v>20220410</v>
      </c>
      <c r="B23" s="1">
        <v>452</v>
      </c>
      <c r="C23" s="1">
        <v>519.13192360428695</v>
      </c>
      <c r="D23" s="1">
        <v>3.08</v>
      </c>
      <c r="E23" s="1">
        <v>14.8521954876741</v>
      </c>
      <c r="F23" s="5">
        <v>14.85</v>
      </c>
      <c r="G23" s="7">
        <f t="shared" si="0"/>
        <v>434.13192360428695</v>
      </c>
      <c r="H23" s="38">
        <f t="shared" si="1"/>
        <v>3.9531142468391699E-2</v>
      </c>
      <c r="I23" s="3">
        <f t="shared" si="2"/>
        <v>3.9531142468391699E-2</v>
      </c>
    </row>
    <row r="24" spans="1:9" ht="15.6">
      <c r="A24" s="2">
        <v>20220421</v>
      </c>
      <c r="B24" s="1">
        <v>406</v>
      </c>
      <c r="C24" s="1">
        <v>527.00749585029985</v>
      </c>
      <c r="D24" s="1">
        <v>3.04</v>
      </c>
      <c r="E24" s="1">
        <v>29.804801933571401</v>
      </c>
      <c r="F24" s="5">
        <v>29.8</v>
      </c>
      <c r="G24" s="7">
        <f t="shared" si="0"/>
        <v>442.00749585029985</v>
      </c>
      <c r="H24" s="38">
        <f t="shared" ref="H24:H28" si="3">(B24-G24)/B24</f>
        <v>-8.8688413424383855E-2</v>
      </c>
      <c r="I24" s="3">
        <f t="shared" si="2"/>
        <v>8.8688413424383855E-2</v>
      </c>
    </row>
    <row r="25" spans="1:9" ht="15.6">
      <c r="A25" s="2">
        <v>20220405</v>
      </c>
      <c r="B25" s="1">
        <v>516</v>
      </c>
      <c r="C25" s="1">
        <v>516.88950989470197</v>
      </c>
      <c r="D25" s="1">
        <v>2.83</v>
      </c>
      <c r="E25" s="1">
        <v>0.17238563850813399</v>
      </c>
      <c r="F25" s="5">
        <v>0.17</v>
      </c>
      <c r="G25" s="7">
        <f t="shared" si="0"/>
        <v>431.88950989470197</v>
      </c>
      <c r="H25" s="38">
        <f t="shared" si="3"/>
        <v>0.1630048257854613</v>
      </c>
      <c r="I25" s="3">
        <f t="shared" si="2"/>
        <v>0.1630048257854613</v>
      </c>
    </row>
    <row r="26" spans="1:9" ht="15.6">
      <c r="A26" s="2">
        <v>20220418</v>
      </c>
      <c r="B26" s="1">
        <v>486</v>
      </c>
      <c r="C26" s="1">
        <v>554.06124922790332</v>
      </c>
      <c r="D26" s="1">
        <v>2.78</v>
      </c>
      <c r="E26" s="1">
        <v>14.004372269115899</v>
      </c>
      <c r="F26" s="5">
        <v>14</v>
      </c>
      <c r="G26" s="7">
        <f t="shared" si="0"/>
        <v>469.06124922790332</v>
      </c>
      <c r="H26" s="38">
        <f t="shared" si="3"/>
        <v>3.4853396650404697E-2</v>
      </c>
      <c r="I26" s="3">
        <f t="shared" si="2"/>
        <v>3.4853396650404697E-2</v>
      </c>
    </row>
    <row r="27" spans="1:9" ht="15.6">
      <c r="A27" s="2">
        <v>20220413</v>
      </c>
      <c r="B27" s="1">
        <v>510</v>
      </c>
      <c r="C27" s="1">
        <v>554.09596414837483</v>
      </c>
      <c r="D27" s="1">
        <v>2.74</v>
      </c>
      <c r="E27" s="1">
        <v>8.6462674800735009</v>
      </c>
      <c r="F27" s="5">
        <v>8.65</v>
      </c>
      <c r="G27" s="7">
        <f t="shared" si="0"/>
        <v>469.09596414837483</v>
      </c>
      <c r="H27" s="38">
        <f t="shared" si="3"/>
        <v>8.0203991865931704E-2</v>
      </c>
      <c r="I27" s="3">
        <f t="shared" si="2"/>
        <v>8.0203991865931704E-2</v>
      </c>
    </row>
    <row r="28" spans="1:9" ht="15.6">
      <c r="A28" s="2">
        <v>20220423</v>
      </c>
      <c r="B28" s="1">
        <v>488</v>
      </c>
      <c r="C28" s="1">
        <v>513.75949966023188</v>
      </c>
      <c r="D28" s="1">
        <v>2.0299999999999998</v>
      </c>
      <c r="E28" s="1">
        <v>5.2785859959491601</v>
      </c>
      <c r="F28" s="5">
        <v>5.28</v>
      </c>
      <c r="G28" s="7">
        <f t="shared" si="0"/>
        <v>428.75949966023188</v>
      </c>
      <c r="H28" s="38">
        <f t="shared" si="3"/>
        <v>0.1213944679093609</v>
      </c>
      <c r="I28" s="3">
        <f t="shared" si="2"/>
        <v>0.1213944679093609</v>
      </c>
    </row>
    <row r="29" spans="1:9">
      <c r="A29" s="43">
        <v>20220429</v>
      </c>
      <c r="B29" s="34">
        <v>473</v>
      </c>
      <c r="C29" s="34">
        <v>550.45282529378972</v>
      </c>
      <c r="D29" s="34">
        <v>1.68</v>
      </c>
      <c r="E29" s="34">
        <v>16.3748045018583</v>
      </c>
      <c r="F29" s="44">
        <v>16.37</v>
      </c>
      <c r="G29" s="34"/>
      <c r="H29" s="34"/>
      <c r="I29" s="34"/>
    </row>
    <row r="30" spans="1:9">
      <c r="A30" s="2">
        <v>20220414</v>
      </c>
      <c r="B30" s="1">
        <v>596</v>
      </c>
      <c r="C30" s="1">
        <v>545.9730528472852</v>
      </c>
      <c r="D30" s="1">
        <v>0.28999999999999998</v>
      </c>
      <c r="E30" s="1">
        <v>-8.3937830793145594</v>
      </c>
      <c r="F30" s="5">
        <v>-8.39</v>
      </c>
    </row>
    <row r="31" spans="1:9" ht="15.6">
      <c r="A31" s="2">
        <v>20220426</v>
      </c>
      <c r="B31" s="1">
        <v>545</v>
      </c>
      <c r="C31" s="1">
        <v>516.37635237154541</v>
      </c>
      <c r="D31" s="1">
        <v>0.28000000000000003</v>
      </c>
      <c r="E31" s="1">
        <v>-5.2520454364136899</v>
      </c>
      <c r="F31" s="5">
        <v>-5.25</v>
      </c>
      <c r="G31" s="8" t="s">
        <v>217</v>
      </c>
      <c r="H31" s="7" t="s">
        <v>222</v>
      </c>
    </row>
    <row r="32" spans="1:9" ht="15.6">
      <c r="A32" s="1"/>
      <c r="B32" s="1"/>
      <c r="C32" s="1"/>
      <c r="D32" s="1"/>
      <c r="E32" s="42">
        <v>6.9816171146755188</v>
      </c>
      <c r="F32" s="3"/>
      <c r="G32" s="8" t="s">
        <v>211</v>
      </c>
      <c r="H32" s="40">
        <f>AVERAGE(E2:E28)</f>
        <v>19.59036043258493</v>
      </c>
    </row>
    <row r="33" spans="1:8" ht="15.6">
      <c r="A33" s="1"/>
      <c r="B33" s="1"/>
      <c r="C33" s="1"/>
      <c r="D33" s="1"/>
      <c r="E33" s="10"/>
      <c r="F33" s="3"/>
      <c r="G33" s="8" t="s">
        <v>212</v>
      </c>
      <c r="H33" s="7">
        <v>85</v>
      </c>
    </row>
    <row r="34" spans="1:8" ht="15.6">
      <c r="A34" s="1"/>
      <c r="B34" s="1"/>
      <c r="C34" s="1"/>
      <c r="D34" s="1"/>
      <c r="E34" s="10"/>
      <c r="F34" s="3"/>
      <c r="G34" s="8" t="s">
        <v>214</v>
      </c>
      <c r="H34" s="38">
        <f>AVERAGE(I2:I28)</f>
        <v>6.3639764605608093E-2</v>
      </c>
    </row>
  </sheetData>
  <autoFilter ref="A1:F31" xr:uid="{3041C0FA-0BBD-4D89-96BA-83159B14620E}">
    <sortState xmlns:xlrd2="http://schemas.microsoft.com/office/spreadsheetml/2017/richdata2" ref="A2:F32">
      <sortCondition descending="1" ref="D1:D31"/>
    </sortState>
  </autoFilter>
  <phoneticPr fontId="3" type="noConversion"/>
  <conditionalFormatting sqref="E32:E1046781">
    <cfRule type="cellIs" dxfId="11" priority="1" operator="greaterThan">
      <formula>15</formula>
    </cfRule>
  </conditionalFormatting>
  <conditionalFormatting sqref="F2:F1046781"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B8FA-3F9E-45E8-AF58-25569D440508}">
  <dimension ref="A1:I33"/>
  <sheetViews>
    <sheetView zoomScale="70" zoomScaleNormal="70" workbookViewId="0">
      <selection activeCell="G28" sqref="G28"/>
    </sheetView>
  </sheetViews>
  <sheetFormatPr defaultRowHeight="13.2"/>
  <cols>
    <col min="1" max="1" width="14.88671875" customWidth="1"/>
    <col min="3" max="6" width="14.109375" customWidth="1"/>
    <col min="7" max="9" width="18.21875" customWidth="1"/>
  </cols>
  <sheetData>
    <row r="1" spans="1:9" ht="15.6">
      <c r="A1" s="6" t="s">
        <v>0</v>
      </c>
      <c r="B1" s="7" t="s">
        <v>1</v>
      </c>
      <c r="C1" s="11" t="s">
        <v>2</v>
      </c>
      <c r="D1" s="8" t="s">
        <v>3</v>
      </c>
      <c r="E1" s="12" t="s">
        <v>190</v>
      </c>
      <c r="F1" s="4" t="s">
        <v>219</v>
      </c>
      <c r="G1" s="8" t="s">
        <v>213</v>
      </c>
      <c r="H1" s="4" t="s">
        <v>215</v>
      </c>
      <c r="I1" s="22" t="s">
        <v>216</v>
      </c>
    </row>
    <row r="2" spans="1:9" ht="15.6">
      <c r="A2" s="2">
        <v>20220501</v>
      </c>
      <c r="B2" s="1">
        <v>377</v>
      </c>
      <c r="C2" s="1">
        <v>483.56053348033436</v>
      </c>
      <c r="D2" s="1">
        <v>3.63</v>
      </c>
      <c r="E2" s="1">
        <v>28.265393496109901</v>
      </c>
      <c r="F2" s="5">
        <v>28.27</v>
      </c>
      <c r="G2" s="7">
        <f t="shared" ref="G2:G22" si="0">C2-$H$32</f>
        <v>413.56053348033436</v>
      </c>
      <c r="H2" s="38">
        <f t="shared" ref="H2:H22" si="1">(B2-G2)/B2</f>
        <v>-9.6977542388154786E-2</v>
      </c>
      <c r="I2" s="3">
        <f>ABS(H2)</f>
        <v>9.6977542388154786E-2</v>
      </c>
    </row>
    <row r="3" spans="1:9" ht="15.6">
      <c r="A3" s="2">
        <v>20220527</v>
      </c>
      <c r="B3" s="1">
        <v>497</v>
      </c>
      <c r="C3" s="1">
        <v>581.67268529607566</v>
      </c>
      <c r="D3" s="1">
        <v>3.61</v>
      </c>
      <c r="E3" s="1">
        <v>17.036757604844201</v>
      </c>
      <c r="F3" s="5">
        <v>17.04</v>
      </c>
      <c r="G3" s="7">
        <f t="shared" si="0"/>
        <v>511.67268529607566</v>
      </c>
      <c r="H3" s="38">
        <f t="shared" si="1"/>
        <v>-2.9522505625906751E-2</v>
      </c>
      <c r="I3" s="3">
        <f t="shared" ref="I3:I22" si="2">ABS(H3)</f>
        <v>2.9522505625906751E-2</v>
      </c>
    </row>
    <row r="4" spans="1:9" ht="15.6">
      <c r="A4" s="2">
        <v>20220524</v>
      </c>
      <c r="B4" s="1">
        <v>500</v>
      </c>
      <c r="C4" s="1">
        <v>524.37393548309899</v>
      </c>
      <c r="D4" s="1">
        <v>3.58</v>
      </c>
      <c r="E4" s="1">
        <v>4.8747870966197997</v>
      </c>
      <c r="F4" s="5">
        <v>4.87</v>
      </c>
      <c r="G4" s="7">
        <f t="shared" si="0"/>
        <v>454.37393548309899</v>
      </c>
      <c r="H4" s="38">
        <f t="shared" si="1"/>
        <v>9.1252129033802018E-2</v>
      </c>
      <c r="I4" s="3">
        <f t="shared" si="2"/>
        <v>9.1252129033802018E-2</v>
      </c>
    </row>
    <row r="5" spans="1:9" ht="15.6">
      <c r="A5" s="2">
        <v>20220522</v>
      </c>
      <c r="B5" s="1">
        <v>425</v>
      </c>
      <c r="C5" s="1">
        <v>509.85387258056414</v>
      </c>
      <c r="D5" s="1">
        <v>3.57</v>
      </c>
      <c r="E5" s="1">
        <v>19.9656170777798</v>
      </c>
      <c r="F5" s="5">
        <v>19.97</v>
      </c>
      <c r="G5" s="7">
        <f t="shared" si="0"/>
        <v>439.85387258056414</v>
      </c>
      <c r="H5" s="38">
        <f t="shared" si="1"/>
        <v>-3.4950288424856805E-2</v>
      </c>
      <c r="I5" s="3">
        <f t="shared" si="2"/>
        <v>3.4950288424856805E-2</v>
      </c>
    </row>
    <row r="6" spans="1:9" ht="15.6">
      <c r="A6" s="2">
        <v>20220514</v>
      </c>
      <c r="B6" s="1">
        <v>436</v>
      </c>
      <c r="C6" s="1">
        <v>508.92664604258698</v>
      </c>
      <c r="D6" s="1">
        <v>3.56</v>
      </c>
      <c r="E6" s="1">
        <v>16.726294963896098</v>
      </c>
      <c r="F6" s="5">
        <v>16.73</v>
      </c>
      <c r="G6" s="7">
        <f t="shared" si="0"/>
        <v>438.92664604258698</v>
      </c>
      <c r="H6" s="38">
        <f t="shared" si="1"/>
        <v>-6.7124909233646354E-3</v>
      </c>
      <c r="I6" s="3">
        <f t="shared" si="2"/>
        <v>6.7124909233646354E-3</v>
      </c>
    </row>
    <row r="7" spans="1:9" ht="15.6">
      <c r="A7" s="2">
        <v>20220504</v>
      </c>
      <c r="B7" s="1">
        <v>475</v>
      </c>
      <c r="C7" s="1">
        <v>560.55152743623626</v>
      </c>
      <c r="D7" s="1">
        <v>3.54</v>
      </c>
      <c r="E7" s="1">
        <v>18.010847881312898</v>
      </c>
      <c r="F7" s="5">
        <v>18.010000000000002</v>
      </c>
      <c r="G7" s="7">
        <f t="shared" si="0"/>
        <v>490.55152743623626</v>
      </c>
      <c r="H7" s="38">
        <f t="shared" si="1"/>
        <v>-3.2740057760497383E-2</v>
      </c>
      <c r="I7" s="3">
        <f t="shared" si="2"/>
        <v>3.2740057760497383E-2</v>
      </c>
    </row>
    <row r="8" spans="1:9" ht="15.6">
      <c r="A8" s="2">
        <v>20220516</v>
      </c>
      <c r="B8" s="1">
        <v>460</v>
      </c>
      <c r="C8" s="1">
        <v>563.00990098193245</v>
      </c>
      <c r="D8" s="1">
        <v>3.51</v>
      </c>
      <c r="E8" s="1">
        <v>22.393456735202701</v>
      </c>
      <c r="F8" s="5">
        <v>22.39</v>
      </c>
      <c r="G8" s="7">
        <f t="shared" si="0"/>
        <v>493.00990098193245</v>
      </c>
      <c r="H8" s="38">
        <f t="shared" si="1"/>
        <v>-7.1760654308548791E-2</v>
      </c>
      <c r="I8" s="3">
        <f t="shared" si="2"/>
        <v>7.1760654308548791E-2</v>
      </c>
    </row>
    <row r="9" spans="1:9" ht="15.6">
      <c r="A9" s="2">
        <v>20220521</v>
      </c>
      <c r="B9" s="1">
        <v>450</v>
      </c>
      <c r="C9" s="1">
        <v>533.18627029009031</v>
      </c>
      <c r="D9" s="1">
        <v>3.51</v>
      </c>
      <c r="E9" s="1">
        <v>18.485837842242301</v>
      </c>
      <c r="F9" s="5">
        <v>18.489999999999998</v>
      </c>
      <c r="G9" s="7">
        <f t="shared" si="0"/>
        <v>463.18627029009031</v>
      </c>
      <c r="H9" s="38">
        <f t="shared" si="1"/>
        <v>-2.9302822866867348E-2</v>
      </c>
      <c r="I9" s="3">
        <f t="shared" si="2"/>
        <v>2.9302822866867348E-2</v>
      </c>
    </row>
    <row r="10" spans="1:9" ht="15.6">
      <c r="A10" s="2">
        <v>20220517</v>
      </c>
      <c r="B10" s="1">
        <v>475</v>
      </c>
      <c r="C10" s="1">
        <v>549.37719105729968</v>
      </c>
      <c r="D10" s="1">
        <v>3.5</v>
      </c>
      <c r="E10" s="1">
        <v>15.6583560120631</v>
      </c>
      <c r="F10" s="5">
        <v>15.66</v>
      </c>
      <c r="G10" s="7">
        <f t="shared" si="0"/>
        <v>479.37719105729968</v>
      </c>
      <c r="H10" s="38">
        <f t="shared" si="1"/>
        <v>-9.2151390679993325E-3</v>
      </c>
      <c r="I10" s="3">
        <f t="shared" si="2"/>
        <v>9.2151390679993325E-3</v>
      </c>
    </row>
    <row r="11" spans="1:9" ht="15.6">
      <c r="A11" s="2">
        <v>20220503</v>
      </c>
      <c r="B11" s="1">
        <v>429</v>
      </c>
      <c r="C11" s="1">
        <v>480.48825807592425</v>
      </c>
      <c r="D11" s="1">
        <v>3.49</v>
      </c>
      <c r="E11" s="1">
        <v>12.001924959422899</v>
      </c>
      <c r="F11" s="5">
        <v>12</v>
      </c>
      <c r="G11" s="7">
        <f t="shared" si="0"/>
        <v>410.48825807592425</v>
      </c>
      <c r="H11" s="38">
        <f t="shared" si="1"/>
        <v>4.3150913575934147E-2</v>
      </c>
      <c r="I11" s="3">
        <f t="shared" si="2"/>
        <v>4.3150913575934147E-2</v>
      </c>
    </row>
    <row r="12" spans="1:9" ht="15.6">
      <c r="A12" s="2">
        <v>20220531</v>
      </c>
      <c r="B12" s="1">
        <v>508</v>
      </c>
      <c r="C12" s="1">
        <v>555.32611053073606</v>
      </c>
      <c r="D12" s="1">
        <v>3.48</v>
      </c>
      <c r="E12" s="1">
        <v>9.3161634903023707</v>
      </c>
      <c r="F12" s="5">
        <v>9.32</v>
      </c>
      <c r="G12" s="7">
        <f t="shared" si="0"/>
        <v>485.32611053073606</v>
      </c>
      <c r="H12" s="38">
        <f t="shared" si="1"/>
        <v>4.463364068752744E-2</v>
      </c>
      <c r="I12" s="3">
        <f t="shared" si="2"/>
        <v>4.463364068752744E-2</v>
      </c>
    </row>
    <row r="13" spans="1:9" ht="15.6">
      <c r="A13" s="2">
        <v>20220518</v>
      </c>
      <c r="B13" s="1">
        <v>481</v>
      </c>
      <c r="C13" s="1">
        <v>576.20049439918625</v>
      </c>
      <c r="D13" s="1">
        <v>3.45</v>
      </c>
      <c r="E13" s="1">
        <v>19.7922025777934</v>
      </c>
      <c r="F13" s="5">
        <v>19.79</v>
      </c>
      <c r="G13" s="7">
        <f t="shared" si="0"/>
        <v>506.20049439918625</v>
      </c>
      <c r="H13" s="38">
        <f t="shared" si="1"/>
        <v>-5.2391880247788472E-2</v>
      </c>
      <c r="I13" s="3">
        <f t="shared" si="2"/>
        <v>5.2391880247788472E-2</v>
      </c>
    </row>
    <row r="14" spans="1:9" ht="15.6">
      <c r="A14" s="2">
        <v>20220506</v>
      </c>
      <c r="B14" s="1">
        <v>485</v>
      </c>
      <c r="C14" s="1">
        <v>579.07431497955508</v>
      </c>
      <c r="D14" s="1">
        <v>3.39</v>
      </c>
      <c r="E14" s="1">
        <v>19.396765975166002</v>
      </c>
      <c r="F14" s="5">
        <v>19.399999999999999</v>
      </c>
      <c r="G14" s="7">
        <f t="shared" si="0"/>
        <v>509.07431497955508</v>
      </c>
      <c r="H14" s="38">
        <f t="shared" si="1"/>
        <v>-4.9637762844443468E-2</v>
      </c>
      <c r="I14" s="3">
        <f t="shared" si="2"/>
        <v>4.9637762844443468E-2</v>
      </c>
    </row>
    <row r="15" spans="1:9" ht="15.6">
      <c r="A15" s="2">
        <v>20220505</v>
      </c>
      <c r="B15" s="1">
        <v>444</v>
      </c>
      <c r="C15" s="1">
        <v>531.23736768411061</v>
      </c>
      <c r="D15" s="1">
        <v>3.34</v>
      </c>
      <c r="E15" s="1">
        <v>19.648055784709602</v>
      </c>
      <c r="F15" s="5">
        <v>19.649999999999999</v>
      </c>
      <c r="G15" s="7">
        <f t="shared" si="0"/>
        <v>461.23736768411061</v>
      </c>
      <c r="H15" s="38">
        <f t="shared" si="1"/>
        <v>-3.8822900189438306E-2</v>
      </c>
      <c r="I15" s="3">
        <f t="shared" si="2"/>
        <v>3.8822900189438306E-2</v>
      </c>
    </row>
    <row r="16" spans="1:9" ht="15.6">
      <c r="A16" s="2">
        <v>20220525</v>
      </c>
      <c r="B16" s="1">
        <v>515</v>
      </c>
      <c r="C16" s="1">
        <v>581.76287318454013</v>
      </c>
      <c r="D16" s="1">
        <v>3.34</v>
      </c>
      <c r="E16" s="1">
        <v>12.9636646960272</v>
      </c>
      <c r="F16" s="5">
        <v>12.96</v>
      </c>
      <c r="G16" s="7">
        <f t="shared" si="0"/>
        <v>511.76287318454013</v>
      </c>
      <c r="H16" s="38">
        <f t="shared" si="1"/>
        <v>6.2856831368152885E-3</v>
      </c>
      <c r="I16" s="3">
        <f t="shared" si="2"/>
        <v>6.2856831368152885E-3</v>
      </c>
    </row>
    <row r="17" spans="1:9" ht="15.6">
      <c r="A17" s="2">
        <v>20220509</v>
      </c>
      <c r="B17" s="1">
        <v>478</v>
      </c>
      <c r="C17" s="1">
        <v>552.36404702058644</v>
      </c>
      <c r="D17" s="1">
        <v>3.3</v>
      </c>
      <c r="E17" s="1">
        <v>15.557332012674999</v>
      </c>
      <c r="F17" s="5">
        <v>15.56</v>
      </c>
      <c r="G17" s="7">
        <f t="shared" si="0"/>
        <v>482.36404702058644</v>
      </c>
      <c r="H17" s="38">
        <f t="shared" si="1"/>
        <v>-9.1298054823984107E-3</v>
      </c>
      <c r="I17" s="3">
        <f t="shared" si="2"/>
        <v>9.1298054823984107E-3</v>
      </c>
    </row>
    <row r="18" spans="1:9" ht="15.6">
      <c r="A18" s="2">
        <v>20220502</v>
      </c>
      <c r="B18" s="1">
        <v>441</v>
      </c>
      <c r="C18" s="1">
        <v>558.20196381511482</v>
      </c>
      <c r="D18" s="1">
        <v>3.15</v>
      </c>
      <c r="E18" s="1">
        <v>26.576409028370701</v>
      </c>
      <c r="F18" s="5">
        <v>26.58</v>
      </c>
      <c r="G18" s="7">
        <f t="shared" si="0"/>
        <v>488.20196381511482</v>
      </c>
      <c r="H18" s="38">
        <f t="shared" si="1"/>
        <v>-0.10703393155354834</v>
      </c>
      <c r="I18" s="3">
        <f t="shared" si="2"/>
        <v>0.10703393155354834</v>
      </c>
    </row>
    <row r="19" spans="1:9" ht="15.6">
      <c r="A19" s="2">
        <v>20220523</v>
      </c>
      <c r="B19" s="1">
        <v>498</v>
      </c>
      <c r="C19" s="1">
        <v>582.91904333515265</v>
      </c>
      <c r="D19" s="1">
        <v>3.12</v>
      </c>
      <c r="E19" s="1">
        <v>17.052016733966401</v>
      </c>
      <c r="F19" s="5">
        <v>17.05</v>
      </c>
      <c r="G19" s="7">
        <f t="shared" si="0"/>
        <v>512.91904333515265</v>
      </c>
      <c r="H19" s="38">
        <f t="shared" si="1"/>
        <v>-2.9957918343680022E-2</v>
      </c>
      <c r="I19" s="3">
        <f t="shared" si="2"/>
        <v>2.9957918343680022E-2</v>
      </c>
    </row>
    <row r="20" spans="1:9" ht="15.6">
      <c r="A20" s="2">
        <v>20220507</v>
      </c>
      <c r="B20" s="1">
        <v>468</v>
      </c>
      <c r="C20" s="1">
        <v>508.45157025614986</v>
      </c>
      <c r="D20" s="1">
        <v>3</v>
      </c>
      <c r="E20" s="1">
        <v>8.6434979179807403</v>
      </c>
      <c r="F20" s="5">
        <v>8.64</v>
      </c>
      <c r="G20" s="7">
        <f t="shared" si="0"/>
        <v>438.45157025614986</v>
      </c>
      <c r="H20" s="38">
        <f t="shared" si="1"/>
        <v>6.3137670392842168E-2</v>
      </c>
      <c r="I20" s="3">
        <f t="shared" si="2"/>
        <v>6.3137670392842168E-2</v>
      </c>
    </row>
    <row r="21" spans="1:9" ht="15.6">
      <c r="A21" s="2">
        <v>20220526</v>
      </c>
      <c r="B21" s="1">
        <v>522</v>
      </c>
      <c r="C21" s="1">
        <v>573.89169946024663</v>
      </c>
      <c r="D21" s="1">
        <v>2.97</v>
      </c>
      <c r="E21" s="1">
        <v>9.9409385939169805</v>
      </c>
      <c r="F21" s="5">
        <v>9.94</v>
      </c>
      <c r="G21" s="7">
        <f t="shared" si="0"/>
        <v>503.89169946024663</v>
      </c>
      <c r="H21" s="38">
        <f t="shared" si="1"/>
        <v>3.4690230919067762E-2</v>
      </c>
      <c r="I21" s="3">
        <f t="shared" si="2"/>
        <v>3.4690230919067762E-2</v>
      </c>
    </row>
    <row r="22" spans="1:9" ht="15.6">
      <c r="A22" s="2">
        <v>20220510</v>
      </c>
      <c r="B22" s="1">
        <v>538</v>
      </c>
      <c r="C22" s="1">
        <v>560.05115924948564</v>
      </c>
      <c r="D22" s="1">
        <v>2.93</v>
      </c>
      <c r="E22" s="1">
        <v>4.0987284850345098</v>
      </c>
      <c r="F22" s="5">
        <v>4.0999999999999996</v>
      </c>
      <c r="G22" s="7">
        <f t="shared" si="0"/>
        <v>490.05115924948564</v>
      </c>
      <c r="H22" s="38">
        <f t="shared" si="1"/>
        <v>8.9124239313223719E-2</v>
      </c>
      <c r="I22" s="3">
        <f t="shared" si="2"/>
        <v>8.9124239313223719E-2</v>
      </c>
    </row>
    <row r="23" spans="1:9">
      <c r="A23" s="2">
        <v>20220508</v>
      </c>
      <c r="B23" s="1">
        <v>513</v>
      </c>
      <c r="C23" s="1">
        <v>504.43949798955543</v>
      </c>
      <c r="D23" s="1">
        <v>2.9</v>
      </c>
      <c r="E23" s="1">
        <v>-1.6687138421919201</v>
      </c>
      <c r="F23" s="5">
        <v>-1.67</v>
      </c>
      <c r="G23" s="34"/>
      <c r="H23" s="34"/>
      <c r="I23" s="34"/>
    </row>
    <row r="24" spans="1:9">
      <c r="A24" s="2">
        <v>20220528</v>
      </c>
      <c r="B24" s="1">
        <v>492</v>
      </c>
      <c r="C24" s="1">
        <v>524.92374025177321</v>
      </c>
      <c r="D24" s="1">
        <v>2.66</v>
      </c>
      <c r="E24" s="1">
        <v>6.6918171243441504</v>
      </c>
      <c r="F24" s="5">
        <v>6.69</v>
      </c>
    </row>
    <row r="25" spans="1:9">
      <c r="A25" s="2">
        <v>20220530</v>
      </c>
      <c r="B25" s="1">
        <v>531</v>
      </c>
      <c r="C25" s="1">
        <v>574.3365284805094</v>
      </c>
      <c r="D25" s="1">
        <v>2.66</v>
      </c>
      <c r="E25" s="1">
        <v>8.1613047985893399</v>
      </c>
      <c r="F25" s="5">
        <v>8.16</v>
      </c>
      <c r="I25" s="1"/>
    </row>
    <row r="26" spans="1:9">
      <c r="A26" s="2">
        <v>20220515</v>
      </c>
      <c r="B26" s="1">
        <v>403</v>
      </c>
      <c r="C26" s="1">
        <v>479.95581477766439</v>
      </c>
      <c r="D26" s="1">
        <v>2.61</v>
      </c>
      <c r="E26" s="1">
        <v>19.095735676839801</v>
      </c>
      <c r="F26" s="5">
        <v>19.100000000000001</v>
      </c>
      <c r="I26" s="1"/>
    </row>
    <row r="27" spans="1:9">
      <c r="A27" s="2">
        <v>20220512</v>
      </c>
      <c r="B27" s="1">
        <v>550</v>
      </c>
      <c r="C27" s="1">
        <v>578.88898509303795</v>
      </c>
      <c r="D27" s="1">
        <v>2.2400000000000002</v>
      </c>
      <c r="E27" s="1">
        <v>5.2525427441887196</v>
      </c>
      <c r="F27" s="5">
        <v>5.25</v>
      </c>
      <c r="I27" s="1"/>
    </row>
    <row r="28" spans="1:9">
      <c r="A28" s="2">
        <v>20220529</v>
      </c>
      <c r="B28" s="1">
        <v>505</v>
      </c>
      <c r="C28" s="1">
        <v>500.72576163232333</v>
      </c>
      <c r="D28" s="1">
        <v>2.15</v>
      </c>
      <c r="E28" s="1">
        <v>-0.84638383518350002</v>
      </c>
      <c r="F28" s="5">
        <v>-0.85</v>
      </c>
      <c r="I28" s="1"/>
    </row>
    <row r="29" spans="1:9">
      <c r="A29" s="2">
        <v>20220519</v>
      </c>
      <c r="B29" s="1">
        <v>543</v>
      </c>
      <c r="C29" s="1">
        <v>561.52779342310384</v>
      </c>
      <c r="D29" s="1">
        <v>1.94</v>
      </c>
      <c r="E29" s="1">
        <v>3.4121166525053099</v>
      </c>
      <c r="F29" s="5">
        <v>3.41</v>
      </c>
    </row>
    <row r="30" spans="1:9" ht="15.6">
      <c r="A30" s="2">
        <v>20220520</v>
      </c>
      <c r="B30" s="1">
        <v>544</v>
      </c>
      <c r="C30" s="1">
        <v>577.30989641156532</v>
      </c>
      <c r="D30" s="1">
        <v>1.8</v>
      </c>
      <c r="E30" s="1">
        <v>6.1231427227142099</v>
      </c>
      <c r="F30" s="5">
        <v>6.12</v>
      </c>
      <c r="G30" s="8" t="s">
        <v>217</v>
      </c>
      <c r="H30" s="7" t="s">
        <v>223</v>
      </c>
    </row>
    <row r="31" spans="1:9" ht="15.6">
      <c r="A31" s="2">
        <v>20220511</v>
      </c>
      <c r="B31" s="1">
        <v>552</v>
      </c>
      <c r="C31" s="1">
        <v>566.45054323673855</v>
      </c>
      <c r="D31" s="1">
        <v>1.45</v>
      </c>
      <c r="E31" s="1">
        <v>2.61785203564104</v>
      </c>
      <c r="F31" s="5">
        <v>2.62</v>
      </c>
      <c r="G31" s="8" t="s">
        <v>211</v>
      </c>
      <c r="H31" s="40">
        <f>AVERAGE(E2:E23)</f>
        <v>15.215287960147485</v>
      </c>
    </row>
    <row r="32" spans="1:9" ht="15.6">
      <c r="A32" s="2">
        <v>20220513</v>
      </c>
      <c r="B32" s="1">
        <v>547</v>
      </c>
      <c r="C32" s="1">
        <v>559.34917733835721</v>
      </c>
      <c r="D32" s="1">
        <v>0.64</v>
      </c>
      <c r="E32" s="1">
        <v>2.2576192574693299</v>
      </c>
      <c r="F32" s="5">
        <v>2.2599999999999998</v>
      </c>
      <c r="G32" s="8" t="s">
        <v>212</v>
      </c>
      <c r="H32" s="7">
        <v>70</v>
      </c>
    </row>
    <row r="33" spans="1:8" ht="15.6">
      <c r="A33" s="1"/>
      <c r="B33" s="1"/>
      <c r="C33" s="1"/>
      <c r="D33" s="1"/>
      <c r="E33" s="42">
        <v>6.9816171146755188</v>
      </c>
      <c r="F33" s="3"/>
      <c r="G33" s="8" t="s">
        <v>214</v>
      </c>
      <c r="H33" s="38">
        <f>AVERAGE(I2:I22)</f>
        <v>4.6210962242224062E-2</v>
      </c>
    </row>
  </sheetData>
  <autoFilter ref="A1:F31" xr:uid="{AB9AB8FA-3F9E-45E8-AF58-25569D440508}">
    <sortState xmlns:xlrd2="http://schemas.microsoft.com/office/spreadsheetml/2017/richdata2" ref="A2:F33">
      <sortCondition descending="1" ref="D1:D31"/>
    </sortState>
  </autoFilter>
  <phoneticPr fontId="3" type="noConversion"/>
  <conditionalFormatting sqref="E33:E1046782">
    <cfRule type="cellIs" dxfId="8" priority="1" operator="greaterThan">
      <formula>15</formula>
    </cfRule>
  </conditionalFormatting>
  <conditionalFormatting sqref="F2:F1046782"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35BC-3E9A-44A4-92CE-56FD59C7F22D}">
  <dimension ref="A1:I31"/>
  <sheetViews>
    <sheetView topLeftCell="A3" zoomScale="85" zoomScaleNormal="85" workbookViewId="0">
      <selection activeCell="L20" sqref="L20"/>
    </sheetView>
  </sheetViews>
  <sheetFormatPr defaultRowHeight="13.2"/>
  <cols>
    <col min="1" max="1" width="23.77734375" customWidth="1"/>
    <col min="3" max="6" width="12.88671875" customWidth="1"/>
    <col min="7" max="7" width="11.88671875" customWidth="1"/>
    <col min="8" max="8" width="14.109375" customWidth="1"/>
  </cols>
  <sheetData>
    <row r="1" spans="1:9" ht="15.6">
      <c r="A1" s="6" t="s">
        <v>0</v>
      </c>
      <c r="B1" s="7" t="s">
        <v>1</v>
      </c>
      <c r="C1" s="11" t="s">
        <v>2</v>
      </c>
      <c r="D1" s="8" t="s">
        <v>3</v>
      </c>
      <c r="E1" s="12" t="s">
        <v>190</v>
      </c>
      <c r="F1" s="4" t="s">
        <v>219</v>
      </c>
      <c r="G1" s="8" t="s">
        <v>213</v>
      </c>
      <c r="H1" s="4" t="s">
        <v>215</v>
      </c>
      <c r="I1" s="36" t="s">
        <v>216</v>
      </c>
    </row>
    <row r="2" spans="1:9" ht="15.6">
      <c r="A2" s="2">
        <v>20220907</v>
      </c>
      <c r="B2" s="1">
        <v>566</v>
      </c>
      <c r="C2" s="1">
        <v>576.03599651664365</v>
      </c>
      <c r="D2" s="1">
        <v>3.32</v>
      </c>
      <c r="E2" s="1">
        <v>1.7731442608911001</v>
      </c>
      <c r="F2" s="5">
        <v>1.77</v>
      </c>
      <c r="G2" s="7">
        <f t="shared" ref="G2:G22" si="0">C2-$H$28</f>
        <v>562.03599651664365</v>
      </c>
      <c r="H2" s="41">
        <f t="shared" ref="H2:H22" si="1">(B2-G2)/B2</f>
        <v>7.0035397232444353E-3</v>
      </c>
      <c r="I2" s="37">
        <f>ABS(H2)</f>
        <v>7.0035397232444353E-3</v>
      </c>
    </row>
    <row r="3" spans="1:9" ht="15.6">
      <c r="A3" s="2">
        <v>20220921</v>
      </c>
      <c r="B3" s="1">
        <v>531</v>
      </c>
      <c r="C3" s="1">
        <v>562.59290552761172</v>
      </c>
      <c r="D3" s="1">
        <v>3.18</v>
      </c>
      <c r="E3" s="1">
        <v>5.9496997227140698</v>
      </c>
      <c r="F3" s="5">
        <v>5.95</v>
      </c>
      <c r="G3" s="7">
        <f t="shared" si="0"/>
        <v>548.59290552761172</v>
      </c>
      <c r="H3" s="41">
        <f t="shared" si="1"/>
        <v>-3.313164882789401E-2</v>
      </c>
      <c r="I3" s="37">
        <f t="shared" ref="I3:I22" si="2">ABS(H3)</f>
        <v>3.313164882789401E-2</v>
      </c>
    </row>
    <row r="4" spans="1:9" ht="15.6">
      <c r="A4" s="2">
        <v>20220908</v>
      </c>
      <c r="B4" s="1">
        <v>584</v>
      </c>
      <c r="C4" s="1">
        <v>569.74462126053822</v>
      </c>
      <c r="D4" s="1">
        <v>3.17</v>
      </c>
      <c r="E4" s="1">
        <v>-2.4409895101818102</v>
      </c>
      <c r="F4" s="5">
        <v>-2.44</v>
      </c>
      <c r="G4" s="7">
        <f t="shared" si="0"/>
        <v>555.74462126053822</v>
      </c>
      <c r="H4" s="41">
        <f t="shared" si="1"/>
        <v>4.8382497841544136E-2</v>
      </c>
      <c r="I4" s="37">
        <f t="shared" si="2"/>
        <v>4.8382497841544136E-2</v>
      </c>
    </row>
    <row r="5" spans="1:9" ht="15.6">
      <c r="A5" s="2">
        <v>20220909</v>
      </c>
      <c r="B5" s="1">
        <v>553</v>
      </c>
      <c r="C5" s="1">
        <v>567.57214764292826</v>
      </c>
      <c r="D5" s="1">
        <v>3.15</v>
      </c>
      <c r="E5" s="1">
        <v>2.6351080728622498</v>
      </c>
      <c r="F5" s="5">
        <v>2.64</v>
      </c>
      <c r="G5" s="7">
        <f t="shared" si="0"/>
        <v>553.57214764292826</v>
      </c>
      <c r="H5" s="41">
        <f t="shared" si="1"/>
        <v>-1.0346250324199955E-3</v>
      </c>
      <c r="I5" s="37">
        <f t="shared" si="2"/>
        <v>1.0346250324199955E-3</v>
      </c>
    </row>
    <row r="6" spans="1:9" ht="15.6">
      <c r="A6" s="2">
        <v>20220924</v>
      </c>
      <c r="B6" s="1">
        <v>463</v>
      </c>
      <c r="C6" s="1">
        <v>545.98468656612408</v>
      </c>
      <c r="D6" s="1">
        <v>3.04</v>
      </c>
      <c r="E6" s="1">
        <v>17.923258437607799</v>
      </c>
      <c r="F6" s="5">
        <v>17.920000000000002</v>
      </c>
      <c r="G6" s="7">
        <f t="shared" si="0"/>
        <v>531.98468656612408</v>
      </c>
      <c r="H6" s="41">
        <f t="shared" si="1"/>
        <v>-0.14899500338255742</v>
      </c>
      <c r="I6" s="37">
        <f t="shared" si="2"/>
        <v>0.14899500338255742</v>
      </c>
    </row>
    <row r="7" spans="1:9" ht="15.6">
      <c r="A7" s="2">
        <v>20220930</v>
      </c>
      <c r="B7" s="1">
        <v>529</v>
      </c>
      <c r="C7" s="1">
        <v>550.44511772822943</v>
      </c>
      <c r="D7" s="1">
        <v>2.99</v>
      </c>
      <c r="E7" s="1">
        <v>4.05389749115868</v>
      </c>
      <c r="F7" s="5">
        <v>4.05</v>
      </c>
      <c r="G7" s="7">
        <f t="shared" si="0"/>
        <v>536.44511772822943</v>
      </c>
      <c r="H7" s="41">
        <f t="shared" si="1"/>
        <v>-1.4073946556199307E-2</v>
      </c>
      <c r="I7" s="37">
        <f t="shared" si="2"/>
        <v>1.4073946556199307E-2</v>
      </c>
    </row>
    <row r="8" spans="1:9" ht="15.6">
      <c r="A8" s="2">
        <v>20220918</v>
      </c>
      <c r="B8" s="1">
        <v>566</v>
      </c>
      <c r="C8" s="1">
        <v>567.08140682720637</v>
      </c>
      <c r="D8" s="1">
        <v>2.95</v>
      </c>
      <c r="E8" s="1">
        <v>0.191061276891584</v>
      </c>
      <c r="F8" s="5">
        <v>0.19</v>
      </c>
      <c r="G8" s="7">
        <f t="shared" si="0"/>
        <v>553.08140682720637</v>
      </c>
      <c r="H8" s="41">
        <f t="shared" si="1"/>
        <v>2.2824369563239636E-2</v>
      </c>
      <c r="I8" s="37">
        <f t="shared" si="2"/>
        <v>2.2824369563239636E-2</v>
      </c>
    </row>
    <row r="9" spans="1:9" ht="15.6">
      <c r="A9" s="2">
        <v>20220927</v>
      </c>
      <c r="B9" s="1">
        <v>531</v>
      </c>
      <c r="C9" s="1">
        <v>532.03246044828563</v>
      </c>
      <c r="D9" s="1">
        <v>2.87</v>
      </c>
      <c r="E9" s="1">
        <v>0.19443699591066499</v>
      </c>
      <c r="F9" s="5">
        <v>0.19</v>
      </c>
      <c r="G9" s="7">
        <f t="shared" si="0"/>
        <v>518.03246044828563</v>
      </c>
      <c r="H9" s="41">
        <f t="shared" si="1"/>
        <v>2.4420978440140052E-2</v>
      </c>
      <c r="I9" s="37">
        <f t="shared" si="2"/>
        <v>2.4420978440140052E-2</v>
      </c>
    </row>
    <row r="10" spans="1:9" ht="15.6">
      <c r="A10" s="2">
        <v>20220923</v>
      </c>
      <c r="B10" s="1">
        <v>533</v>
      </c>
      <c r="C10" s="1">
        <v>564.85021206380384</v>
      </c>
      <c r="D10" s="1">
        <v>2.84</v>
      </c>
      <c r="E10" s="1">
        <v>5.9756495429275498</v>
      </c>
      <c r="F10" s="5">
        <v>5.98</v>
      </c>
      <c r="G10" s="7">
        <f t="shared" si="0"/>
        <v>550.85021206380384</v>
      </c>
      <c r="H10" s="41">
        <f t="shared" si="1"/>
        <v>-3.3490078918956542E-2</v>
      </c>
      <c r="I10" s="37">
        <f t="shared" si="2"/>
        <v>3.3490078918956542E-2</v>
      </c>
    </row>
    <row r="11" spans="1:9" ht="15.6">
      <c r="A11" s="2">
        <v>20220917</v>
      </c>
      <c r="B11" s="1">
        <v>580</v>
      </c>
      <c r="C11" s="1">
        <v>570.15303652918954</v>
      </c>
      <c r="D11" s="1">
        <v>2.77</v>
      </c>
      <c r="E11" s="1">
        <v>-1.69775232255353</v>
      </c>
      <c r="F11" s="5">
        <v>-1.7</v>
      </c>
      <c r="G11" s="7">
        <f t="shared" si="0"/>
        <v>556.15303652918954</v>
      </c>
      <c r="H11" s="41">
        <f t="shared" si="1"/>
        <v>4.1115454260018044E-2</v>
      </c>
      <c r="I11" s="37">
        <f t="shared" si="2"/>
        <v>4.1115454260018044E-2</v>
      </c>
    </row>
    <row r="12" spans="1:9" ht="15.6">
      <c r="A12" s="2">
        <v>20220916</v>
      </c>
      <c r="B12" s="1">
        <v>574</v>
      </c>
      <c r="C12" s="1">
        <v>584.30030065143455</v>
      </c>
      <c r="D12" s="1">
        <v>2.66</v>
      </c>
      <c r="E12" s="1">
        <v>1.7944774654067199</v>
      </c>
      <c r="F12" s="5">
        <v>1.79</v>
      </c>
      <c r="G12" s="7">
        <f t="shared" si="0"/>
        <v>570.30030065143455</v>
      </c>
      <c r="H12" s="41">
        <f t="shared" si="1"/>
        <v>6.4454692483718566E-3</v>
      </c>
      <c r="I12" s="37">
        <f t="shared" si="2"/>
        <v>6.4454692483718566E-3</v>
      </c>
    </row>
    <row r="13" spans="1:9" ht="15.6">
      <c r="A13" s="2">
        <v>20220922</v>
      </c>
      <c r="B13" s="1">
        <v>528</v>
      </c>
      <c r="C13" s="1">
        <v>544.96959263490521</v>
      </c>
      <c r="D13" s="1">
        <v>2.61</v>
      </c>
      <c r="E13" s="1">
        <v>3.21393799903508</v>
      </c>
      <c r="F13" s="5">
        <v>3.21</v>
      </c>
      <c r="G13" s="7">
        <f t="shared" si="0"/>
        <v>530.96959263490521</v>
      </c>
      <c r="H13" s="41">
        <f t="shared" si="1"/>
        <v>-5.6242284751992638E-3</v>
      </c>
      <c r="I13" s="37">
        <f t="shared" si="2"/>
        <v>5.6242284751992638E-3</v>
      </c>
    </row>
    <row r="14" spans="1:9" ht="15.6">
      <c r="A14" s="2">
        <v>20220920</v>
      </c>
      <c r="B14" s="1">
        <v>540</v>
      </c>
      <c r="C14" s="1">
        <v>564.58371436654375</v>
      </c>
      <c r="D14" s="1">
        <v>2.57</v>
      </c>
      <c r="E14" s="1">
        <v>4.5525396975080996</v>
      </c>
      <c r="F14" s="5">
        <v>4.55</v>
      </c>
      <c r="G14" s="7">
        <f t="shared" si="0"/>
        <v>550.58371436654375</v>
      </c>
      <c r="H14" s="41">
        <f t="shared" si="1"/>
        <v>-1.9599471049155083E-2</v>
      </c>
      <c r="I14" s="37">
        <f t="shared" si="2"/>
        <v>1.9599471049155083E-2</v>
      </c>
    </row>
    <row r="15" spans="1:9" ht="15.6">
      <c r="A15" s="2">
        <v>20220929</v>
      </c>
      <c r="B15" s="1">
        <v>532</v>
      </c>
      <c r="C15" s="1">
        <v>550.05833580934745</v>
      </c>
      <c r="D15" s="1">
        <v>2.5499999999999998</v>
      </c>
      <c r="E15" s="1">
        <v>3.3944240243134298</v>
      </c>
      <c r="F15" s="5">
        <v>3.39</v>
      </c>
      <c r="G15" s="7">
        <f t="shared" si="0"/>
        <v>536.05833580934745</v>
      </c>
      <c r="H15" s="41">
        <f t="shared" si="1"/>
        <v>-7.6284507694501019E-3</v>
      </c>
      <c r="I15" s="37">
        <f t="shared" si="2"/>
        <v>7.6284507694501019E-3</v>
      </c>
    </row>
    <row r="16" spans="1:9" ht="15.6">
      <c r="A16" s="2">
        <v>20220919</v>
      </c>
      <c r="B16" s="1">
        <v>567</v>
      </c>
      <c r="C16" s="1">
        <v>572.57394437252071</v>
      </c>
      <c r="D16" s="1">
        <v>2.5</v>
      </c>
      <c r="E16" s="1">
        <v>0.98305897222587602</v>
      </c>
      <c r="F16" s="5">
        <v>0.98</v>
      </c>
      <c r="G16" s="7">
        <f t="shared" si="0"/>
        <v>558.57394437252071</v>
      </c>
      <c r="H16" s="41">
        <f t="shared" si="1"/>
        <v>1.4860768302432603E-2</v>
      </c>
      <c r="I16" s="37">
        <f t="shared" si="2"/>
        <v>1.4860768302432603E-2</v>
      </c>
    </row>
    <row r="17" spans="1:9" ht="15.6">
      <c r="A17" s="2">
        <v>20220911</v>
      </c>
      <c r="B17" s="1">
        <v>571</v>
      </c>
      <c r="C17" s="1">
        <v>566.77261635379818</v>
      </c>
      <c r="D17" s="1">
        <v>2.44</v>
      </c>
      <c r="E17" s="1">
        <v>-0.740347398634293</v>
      </c>
      <c r="F17" s="5">
        <v>-0.74</v>
      </c>
      <c r="G17" s="7">
        <f t="shared" si="0"/>
        <v>552.77261635379818</v>
      </c>
      <c r="H17" s="41">
        <f t="shared" si="1"/>
        <v>3.1921862777936627E-2</v>
      </c>
      <c r="I17" s="37">
        <f t="shared" si="2"/>
        <v>3.1921862777936627E-2</v>
      </c>
    </row>
    <row r="18" spans="1:9" ht="15.6">
      <c r="A18" s="2">
        <v>20220906</v>
      </c>
      <c r="B18" s="1">
        <v>558</v>
      </c>
      <c r="C18" s="1">
        <v>586.81000341120068</v>
      </c>
      <c r="D18" s="1">
        <v>2.41</v>
      </c>
      <c r="E18" s="1">
        <v>5.1630830486022701</v>
      </c>
      <c r="F18" s="5">
        <v>5.16</v>
      </c>
      <c r="G18" s="7">
        <f t="shared" si="0"/>
        <v>572.81000341120068</v>
      </c>
      <c r="H18" s="41">
        <f t="shared" si="1"/>
        <v>-2.6541224751255702E-2</v>
      </c>
      <c r="I18" s="37">
        <f t="shared" si="2"/>
        <v>2.6541224751255702E-2</v>
      </c>
    </row>
    <row r="19" spans="1:9" ht="15.6">
      <c r="A19" s="2">
        <v>20220925</v>
      </c>
      <c r="B19" s="1">
        <v>502</v>
      </c>
      <c r="C19" s="1">
        <v>554.91224730517854</v>
      </c>
      <c r="D19" s="1">
        <v>2.36</v>
      </c>
      <c r="E19" s="1">
        <v>10.5402883078045</v>
      </c>
      <c r="F19" s="5">
        <v>10.54</v>
      </c>
      <c r="G19" s="7">
        <f t="shared" si="0"/>
        <v>540.91224730517854</v>
      </c>
      <c r="H19" s="41">
        <f t="shared" si="1"/>
        <v>-7.7514436862905461E-2</v>
      </c>
      <c r="I19" s="37">
        <f t="shared" si="2"/>
        <v>7.7514436862905461E-2</v>
      </c>
    </row>
    <row r="20" spans="1:9" ht="15.6">
      <c r="A20" s="2">
        <v>20220926</v>
      </c>
      <c r="B20" s="1">
        <v>529</v>
      </c>
      <c r="C20" s="1">
        <v>553.70310221858949</v>
      </c>
      <c r="D20" s="1">
        <v>2.33</v>
      </c>
      <c r="E20" s="1">
        <v>4.6697735762929096</v>
      </c>
      <c r="F20" s="5">
        <v>4.67</v>
      </c>
      <c r="G20" s="7">
        <f t="shared" si="0"/>
        <v>539.70310221858949</v>
      </c>
      <c r="H20" s="41">
        <f t="shared" si="1"/>
        <v>-2.0232707407541572E-2</v>
      </c>
      <c r="I20" s="37">
        <f t="shared" si="2"/>
        <v>2.0232707407541572E-2</v>
      </c>
    </row>
    <row r="21" spans="1:9" ht="15.6">
      <c r="A21" s="2">
        <v>20220910</v>
      </c>
      <c r="B21" s="1">
        <v>521</v>
      </c>
      <c r="C21" s="1">
        <v>583.05471435965217</v>
      </c>
      <c r="D21" s="1">
        <v>2.0699999999999998</v>
      </c>
      <c r="E21" s="1">
        <v>11.910693735058</v>
      </c>
      <c r="F21" s="5">
        <v>11.91</v>
      </c>
      <c r="G21" s="7">
        <f t="shared" si="0"/>
        <v>569.05471435965217</v>
      </c>
      <c r="H21" s="41">
        <f t="shared" si="1"/>
        <v>-9.223553619894849E-2</v>
      </c>
      <c r="I21" s="37">
        <f t="shared" si="2"/>
        <v>9.223553619894849E-2</v>
      </c>
    </row>
    <row r="22" spans="1:9" ht="15.6">
      <c r="A22" s="2">
        <v>20220928</v>
      </c>
      <c r="B22" s="1">
        <v>534</v>
      </c>
      <c r="C22" s="1">
        <v>558.8195843888127</v>
      </c>
      <c r="D22" s="1">
        <v>1.99</v>
      </c>
      <c r="E22" s="1">
        <v>4.6478622450960101</v>
      </c>
      <c r="F22" s="5">
        <v>4.6500000000000004</v>
      </c>
      <c r="G22" s="7">
        <f t="shared" si="0"/>
        <v>544.8195843888127</v>
      </c>
      <c r="H22" s="41">
        <f t="shared" si="1"/>
        <v>-2.0261393986540636E-2</v>
      </c>
      <c r="I22" s="37">
        <f t="shared" si="2"/>
        <v>2.0261393986540636E-2</v>
      </c>
    </row>
    <row r="23" spans="1:9">
      <c r="A23" s="43">
        <v>20220903</v>
      </c>
      <c r="B23" s="34">
        <v>610</v>
      </c>
      <c r="C23" s="34">
        <v>579.6893455393498</v>
      </c>
      <c r="D23" s="34">
        <v>1.95</v>
      </c>
      <c r="E23" s="34">
        <v>-4.9689597476475704</v>
      </c>
      <c r="F23" s="44">
        <v>-4.97</v>
      </c>
      <c r="G23" s="35"/>
      <c r="H23" s="35"/>
      <c r="I23" s="35"/>
    </row>
    <row r="24" spans="1:9">
      <c r="A24" s="2">
        <v>20220904</v>
      </c>
      <c r="B24" s="1">
        <v>616</v>
      </c>
      <c r="C24" s="1">
        <v>548.14806945456155</v>
      </c>
      <c r="D24" s="1">
        <v>1.45</v>
      </c>
      <c r="E24" s="1">
        <v>-11.0149237898439</v>
      </c>
      <c r="F24" s="5">
        <v>-11.01</v>
      </c>
    </row>
    <row r="25" spans="1:9">
      <c r="A25" s="2">
        <v>20220901</v>
      </c>
      <c r="B25" s="1">
        <v>632</v>
      </c>
      <c r="C25" s="1">
        <v>563.00772377394878</v>
      </c>
      <c r="D25" s="1">
        <v>0.8</v>
      </c>
      <c r="E25" s="1">
        <v>-10.9164994028562</v>
      </c>
      <c r="F25" s="5">
        <v>-10.92</v>
      </c>
    </row>
    <row r="26" spans="1:9" ht="15.6">
      <c r="A26" s="2">
        <v>20220905</v>
      </c>
      <c r="B26" s="1">
        <v>610</v>
      </c>
      <c r="C26" s="1">
        <v>577.58813900594942</v>
      </c>
      <c r="D26" s="1">
        <v>0.54</v>
      </c>
      <c r="E26" s="1">
        <v>-5.3134198350902597</v>
      </c>
      <c r="F26" s="5">
        <v>-5.31</v>
      </c>
      <c r="G26" s="8" t="s">
        <v>217</v>
      </c>
      <c r="H26" s="7" t="s">
        <v>224</v>
      </c>
    </row>
    <row r="27" spans="1:9" ht="15.6">
      <c r="A27" s="2">
        <v>20220912</v>
      </c>
      <c r="B27" s="1">
        <v>539</v>
      </c>
      <c r="C27" s="1">
        <v>570.91971983659175</v>
      </c>
      <c r="D27" s="1">
        <v>0.3</v>
      </c>
      <c r="E27" s="1">
        <v>5.9220259437090501</v>
      </c>
      <c r="F27" s="5">
        <v>5.92</v>
      </c>
      <c r="G27" s="8" t="s">
        <v>211</v>
      </c>
      <c r="H27" s="40">
        <f>AVERAGE(E2:E22)</f>
        <v>4.0327288400446175</v>
      </c>
    </row>
    <row r="28" spans="1:9" ht="15.6">
      <c r="A28" s="2">
        <v>20220915</v>
      </c>
      <c r="B28" s="1">
        <v>563</v>
      </c>
      <c r="C28" s="1">
        <v>562.31984310219309</v>
      </c>
      <c r="D28" s="1">
        <v>0.26</v>
      </c>
      <c r="E28" s="1">
        <v>-0.12080939570282601</v>
      </c>
      <c r="F28" s="5">
        <v>-0.12</v>
      </c>
      <c r="G28" s="8" t="s">
        <v>212</v>
      </c>
      <c r="H28" s="7">
        <v>14</v>
      </c>
    </row>
    <row r="29" spans="1:9" ht="15.6">
      <c r="A29" s="2">
        <v>20220902</v>
      </c>
      <c r="B29" s="1">
        <v>621</v>
      </c>
      <c r="C29" s="1">
        <v>561.8521957609471</v>
      </c>
      <c r="D29" s="1">
        <v>0.25</v>
      </c>
      <c r="E29" s="1">
        <v>-9.5246061576574697</v>
      </c>
      <c r="F29" s="5">
        <v>-9.52</v>
      </c>
      <c r="G29" s="8" t="s">
        <v>214</v>
      </c>
      <c r="H29" s="38">
        <f>AVERAGE(I2:I22)</f>
        <v>3.3206556779807196E-2</v>
      </c>
    </row>
    <row r="30" spans="1:9">
      <c r="A30" s="2">
        <v>20220914</v>
      </c>
      <c r="B30" s="1">
        <v>558</v>
      </c>
      <c r="C30" s="1">
        <v>574.00285318730073</v>
      </c>
      <c r="D30" s="1">
        <v>0.22</v>
      </c>
      <c r="E30" s="1">
        <v>2.8678948364338201</v>
      </c>
      <c r="F30" s="5">
        <v>2.87</v>
      </c>
    </row>
    <row r="31" spans="1:9">
      <c r="A31" s="2">
        <v>20220913</v>
      </c>
      <c r="B31" s="1">
        <v>532</v>
      </c>
      <c r="C31" s="1">
        <v>571.83211360833582</v>
      </c>
      <c r="D31" s="1">
        <v>0.14000000000000001</v>
      </c>
      <c r="E31" s="1">
        <v>7.4872394000631202</v>
      </c>
      <c r="F31" s="5">
        <v>7.49</v>
      </c>
    </row>
  </sheetData>
  <autoFilter ref="A1:F30" xr:uid="{794435BC-3E9A-44A4-92CE-56FD59C7F22D}">
    <sortState xmlns:xlrd2="http://schemas.microsoft.com/office/spreadsheetml/2017/richdata2" ref="A2:F31">
      <sortCondition descending="1" ref="D1:D30"/>
    </sortState>
  </autoFilter>
  <phoneticPr fontId="3" type="noConversion"/>
  <conditionalFormatting sqref="F2:F3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CF73-E76B-460C-8B44-88B20D134264}">
  <dimension ref="A1:I31"/>
  <sheetViews>
    <sheetView topLeftCell="A8" zoomScale="85" zoomScaleNormal="85" workbookViewId="0">
      <selection activeCell="G28" sqref="G28"/>
    </sheetView>
  </sheetViews>
  <sheetFormatPr defaultRowHeight="13.2"/>
  <cols>
    <col min="1" max="1" width="10.33203125" customWidth="1"/>
    <col min="3" max="6" width="16.5546875" customWidth="1"/>
    <col min="7" max="10" width="14.5546875" customWidth="1"/>
  </cols>
  <sheetData>
    <row r="1" spans="1:9" ht="15.6">
      <c r="A1" s="6" t="s">
        <v>0</v>
      </c>
      <c r="B1" s="7" t="s">
        <v>1</v>
      </c>
      <c r="C1" s="11" t="s">
        <v>2</v>
      </c>
      <c r="D1" s="8" t="s">
        <v>3</v>
      </c>
      <c r="E1" s="12" t="s">
        <v>190</v>
      </c>
      <c r="F1" s="4" t="s">
        <v>219</v>
      </c>
      <c r="G1" s="8" t="s">
        <v>213</v>
      </c>
      <c r="H1" s="4" t="s">
        <v>215</v>
      </c>
      <c r="I1" s="36" t="s">
        <v>216</v>
      </c>
    </row>
    <row r="2" spans="1:9" ht="15.6">
      <c r="A2" s="2">
        <v>20221103</v>
      </c>
      <c r="B2" s="1">
        <v>477</v>
      </c>
      <c r="C2" s="1">
        <v>574.57520254963765</v>
      </c>
      <c r="D2" s="1">
        <v>2.5</v>
      </c>
      <c r="E2" s="1">
        <v>20.456017306003702</v>
      </c>
      <c r="F2" s="5">
        <v>20.46</v>
      </c>
      <c r="G2" s="7">
        <f t="shared" ref="G2:G24" si="0">C2-$H$28</f>
        <v>504.57520254963765</v>
      </c>
      <c r="H2" s="41">
        <f t="shared" ref="H2:H24" si="1">(B2-G2)/B2</f>
        <v>-5.7809648951022329E-2</v>
      </c>
      <c r="I2" s="37">
        <f>ABS(H2)</f>
        <v>5.7809648951022329E-2</v>
      </c>
    </row>
    <row r="3" spans="1:9" ht="15.6">
      <c r="A3" s="2">
        <v>20221101</v>
      </c>
      <c r="B3" s="1">
        <v>476</v>
      </c>
      <c r="C3" s="1">
        <v>520.52660880481903</v>
      </c>
      <c r="D3" s="1">
        <v>2.38</v>
      </c>
      <c r="E3" s="1">
        <v>9.3543295808443396</v>
      </c>
      <c r="F3" s="5">
        <v>9.35</v>
      </c>
      <c r="G3" s="7">
        <f t="shared" si="0"/>
        <v>450.52660880481903</v>
      </c>
      <c r="H3" s="41">
        <f t="shared" si="1"/>
        <v>5.3515527720968417E-2</v>
      </c>
      <c r="I3" s="37">
        <f t="shared" ref="I3:I24" si="2">ABS(H3)</f>
        <v>5.3515527720968417E-2</v>
      </c>
    </row>
    <row r="4" spans="1:9" ht="15.6">
      <c r="A4" s="2">
        <v>20221102</v>
      </c>
      <c r="B4" s="1">
        <v>479</v>
      </c>
      <c r="C4" s="1">
        <v>576.55025971128759</v>
      </c>
      <c r="D4" s="1">
        <v>2.2999999999999998</v>
      </c>
      <c r="E4" s="1">
        <v>20.3653986871164</v>
      </c>
      <c r="F4" s="5">
        <v>20.37</v>
      </c>
      <c r="G4" s="7">
        <f t="shared" si="0"/>
        <v>506.55025971128759</v>
      </c>
      <c r="H4" s="41">
        <f t="shared" si="1"/>
        <v>-5.7516199814796651E-2</v>
      </c>
      <c r="I4" s="37">
        <f t="shared" si="2"/>
        <v>5.7516199814796651E-2</v>
      </c>
    </row>
    <row r="5" spans="1:9" ht="15.6">
      <c r="A5" s="2">
        <v>20221108</v>
      </c>
      <c r="B5" s="1">
        <v>494</v>
      </c>
      <c r="C5" s="1">
        <v>562.63507749523149</v>
      </c>
      <c r="D5" s="1">
        <v>2.27</v>
      </c>
      <c r="E5" s="1">
        <v>13.893740383650099</v>
      </c>
      <c r="F5" s="5">
        <v>13.89</v>
      </c>
      <c r="G5" s="7">
        <f t="shared" si="0"/>
        <v>492.63507749523149</v>
      </c>
      <c r="H5" s="41">
        <f t="shared" si="1"/>
        <v>2.7630010217986134E-3</v>
      </c>
      <c r="I5" s="37">
        <f t="shared" si="2"/>
        <v>2.7630010217986134E-3</v>
      </c>
    </row>
    <row r="6" spans="1:9" ht="15.6">
      <c r="A6" s="2">
        <v>20221115</v>
      </c>
      <c r="B6" s="1">
        <v>500</v>
      </c>
      <c r="C6" s="1">
        <v>577.41498905469598</v>
      </c>
      <c r="D6" s="1">
        <v>2.27</v>
      </c>
      <c r="E6" s="1">
        <v>15.482997810939199</v>
      </c>
      <c r="F6" s="5">
        <v>15.48</v>
      </c>
      <c r="G6" s="7">
        <f t="shared" si="0"/>
        <v>507.41498905469598</v>
      </c>
      <c r="H6" s="41">
        <f t="shared" si="1"/>
        <v>-1.482997810939196E-2</v>
      </c>
      <c r="I6" s="37">
        <f t="shared" si="2"/>
        <v>1.482997810939196E-2</v>
      </c>
    </row>
    <row r="7" spans="1:9" ht="15.6">
      <c r="A7" s="2">
        <v>20221107</v>
      </c>
      <c r="B7" s="1">
        <v>504</v>
      </c>
      <c r="C7" s="1">
        <v>596.33633691382613</v>
      </c>
      <c r="D7" s="1">
        <v>2.23</v>
      </c>
      <c r="E7" s="1">
        <v>18.320701768616299</v>
      </c>
      <c r="F7" s="5">
        <v>18.32</v>
      </c>
      <c r="G7" s="7">
        <f t="shared" si="0"/>
        <v>526.33633691382613</v>
      </c>
      <c r="H7" s="41">
        <f t="shared" si="1"/>
        <v>-4.4318128797274071E-2</v>
      </c>
      <c r="I7" s="37">
        <f t="shared" si="2"/>
        <v>4.4318128797274071E-2</v>
      </c>
    </row>
    <row r="8" spans="1:9" ht="15.6">
      <c r="A8" s="2">
        <v>20221105</v>
      </c>
      <c r="B8" s="1">
        <v>445</v>
      </c>
      <c r="C8" s="1">
        <v>522.76103186952002</v>
      </c>
      <c r="D8" s="1">
        <v>2.2200000000000002</v>
      </c>
      <c r="E8" s="1">
        <v>17.474389184161801</v>
      </c>
      <c r="F8" s="5">
        <v>17.47</v>
      </c>
      <c r="G8" s="7">
        <f t="shared" si="0"/>
        <v>452.76103186952002</v>
      </c>
      <c r="H8" s="41">
        <f t="shared" si="1"/>
        <v>-1.7440521055101181E-2</v>
      </c>
      <c r="I8" s="37">
        <f t="shared" si="2"/>
        <v>1.7440521055101181E-2</v>
      </c>
    </row>
    <row r="9" spans="1:9" ht="15.6">
      <c r="A9" s="2">
        <v>20221121</v>
      </c>
      <c r="B9" s="1">
        <v>535</v>
      </c>
      <c r="C9" s="1">
        <v>566.05373470115808</v>
      </c>
      <c r="D9" s="1">
        <v>2.1800000000000002</v>
      </c>
      <c r="E9" s="1">
        <v>5.8044363927398299</v>
      </c>
      <c r="F9" s="5">
        <v>5.8</v>
      </c>
      <c r="G9" s="7">
        <f t="shared" si="0"/>
        <v>496.05373470115808</v>
      </c>
      <c r="H9" s="41">
        <f t="shared" si="1"/>
        <v>7.2796757567928833E-2</v>
      </c>
      <c r="I9" s="37">
        <f t="shared" si="2"/>
        <v>7.2796757567928833E-2</v>
      </c>
    </row>
    <row r="10" spans="1:9" ht="15.6">
      <c r="A10" s="2">
        <v>20221106</v>
      </c>
      <c r="B10" s="1">
        <v>438</v>
      </c>
      <c r="C10" s="1">
        <v>516.9678472228378</v>
      </c>
      <c r="D10" s="1">
        <v>2.17</v>
      </c>
      <c r="E10" s="1">
        <v>18.029188863661599</v>
      </c>
      <c r="F10" s="5">
        <v>18.03</v>
      </c>
      <c r="G10" s="7">
        <f t="shared" si="0"/>
        <v>446.9678472228378</v>
      </c>
      <c r="H10" s="41">
        <f t="shared" si="1"/>
        <v>-2.0474537038442476E-2</v>
      </c>
      <c r="I10" s="37">
        <f t="shared" si="2"/>
        <v>2.0474537038442476E-2</v>
      </c>
    </row>
    <row r="11" spans="1:9" ht="15.6">
      <c r="A11" s="2">
        <v>20221111</v>
      </c>
      <c r="B11" s="1">
        <v>537</v>
      </c>
      <c r="C11" s="1">
        <v>531.56343504771576</v>
      </c>
      <c r="D11" s="1">
        <v>2.13</v>
      </c>
      <c r="E11" s="1">
        <v>-1.01239570806038</v>
      </c>
      <c r="F11" s="5">
        <v>-1.01</v>
      </c>
      <c r="G11" s="7">
        <f t="shared" si="0"/>
        <v>461.56343504771576</v>
      </c>
      <c r="H11" s="41">
        <f t="shared" si="1"/>
        <v>0.14047777458525929</v>
      </c>
      <c r="I11" s="37">
        <f t="shared" si="2"/>
        <v>0.14047777458525929</v>
      </c>
    </row>
    <row r="12" spans="1:9" ht="15.6">
      <c r="A12" s="2">
        <v>20221109</v>
      </c>
      <c r="B12" s="1">
        <v>515</v>
      </c>
      <c r="C12" s="1">
        <v>578.97179466135617</v>
      </c>
      <c r="D12" s="1">
        <v>2.11</v>
      </c>
      <c r="E12" s="1">
        <v>12.421707701234199</v>
      </c>
      <c r="F12" s="5">
        <v>12.42</v>
      </c>
      <c r="G12" s="7">
        <f t="shared" si="0"/>
        <v>508.97179466135617</v>
      </c>
      <c r="H12" s="41">
        <f t="shared" si="1"/>
        <v>1.17052530847453E-2</v>
      </c>
      <c r="I12" s="37">
        <f t="shared" si="2"/>
        <v>1.17052530847453E-2</v>
      </c>
    </row>
    <row r="13" spans="1:9" ht="15.6">
      <c r="A13" s="2">
        <v>20221125</v>
      </c>
      <c r="B13" s="1">
        <v>488</v>
      </c>
      <c r="C13" s="1">
        <v>597.35051759870646</v>
      </c>
      <c r="D13" s="1">
        <v>2.0499999999999998</v>
      </c>
      <c r="E13" s="1">
        <v>22.407892950554601</v>
      </c>
      <c r="F13" s="5">
        <v>22.41</v>
      </c>
      <c r="G13" s="7">
        <f t="shared" si="0"/>
        <v>527.35051759870646</v>
      </c>
      <c r="H13" s="41">
        <f t="shared" si="1"/>
        <v>-8.0636306554726353E-2</v>
      </c>
      <c r="I13" s="37">
        <f t="shared" si="2"/>
        <v>8.0636306554726353E-2</v>
      </c>
    </row>
    <row r="14" spans="1:9" ht="15.6">
      <c r="A14" s="2">
        <v>20221110</v>
      </c>
      <c r="B14" s="1">
        <v>553</v>
      </c>
      <c r="C14" s="1">
        <v>553.45933080733209</v>
      </c>
      <c r="D14" s="1">
        <v>2.04</v>
      </c>
      <c r="E14" s="1">
        <v>8.3061628812313604E-2</v>
      </c>
      <c r="F14" s="5">
        <v>0.08</v>
      </c>
      <c r="G14" s="7">
        <f t="shared" si="0"/>
        <v>483.45933080733209</v>
      </c>
      <c r="H14" s="41">
        <f t="shared" si="1"/>
        <v>0.12575166219288952</v>
      </c>
      <c r="I14" s="37">
        <f t="shared" si="2"/>
        <v>0.12575166219288952</v>
      </c>
    </row>
    <row r="15" spans="1:9" ht="15.6">
      <c r="A15" s="2">
        <v>20221128</v>
      </c>
      <c r="B15" s="1">
        <v>542</v>
      </c>
      <c r="C15" s="1">
        <v>557.72430276123316</v>
      </c>
      <c r="D15" s="1">
        <v>1.93</v>
      </c>
      <c r="E15" s="1">
        <v>2.9011628710762301</v>
      </c>
      <c r="F15" s="5">
        <v>2.9</v>
      </c>
      <c r="G15" s="7">
        <f t="shared" si="0"/>
        <v>487.72430276123316</v>
      </c>
      <c r="H15" s="41">
        <f t="shared" si="1"/>
        <v>0.10013966280215283</v>
      </c>
      <c r="I15" s="37">
        <f t="shared" si="2"/>
        <v>0.10013966280215283</v>
      </c>
    </row>
    <row r="16" spans="1:9" ht="15.6">
      <c r="A16" s="2">
        <v>20221116</v>
      </c>
      <c r="B16" s="1">
        <v>545</v>
      </c>
      <c r="C16" s="1">
        <v>592.89557860801403</v>
      </c>
      <c r="D16" s="1">
        <v>1.79</v>
      </c>
      <c r="E16" s="1">
        <v>8.7881795611034903</v>
      </c>
      <c r="F16" s="5">
        <v>8.7899999999999991</v>
      </c>
      <c r="G16" s="7">
        <f t="shared" si="0"/>
        <v>522.89557860801403</v>
      </c>
      <c r="H16" s="41">
        <f t="shared" si="1"/>
        <v>4.0558571361442142E-2</v>
      </c>
      <c r="I16" s="37">
        <f t="shared" si="2"/>
        <v>4.0558571361442142E-2</v>
      </c>
    </row>
    <row r="17" spans="1:9" ht="15.6">
      <c r="A17" s="2">
        <v>20221118</v>
      </c>
      <c r="B17" s="1">
        <v>520</v>
      </c>
      <c r="C17" s="1">
        <v>565.83462127471125</v>
      </c>
      <c r="D17" s="1">
        <v>1.77</v>
      </c>
      <c r="E17" s="1">
        <v>8.8143502451367794</v>
      </c>
      <c r="F17" s="5">
        <v>8.81</v>
      </c>
      <c r="G17" s="7">
        <f t="shared" si="0"/>
        <v>495.83462127471125</v>
      </c>
      <c r="H17" s="41">
        <f t="shared" si="1"/>
        <v>4.647188216401682E-2</v>
      </c>
      <c r="I17" s="37">
        <f t="shared" si="2"/>
        <v>4.647188216401682E-2</v>
      </c>
    </row>
    <row r="18" spans="1:9" ht="15.6">
      <c r="A18" s="2">
        <v>20221104</v>
      </c>
      <c r="B18" s="1">
        <v>518</v>
      </c>
      <c r="C18" s="1">
        <v>595.7793826404386</v>
      </c>
      <c r="D18" s="1">
        <v>1.76</v>
      </c>
      <c r="E18" s="1">
        <v>15.0153248340615</v>
      </c>
      <c r="F18" s="5">
        <v>15.02</v>
      </c>
      <c r="G18" s="7">
        <f t="shared" si="0"/>
        <v>525.7793826404386</v>
      </c>
      <c r="H18" s="41">
        <f t="shared" si="1"/>
        <v>-1.5018113205479919E-2</v>
      </c>
      <c r="I18" s="37">
        <f t="shared" si="2"/>
        <v>1.5018113205479919E-2</v>
      </c>
    </row>
    <row r="19" spans="1:9" ht="15.6">
      <c r="A19" s="2">
        <v>20221126</v>
      </c>
      <c r="B19" s="1">
        <v>459</v>
      </c>
      <c r="C19" s="1">
        <v>557.79639144328416</v>
      </c>
      <c r="D19" s="1">
        <v>1.75</v>
      </c>
      <c r="E19" s="1">
        <v>21.524268288297201</v>
      </c>
      <c r="F19" s="5">
        <v>21.52</v>
      </c>
      <c r="G19" s="7">
        <f t="shared" si="0"/>
        <v>487.79639144328416</v>
      </c>
      <c r="H19" s="41">
        <f t="shared" si="1"/>
        <v>-6.2737236259878357E-2</v>
      </c>
      <c r="I19" s="37">
        <f t="shared" si="2"/>
        <v>6.2737236259878357E-2</v>
      </c>
    </row>
    <row r="20" spans="1:9" ht="15.6">
      <c r="A20" s="2">
        <v>20221127</v>
      </c>
      <c r="B20" s="1">
        <v>452</v>
      </c>
      <c r="C20" s="1">
        <v>530.92046234246084</v>
      </c>
      <c r="D20" s="1">
        <v>1.75</v>
      </c>
      <c r="E20" s="1">
        <v>17.4602792793055</v>
      </c>
      <c r="F20" s="5">
        <v>17.46</v>
      </c>
      <c r="G20" s="7">
        <f t="shared" si="0"/>
        <v>460.92046234246084</v>
      </c>
      <c r="H20" s="41">
        <f t="shared" si="1"/>
        <v>-1.9735536155886808E-2</v>
      </c>
      <c r="I20" s="37">
        <f t="shared" si="2"/>
        <v>1.9735536155886808E-2</v>
      </c>
    </row>
    <row r="21" spans="1:9" ht="15.6">
      <c r="A21" s="2">
        <v>20221124</v>
      </c>
      <c r="B21" s="1">
        <v>524</v>
      </c>
      <c r="C21" s="1">
        <v>592.30392638441742</v>
      </c>
      <c r="D21" s="1">
        <v>1.72</v>
      </c>
      <c r="E21" s="1">
        <v>13.0351004550415</v>
      </c>
      <c r="F21" s="5">
        <v>13.04</v>
      </c>
      <c r="G21" s="7">
        <f t="shared" si="0"/>
        <v>522.30392638441742</v>
      </c>
      <c r="H21" s="41">
        <f t="shared" si="1"/>
        <v>3.2367817091270555E-3</v>
      </c>
      <c r="I21" s="37">
        <f t="shared" si="2"/>
        <v>3.2367817091270555E-3</v>
      </c>
    </row>
    <row r="22" spans="1:9" ht="15.6">
      <c r="A22" s="2">
        <v>20221119</v>
      </c>
      <c r="B22" s="1">
        <v>539</v>
      </c>
      <c r="C22" s="1">
        <v>561.40256321166351</v>
      </c>
      <c r="D22" s="1">
        <v>1.6</v>
      </c>
      <c r="E22" s="1">
        <v>4.1563197053179</v>
      </c>
      <c r="F22" s="5">
        <v>4.16</v>
      </c>
      <c r="G22" s="7">
        <f t="shared" si="0"/>
        <v>491.40256321166351</v>
      </c>
      <c r="H22" s="41">
        <f t="shared" si="1"/>
        <v>8.8306932816950831E-2</v>
      </c>
      <c r="I22" s="37">
        <f t="shared" si="2"/>
        <v>8.8306932816950831E-2</v>
      </c>
    </row>
    <row r="23" spans="1:9" ht="15.6">
      <c r="A23" s="2">
        <v>20221117</v>
      </c>
      <c r="B23" s="1">
        <v>567</v>
      </c>
      <c r="C23" s="1">
        <v>572.03835218394283</v>
      </c>
      <c r="D23" s="1">
        <v>1.48</v>
      </c>
      <c r="E23" s="1">
        <v>0.88859826877298698</v>
      </c>
      <c r="F23" s="5">
        <v>0.89</v>
      </c>
      <c r="G23" s="7">
        <f t="shared" si="0"/>
        <v>502.03835218394283</v>
      </c>
      <c r="H23" s="41">
        <f t="shared" si="1"/>
        <v>0.11457080743572692</v>
      </c>
      <c r="I23" s="37">
        <f t="shared" si="2"/>
        <v>0.11457080743572692</v>
      </c>
    </row>
    <row r="24" spans="1:9" ht="15.6">
      <c r="A24" s="2">
        <v>20221114</v>
      </c>
      <c r="B24" s="1">
        <v>508</v>
      </c>
      <c r="C24" s="1">
        <v>579.14053400900605</v>
      </c>
      <c r="D24" s="1">
        <v>1.39</v>
      </c>
      <c r="E24" s="1">
        <v>14.004042127757099</v>
      </c>
      <c r="F24" s="5">
        <v>14</v>
      </c>
      <c r="G24" s="7">
        <f t="shared" si="0"/>
        <v>509.14053400900605</v>
      </c>
      <c r="H24" s="41">
        <f t="shared" si="1"/>
        <v>-2.2451456870197762E-3</v>
      </c>
      <c r="I24" s="37">
        <f t="shared" si="2"/>
        <v>2.2451456870197762E-3</v>
      </c>
    </row>
    <row r="25" spans="1:9">
      <c r="A25" s="43">
        <v>20221123</v>
      </c>
      <c r="B25" s="34">
        <v>551</v>
      </c>
      <c r="C25" s="34">
        <v>583.60999997060651</v>
      </c>
      <c r="D25" s="34">
        <v>1</v>
      </c>
      <c r="E25" s="34">
        <v>5.9183303031953702</v>
      </c>
      <c r="F25" s="44">
        <v>5.92</v>
      </c>
      <c r="G25" s="35"/>
      <c r="H25" s="35"/>
      <c r="I25" s="35"/>
    </row>
    <row r="26" spans="1:9" ht="15.6">
      <c r="A26" s="2">
        <v>20221112</v>
      </c>
      <c r="B26" s="1">
        <v>540</v>
      </c>
      <c r="C26" s="1">
        <v>554.52023306721753</v>
      </c>
      <c r="D26" s="1">
        <v>0.91</v>
      </c>
      <c r="E26" s="1">
        <v>2.68893204948473</v>
      </c>
      <c r="F26" s="5">
        <v>2.69</v>
      </c>
      <c r="G26" s="8" t="s">
        <v>217</v>
      </c>
      <c r="H26" s="7" t="s">
        <v>225</v>
      </c>
    </row>
    <row r="27" spans="1:9" ht="15.6">
      <c r="A27" s="2">
        <v>20221122</v>
      </c>
      <c r="B27" s="1">
        <v>566</v>
      </c>
      <c r="C27" s="1">
        <v>569.19573764300048</v>
      </c>
      <c r="D27" s="1">
        <v>0.4</v>
      </c>
      <c r="E27" s="1">
        <v>0.56461795812729398</v>
      </c>
      <c r="F27" s="5">
        <v>0.56000000000000005</v>
      </c>
      <c r="G27" s="8" t="s">
        <v>211</v>
      </c>
      <c r="H27" s="40">
        <f>AVERAGE(E2:E24)</f>
        <v>12.159525747223659</v>
      </c>
    </row>
    <row r="28" spans="1:9" ht="15.6">
      <c r="A28" s="2">
        <v>20221130</v>
      </c>
      <c r="B28" s="1">
        <v>606</v>
      </c>
      <c r="C28" s="1">
        <v>633.38473277453647</v>
      </c>
      <c r="D28" s="1">
        <v>0.32</v>
      </c>
      <c r="E28" s="1">
        <v>4.5189328010786296</v>
      </c>
      <c r="F28" s="5">
        <v>4.5199999999999996</v>
      </c>
      <c r="G28" s="8" t="s">
        <v>212</v>
      </c>
      <c r="H28" s="7">
        <v>70</v>
      </c>
    </row>
    <row r="29" spans="1:9" ht="15.6">
      <c r="A29" s="2">
        <v>20221129</v>
      </c>
      <c r="B29" s="1">
        <v>544</v>
      </c>
      <c r="C29" s="1">
        <v>579.53422387935802</v>
      </c>
      <c r="D29" s="1">
        <v>0.3</v>
      </c>
      <c r="E29" s="1">
        <v>6.5320264484113997</v>
      </c>
      <c r="F29" s="5">
        <v>6.53</v>
      </c>
      <c r="G29" s="8" t="s">
        <v>214</v>
      </c>
      <c r="H29" s="38">
        <f>AVERAGE(I2:I24)</f>
        <v>5.1871998525740294E-2</v>
      </c>
    </row>
    <row r="30" spans="1:9">
      <c r="A30" s="2">
        <v>20221120</v>
      </c>
      <c r="B30" s="1">
        <v>550</v>
      </c>
      <c r="C30" s="1">
        <v>547.79166826677738</v>
      </c>
      <c r="D30" s="1">
        <v>0.26</v>
      </c>
      <c r="E30" s="1">
        <v>-0.401514860585931</v>
      </c>
      <c r="F30" s="5">
        <v>-0.4</v>
      </c>
    </row>
    <row r="31" spans="1:9">
      <c r="A31" s="2">
        <v>20221113</v>
      </c>
      <c r="B31" s="1">
        <v>533</v>
      </c>
      <c r="C31" s="1">
        <v>525.04000916374684</v>
      </c>
      <c r="D31" s="1">
        <v>0.24</v>
      </c>
      <c r="E31" s="1">
        <v>-1.4934316765953399</v>
      </c>
      <c r="F31" s="5">
        <v>-1.49</v>
      </c>
    </row>
  </sheetData>
  <autoFilter ref="A1:F31" xr:uid="{EBC9CF73-E76B-460C-8B44-88B20D134264}">
    <sortState xmlns:xlrd2="http://schemas.microsoft.com/office/spreadsheetml/2017/richdata2" ref="A2:F31">
      <sortCondition descending="1" ref="D1:D31"/>
    </sortState>
  </autoFilter>
  <phoneticPr fontId="3" type="noConversion"/>
  <conditionalFormatting sqref="F2:F31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결론</vt:lpstr>
      <vt:lpstr>Sheet 1</vt:lpstr>
      <vt:lpstr>1월</vt:lpstr>
      <vt:lpstr>2월</vt:lpstr>
      <vt:lpstr>3월</vt:lpstr>
      <vt:lpstr>4월</vt:lpstr>
      <vt:lpstr>5월</vt:lpstr>
      <vt:lpstr>9월</vt:lpstr>
      <vt:lpstr>11월</vt:lpstr>
      <vt:lpstr>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이학민</dc:creator>
  <cp:lastModifiedBy>학민 이</cp:lastModifiedBy>
  <dcterms:created xsi:type="dcterms:W3CDTF">2024-05-14T15:59:22Z</dcterms:created>
  <dcterms:modified xsi:type="dcterms:W3CDTF">2024-06-19T06:28:02Z</dcterms:modified>
</cp:coreProperties>
</file>