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태현쓰\Desktop\전력경제 프로젝트\"/>
    </mc:Choice>
  </mc:AlternateContent>
  <xr:revisionPtr revIDLastSave="0" documentId="13_ncr:1_{5E5B6627-38F6-4085-BB10-33392A6408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OS_Jeju" sheetId="1" r:id="rId1"/>
    <sheet name="ptemp" sheetId="2" r:id="rId2"/>
    <sheet name="temp" sheetId="4" state="hidden" r:id="rId3"/>
    <sheet name="solar" sheetId="10" r:id="rId4"/>
    <sheet name="rain" sheetId="7" state="hidden" r:id="rId5"/>
    <sheet name="humidity" sheetId="8" state="hidden" r:id="rId6"/>
    <sheet name="cloud" sheetId="9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R487" i="2"/>
  <c r="R382" i="2"/>
  <c r="R358" i="2"/>
  <c r="R335" i="2"/>
  <c r="R309" i="2"/>
  <c r="R292" i="2"/>
  <c r="R268" i="2"/>
  <c r="R244" i="2"/>
  <c r="R223" i="2"/>
  <c r="R175" i="2"/>
  <c r="R125" i="2"/>
  <c r="R99" i="2"/>
  <c r="R79" i="2"/>
  <c r="R62" i="2"/>
  <c r="R44" i="2"/>
  <c r="R32" i="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2" i="10"/>
  <c r="U15" i="10"/>
  <c r="U16" i="10"/>
  <c r="U17" i="10"/>
  <c r="U18" i="10"/>
  <c r="U19" i="10"/>
  <c r="U20" i="10"/>
  <c r="U21" i="10"/>
  <c r="U22" i="10"/>
  <c r="U23" i="10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2" i="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2" i="7"/>
  <c r="K7" i="10"/>
  <c r="K6" i="10"/>
  <c r="K5" i="10"/>
  <c r="U12" i="10" s="1"/>
  <c r="K4" i="10"/>
  <c r="K3" i="10"/>
  <c r="K2" i="10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603" i="7"/>
  <c r="C556" i="7"/>
  <c r="C186" i="7"/>
  <c r="C156" i="7"/>
  <c r="F7" i="9"/>
  <c r="F6" i="9"/>
  <c r="F5" i="9"/>
  <c r="F14" i="9" s="1"/>
  <c r="F4" i="9"/>
  <c r="F3" i="9"/>
  <c r="F2" i="9"/>
  <c r="F7" i="8"/>
  <c r="F6" i="8"/>
  <c r="F5" i="8"/>
  <c r="F14" i="8" s="1"/>
  <c r="F4" i="8"/>
  <c r="F3" i="8"/>
  <c r="F2" i="8"/>
  <c r="H7" i="7"/>
  <c r="H6" i="7"/>
  <c r="H5" i="7"/>
  <c r="C1032" i="7" s="1"/>
  <c r="H4" i="7"/>
  <c r="H3" i="7"/>
  <c r="H2" i="7"/>
  <c r="L6" i="2"/>
  <c r="L5" i="2"/>
  <c r="T12" i="2" s="1"/>
  <c r="L4" i="2"/>
  <c r="L3" i="2"/>
  <c r="L2" i="2"/>
  <c r="F7" i="4"/>
  <c r="F6" i="4"/>
  <c r="F5" i="4"/>
  <c r="F14" i="4" s="1"/>
  <c r="F4" i="4"/>
  <c r="F3" i="4"/>
  <c r="F2" i="4"/>
  <c r="U26" i="10" l="1"/>
  <c r="U14" i="10"/>
  <c r="U25" i="10"/>
  <c r="U13" i="10"/>
  <c r="U24" i="10"/>
  <c r="S7" i="10"/>
  <c r="C968" i="10"/>
  <c r="S8" i="10"/>
  <c r="C1040" i="10"/>
  <c r="S9" i="10"/>
  <c r="K14" i="10"/>
  <c r="S6" i="10"/>
  <c r="C255" i="10"/>
  <c r="S3" i="10"/>
  <c r="C66" i="10"/>
  <c r="S2" i="10"/>
  <c r="C752" i="10"/>
  <c r="C639" i="10"/>
  <c r="C656" i="10"/>
  <c r="T21" i="2"/>
  <c r="T19" i="2"/>
  <c r="T17" i="2"/>
  <c r="T16" i="2"/>
  <c r="T13" i="2"/>
  <c r="T25" i="2"/>
  <c r="T15" i="2"/>
  <c r="T24" i="2"/>
  <c r="T14" i="2"/>
  <c r="T20" i="2"/>
  <c r="T18" i="2"/>
  <c r="T23" i="2"/>
  <c r="T26" i="2"/>
  <c r="T22" i="2"/>
  <c r="T6" i="2"/>
  <c r="C243" i="7"/>
  <c r="C685" i="7"/>
  <c r="C213" i="7"/>
  <c r="C641" i="7"/>
  <c r="C737" i="7"/>
  <c r="C330" i="7"/>
  <c r="C840" i="7"/>
  <c r="C19" i="7"/>
  <c r="C365" i="7"/>
  <c r="C887" i="7"/>
  <c r="C45" i="7"/>
  <c r="C399" i="7"/>
  <c r="C934" i="7"/>
  <c r="C783" i="7"/>
  <c r="C71" i="7"/>
  <c r="C435" i="7"/>
  <c r="C994" i="7"/>
  <c r="C94" i="7"/>
  <c r="C471" i="7"/>
  <c r="C1038" i="7"/>
  <c r="C277" i="7"/>
  <c r="C300" i="7"/>
  <c r="C124" i="7"/>
  <c r="C518" i="7"/>
  <c r="C1095" i="7"/>
  <c r="C46" i="7"/>
  <c r="C100" i="7"/>
  <c r="C157" i="7"/>
  <c r="C214" i="7"/>
  <c r="C278" i="7"/>
  <c r="C366" i="7"/>
  <c r="C784" i="7"/>
  <c r="C26" i="7"/>
  <c r="C47" i="7"/>
  <c r="C73" i="7"/>
  <c r="C105" i="7"/>
  <c r="C126" i="7"/>
  <c r="C158" i="7"/>
  <c r="C192" i="7"/>
  <c r="C222" i="7"/>
  <c r="C249" i="7"/>
  <c r="C279" i="7"/>
  <c r="C311" i="7"/>
  <c r="C342" i="7"/>
  <c r="C369" i="7"/>
  <c r="C401" i="7"/>
  <c r="C437" i="7"/>
  <c r="C484" i="7"/>
  <c r="C522" i="7"/>
  <c r="C569" i="7"/>
  <c r="C609" i="7"/>
  <c r="C646" i="7"/>
  <c r="C697" i="7"/>
  <c r="C742" i="7"/>
  <c r="C798" i="7"/>
  <c r="C845" i="7"/>
  <c r="C892" i="7"/>
  <c r="C949" i="7"/>
  <c r="C996" i="7"/>
  <c r="C1056" i="7"/>
  <c r="C29" i="7"/>
  <c r="C74" i="7"/>
  <c r="C136" i="7"/>
  <c r="C225" i="7"/>
  <c r="C280" i="7"/>
  <c r="C345" i="7"/>
  <c r="C412" i="7"/>
  <c r="C485" i="7"/>
  <c r="C570" i="7"/>
  <c r="C659" i="7"/>
  <c r="C743" i="7"/>
  <c r="C846" i="7"/>
  <c r="C950" i="7"/>
  <c r="C1057" i="7"/>
  <c r="C2" i="7"/>
  <c r="C56" i="7"/>
  <c r="C107" i="7"/>
  <c r="C162" i="7"/>
  <c r="C194" i="7"/>
  <c r="C281" i="7"/>
  <c r="C381" i="7"/>
  <c r="C450" i="7"/>
  <c r="C537" i="7"/>
  <c r="C611" i="7"/>
  <c r="C701" i="7"/>
  <c r="C803" i="7"/>
  <c r="C910" i="7"/>
  <c r="C1011" i="7"/>
  <c r="C5" i="7"/>
  <c r="C31" i="7"/>
  <c r="C57" i="7"/>
  <c r="C78" i="7"/>
  <c r="C108" i="7"/>
  <c r="C138" i="7"/>
  <c r="C170" i="7"/>
  <c r="C195" i="7"/>
  <c r="C227" i="7"/>
  <c r="C257" i="7"/>
  <c r="C282" i="7"/>
  <c r="C314" i="7"/>
  <c r="C349" i="7"/>
  <c r="C382" i="7"/>
  <c r="C414" i="7"/>
  <c r="C453" i="7"/>
  <c r="C489" i="7"/>
  <c r="C538" i="7"/>
  <c r="C574" i="7"/>
  <c r="C623" i="7"/>
  <c r="C661" i="7"/>
  <c r="C702" i="7"/>
  <c r="C758" i="7"/>
  <c r="C804" i="7"/>
  <c r="C864" i="7"/>
  <c r="C911" i="7"/>
  <c r="C958" i="7"/>
  <c r="C1012" i="7"/>
  <c r="C1059" i="7"/>
  <c r="C6" i="7"/>
  <c r="C32" i="7"/>
  <c r="C58" i="7"/>
  <c r="C84" i="7"/>
  <c r="C109" i="7"/>
  <c r="C141" i="7"/>
  <c r="C171" i="7"/>
  <c r="C196" i="7"/>
  <c r="C228" i="7"/>
  <c r="C258" i="7"/>
  <c r="C292" i="7"/>
  <c r="C315" i="7"/>
  <c r="C350" i="7"/>
  <c r="C383" i="7"/>
  <c r="C417" i="7"/>
  <c r="C454" i="7"/>
  <c r="C501" i="7"/>
  <c r="C539" i="7"/>
  <c r="C575" i="7"/>
  <c r="C624" i="7"/>
  <c r="C662" i="7"/>
  <c r="C718" i="7"/>
  <c r="C759" i="7"/>
  <c r="C805" i="7"/>
  <c r="C865" i="7"/>
  <c r="C912" i="7"/>
  <c r="C966" i="7"/>
  <c r="C1013" i="7"/>
  <c r="C1060" i="7"/>
  <c r="C33" i="7"/>
  <c r="C85" i="7"/>
  <c r="C142" i="7"/>
  <c r="C206" i="7"/>
  <c r="C263" i="7"/>
  <c r="C316" i="7"/>
  <c r="C384" i="7"/>
  <c r="C455" i="7"/>
  <c r="C540" i="7"/>
  <c r="C625" i="7"/>
  <c r="C719" i="7"/>
  <c r="C819" i="7"/>
  <c r="C913" i="7"/>
  <c r="C1014" i="7"/>
  <c r="C13" i="7"/>
  <c r="C60" i="7"/>
  <c r="C120" i="7"/>
  <c r="C177" i="7"/>
  <c r="C207" i="7"/>
  <c r="C264" i="7"/>
  <c r="C326" i="7"/>
  <c r="C385" i="7"/>
  <c r="C467" i="7"/>
  <c r="C541" i="7"/>
  <c r="C676" i="7"/>
  <c r="C766" i="7"/>
  <c r="C867" i="7"/>
  <c r="C1021" i="7"/>
  <c r="C14" i="7"/>
  <c r="C61" i="7"/>
  <c r="C178" i="7"/>
  <c r="C240" i="7"/>
  <c r="C297" i="7"/>
  <c r="C430" i="7"/>
  <c r="H14" i="7"/>
  <c r="K9" i="7"/>
  <c r="C1089" i="7"/>
  <c r="C1077" i="7"/>
  <c r="C1065" i="7"/>
  <c r="C1053" i="7"/>
  <c r="C1041" i="7"/>
  <c r="C1029" i="7"/>
  <c r="C1017" i="7"/>
  <c r="C1005" i="7"/>
  <c r="C993" i="7"/>
  <c r="C981" i="7"/>
  <c r="C969" i="7"/>
  <c r="C957" i="7"/>
  <c r="C945" i="7"/>
  <c r="C933" i="7"/>
  <c r="C921" i="7"/>
  <c r="C909" i="7"/>
  <c r="C897" i="7"/>
  <c r="C885" i="7"/>
  <c r="C873" i="7"/>
  <c r="C861" i="7"/>
  <c r="C849" i="7"/>
  <c r="C837" i="7"/>
  <c r="C825" i="7"/>
  <c r="C813" i="7"/>
  <c r="C801" i="7"/>
  <c r="C789" i="7"/>
  <c r="C777" i="7"/>
  <c r="C765" i="7"/>
  <c r="C753" i="7"/>
  <c r="C741" i="7"/>
  <c r="C729" i="7"/>
  <c r="C717" i="7"/>
  <c r="C705" i="7"/>
  <c r="C693" i="7"/>
  <c r="C681" i="7"/>
  <c r="C669" i="7"/>
  <c r="C657" i="7"/>
  <c r="C645" i="7"/>
  <c r="K8" i="7"/>
  <c r="C1088" i="7"/>
  <c r="C1076" i="7"/>
  <c r="C1064" i="7"/>
  <c r="C1052" i="7"/>
  <c r="C1040" i="7"/>
  <c r="C1028" i="7"/>
  <c r="C1016" i="7"/>
  <c r="C1004" i="7"/>
  <c r="C992" i="7"/>
  <c r="C980" i="7"/>
  <c r="C968" i="7"/>
  <c r="C956" i="7"/>
  <c r="C944" i="7"/>
  <c r="C932" i="7"/>
  <c r="C920" i="7"/>
  <c r="C908" i="7"/>
  <c r="C896" i="7"/>
  <c r="C884" i="7"/>
  <c r="C872" i="7"/>
  <c r="C860" i="7"/>
  <c r="C848" i="7"/>
  <c r="C836" i="7"/>
  <c r="C824" i="7"/>
  <c r="C812" i="7"/>
  <c r="C800" i="7"/>
  <c r="C788" i="7"/>
  <c r="C776" i="7"/>
  <c r="C764" i="7"/>
  <c r="C752" i="7"/>
  <c r="C740" i="7"/>
  <c r="C728" i="7"/>
  <c r="C716" i="7"/>
  <c r="C704" i="7"/>
  <c r="C692" i="7"/>
  <c r="C680" i="7"/>
  <c r="C668" i="7"/>
  <c r="C656" i="7"/>
  <c r="C644" i="7"/>
  <c r="C632" i="7"/>
  <c r="C620" i="7"/>
  <c r="C608" i="7"/>
  <c r="C596" i="7"/>
  <c r="C584" i="7"/>
  <c r="C572" i="7"/>
  <c r="C560" i="7"/>
  <c r="C548" i="7"/>
  <c r="C536" i="7"/>
  <c r="C524" i="7"/>
  <c r="C512" i="7"/>
  <c r="C500" i="7"/>
  <c r="C488" i="7"/>
  <c r="C476" i="7"/>
  <c r="C464" i="7"/>
  <c r="C452" i="7"/>
  <c r="C440" i="7"/>
  <c r="C428" i="7"/>
  <c r="C416" i="7"/>
  <c r="C404" i="7"/>
  <c r="C392" i="7"/>
  <c r="C380" i="7"/>
  <c r="C368" i="7"/>
  <c r="C356" i="7"/>
  <c r="C344" i="7"/>
  <c r="C332" i="7"/>
  <c r="C320" i="7"/>
  <c r="C308" i="7"/>
  <c r="C296" i="7"/>
  <c r="C284" i="7"/>
  <c r="C272" i="7"/>
  <c r="C260" i="7"/>
  <c r="C248" i="7"/>
  <c r="C236" i="7"/>
  <c r="C224" i="7"/>
  <c r="C212" i="7"/>
  <c r="C200" i="7"/>
  <c r="C188" i="7"/>
  <c r="C176" i="7"/>
  <c r="C164" i="7"/>
  <c r="C152" i="7"/>
  <c r="C140" i="7"/>
  <c r="C128" i="7"/>
  <c r="C116" i="7"/>
  <c r="C104" i="7"/>
  <c r="C92" i="7"/>
  <c r="K7" i="7"/>
  <c r="C1087" i="7"/>
  <c r="C1075" i="7"/>
  <c r="C1063" i="7"/>
  <c r="C1051" i="7"/>
  <c r="C1039" i="7"/>
  <c r="C1027" i="7"/>
  <c r="C1015" i="7"/>
  <c r="C1003" i="7"/>
  <c r="C991" i="7"/>
  <c r="C979" i="7"/>
  <c r="C967" i="7"/>
  <c r="C955" i="7"/>
  <c r="C943" i="7"/>
  <c r="C931" i="7"/>
  <c r="C919" i="7"/>
  <c r="C907" i="7"/>
  <c r="C895" i="7"/>
  <c r="C883" i="7"/>
  <c r="C871" i="7"/>
  <c r="C859" i="7"/>
  <c r="C847" i="7"/>
  <c r="C835" i="7"/>
  <c r="C823" i="7"/>
  <c r="C811" i="7"/>
  <c r="C799" i="7"/>
  <c r="C787" i="7"/>
  <c r="C775" i="7"/>
  <c r="C763" i="7"/>
  <c r="C751" i="7"/>
  <c r="C739" i="7"/>
  <c r="C727" i="7"/>
  <c r="C715" i="7"/>
  <c r="C703" i="7"/>
  <c r="C691" i="7"/>
  <c r="C679" i="7"/>
  <c r="C667" i="7"/>
  <c r="C655" i="7"/>
  <c r="C643" i="7"/>
  <c r="C631" i="7"/>
  <c r="C619" i="7"/>
  <c r="C607" i="7"/>
  <c r="C595" i="7"/>
  <c r="C583" i="7"/>
  <c r="C571" i="7"/>
  <c r="C559" i="7"/>
  <c r="C547" i="7"/>
  <c r="C535" i="7"/>
  <c r="C523" i="7"/>
  <c r="C511" i="7"/>
  <c r="C499" i="7"/>
  <c r="C487" i="7"/>
  <c r="C475" i="7"/>
  <c r="C463" i="7"/>
  <c r="C451" i="7"/>
  <c r="C439" i="7"/>
  <c r="C427" i="7"/>
  <c r="C415" i="7"/>
  <c r="C403" i="7"/>
  <c r="C391" i="7"/>
  <c r="C379" i="7"/>
  <c r="C367" i="7"/>
  <c r="C355" i="7"/>
  <c r="C343" i="7"/>
  <c r="C331" i="7"/>
  <c r="C319" i="7"/>
  <c r="C307" i="7"/>
  <c r="C295" i="7"/>
  <c r="C283" i="7"/>
  <c r="C271" i="7"/>
  <c r="C259" i="7"/>
  <c r="C247" i="7"/>
  <c r="C235" i="7"/>
  <c r="C223" i="7"/>
  <c r="C211" i="7"/>
  <c r="C199" i="7"/>
  <c r="C187" i="7"/>
  <c r="C175" i="7"/>
  <c r="C163" i="7"/>
  <c r="C151" i="7"/>
  <c r="C139" i="7"/>
  <c r="C127" i="7"/>
  <c r="C115" i="7"/>
  <c r="C103" i="7"/>
  <c r="C91" i="7"/>
  <c r="K6" i="7"/>
  <c r="C1083" i="7"/>
  <c r="C1068" i="7"/>
  <c r="C1050" i="7"/>
  <c r="C1035" i="7"/>
  <c r="C1020" i="7"/>
  <c r="C1002" i="7"/>
  <c r="C987" i="7"/>
  <c r="C972" i="7"/>
  <c r="C954" i="7"/>
  <c r="C939" i="7"/>
  <c r="C924" i="7"/>
  <c r="C906" i="7"/>
  <c r="C891" i="7"/>
  <c r="C876" i="7"/>
  <c r="C858" i="7"/>
  <c r="C843" i="7"/>
  <c r="C828" i="7"/>
  <c r="C810" i="7"/>
  <c r="C795" i="7"/>
  <c r="C780" i="7"/>
  <c r="C762" i="7"/>
  <c r="C747" i="7"/>
  <c r="C732" i="7"/>
  <c r="C714" i="7"/>
  <c r="C699" i="7"/>
  <c r="C684" i="7"/>
  <c r="C666" i="7"/>
  <c r="C651" i="7"/>
  <c r="C636" i="7"/>
  <c r="C622" i="7"/>
  <c r="C606" i="7"/>
  <c r="C592" i="7"/>
  <c r="C578" i="7"/>
  <c r="C564" i="7"/>
  <c r="C550" i="7"/>
  <c r="C534" i="7"/>
  <c r="C520" i="7"/>
  <c r="C506" i="7"/>
  <c r="C492" i="7"/>
  <c r="C478" i="7"/>
  <c r="C462" i="7"/>
  <c r="C448" i="7"/>
  <c r="C434" i="7"/>
  <c r="C420" i="7"/>
  <c r="C406" i="7"/>
  <c r="C390" i="7"/>
  <c r="C376" i="7"/>
  <c r="C362" i="7"/>
  <c r="C348" i="7"/>
  <c r="C334" i="7"/>
  <c r="C318" i="7"/>
  <c r="C304" i="7"/>
  <c r="C290" i="7"/>
  <c r="C276" i="7"/>
  <c r="C262" i="7"/>
  <c r="C246" i="7"/>
  <c r="C232" i="7"/>
  <c r="C218" i="7"/>
  <c r="C204" i="7"/>
  <c r="C190" i="7"/>
  <c r="C174" i="7"/>
  <c r="C160" i="7"/>
  <c r="C146" i="7"/>
  <c r="C132" i="7"/>
  <c r="C118" i="7"/>
  <c r="C102" i="7"/>
  <c r="C88" i="7"/>
  <c r="C76" i="7"/>
  <c r="C64" i="7"/>
  <c r="C52" i="7"/>
  <c r="C40" i="7"/>
  <c r="C28" i="7"/>
  <c r="C16" i="7"/>
  <c r="C4" i="7"/>
  <c r="C1081" i="7"/>
  <c r="C1033" i="7"/>
  <c r="C985" i="7"/>
  <c r="C952" i="7"/>
  <c r="C922" i="7"/>
  <c r="C889" i="7"/>
  <c r="C874" i="7"/>
  <c r="C841" i="7"/>
  <c r="C826" i="7"/>
  <c r="C793" i="7"/>
  <c r="K3" i="7"/>
  <c r="C1082" i="7"/>
  <c r="C1067" i="7"/>
  <c r="C1049" i="7"/>
  <c r="C1034" i="7"/>
  <c r="C1019" i="7"/>
  <c r="C1001" i="7"/>
  <c r="C986" i="7"/>
  <c r="C971" i="7"/>
  <c r="C953" i="7"/>
  <c r="C938" i="7"/>
  <c r="C923" i="7"/>
  <c r="C905" i="7"/>
  <c r="C890" i="7"/>
  <c r="C875" i="7"/>
  <c r="C857" i="7"/>
  <c r="C842" i="7"/>
  <c r="C827" i="7"/>
  <c r="C809" i="7"/>
  <c r="C794" i="7"/>
  <c r="C779" i="7"/>
  <c r="C761" i="7"/>
  <c r="C746" i="7"/>
  <c r="C731" i="7"/>
  <c r="C713" i="7"/>
  <c r="C698" i="7"/>
  <c r="C683" i="7"/>
  <c r="C665" i="7"/>
  <c r="C650" i="7"/>
  <c r="C635" i="7"/>
  <c r="C621" i="7"/>
  <c r="C605" i="7"/>
  <c r="C591" i="7"/>
  <c r="C577" i="7"/>
  <c r="C563" i="7"/>
  <c r="C549" i="7"/>
  <c r="C533" i="7"/>
  <c r="C519" i="7"/>
  <c r="C505" i="7"/>
  <c r="C491" i="7"/>
  <c r="C477" i="7"/>
  <c r="C461" i="7"/>
  <c r="C447" i="7"/>
  <c r="C433" i="7"/>
  <c r="C419" i="7"/>
  <c r="C405" i="7"/>
  <c r="C389" i="7"/>
  <c r="C375" i="7"/>
  <c r="C361" i="7"/>
  <c r="C347" i="7"/>
  <c r="C333" i="7"/>
  <c r="C317" i="7"/>
  <c r="C303" i="7"/>
  <c r="C289" i="7"/>
  <c r="C275" i="7"/>
  <c r="C261" i="7"/>
  <c r="C245" i="7"/>
  <c r="C231" i="7"/>
  <c r="C217" i="7"/>
  <c r="C203" i="7"/>
  <c r="C189" i="7"/>
  <c r="C173" i="7"/>
  <c r="C159" i="7"/>
  <c r="C145" i="7"/>
  <c r="C131" i="7"/>
  <c r="C117" i="7"/>
  <c r="C101" i="7"/>
  <c r="C87" i="7"/>
  <c r="C75" i="7"/>
  <c r="C63" i="7"/>
  <c r="C51" i="7"/>
  <c r="C39" i="7"/>
  <c r="C27" i="7"/>
  <c r="C15" i="7"/>
  <c r="C3" i="7"/>
  <c r="K2" i="7"/>
  <c r="C1096" i="7"/>
  <c r="C1066" i="7"/>
  <c r="C1048" i="7"/>
  <c r="C1018" i="7"/>
  <c r="C1000" i="7"/>
  <c r="C970" i="7"/>
  <c r="C937" i="7"/>
  <c r="C904" i="7"/>
  <c r="C856" i="7"/>
  <c r="C808" i="7"/>
  <c r="C778" i="7"/>
  <c r="C745" i="7"/>
  <c r="C730" i="7"/>
  <c r="C1094" i="7"/>
  <c r="C1073" i="7"/>
  <c r="C1055" i="7"/>
  <c r="C1031" i="7"/>
  <c r="C1010" i="7"/>
  <c r="C989" i="7"/>
  <c r="C965" i="7"/>
  <c r="C947" i="7"/>
  <c r="C926" i="7"/>
  <c r="C902" i="7"/>
  <c r="C881" i="7"/>
  <c r="C863" i="7"/>
  <c r="C839" i="7"/>
  <c r="C818" i="7"/>
  <c r="C797" i="7"/>
  <c r="C773" i="7"/>
  <c r="C756" i="7"/>
  <c r="C735" i="7"/>
  <c r="C712" i="7"/>
  <c r="C695" i="7"/>
  <c r="C675" i="7"/>
  <c r="C658" i="7"/>
  <c r="C638" i="7"/>
  <c r="C618" i="7"/>
  <c r="C602" i="7"/>
  <c r="C586" i="7"/>
  <c r="C568" i="7"/>
  <c r="C552" i="7"/>
  <c r="C532" i="7"/>
  <c r="C516" i="7"/>
  <c r="C498" i="7"/>
  <c r="C482" i="7"/>
  <c r="C466" i="7"/>
  <c r="C446" i="7"/>
  <c r="C1093" i="7"/>
  <c r="C1072" i="7"/>
  <c r="C1054" i="7"/>
  <c r="C1030" i="7"/>
  <c r="C1009" i="7"/>
  <c r="C988" i="7"/>
  <c r="C964" i="7"/>
  <c r="C946" i="7"/>
  <c r="C925" i="7"/>
  <c r="C901" i="7"/>
  <c r="C880" i="7"/>
  <c r="C862" i="7"/>
  <c r="C838" i="7"/>
  <c r="C817" i="7"/>
  <c r="C796" i="7"/>
  <c r="C772" i="7"/>
  <c r="C755" i="7"/>
  <c r="C734" i="7"/>
  <c r="C711" i="7"/>
  <c r="C694" i="7"/>
  <c r="C674" i="7"/>
  <c r="C654" i="7"/>
  <c r="C637" i="7"/>
  <c r="C617" i="7"/>
  <c r="C601" i="7"/>
  <c r="C585" i="7"/>
  <c r="C567" i="7"/>
  <c r="C551" i="7"/>
  <c r="C531" i="7"/>
  <c r="C515" i="7"/>
  <c r="C497" i="7"/>
  <c r="C481" i="7"/>
  <c r="C465" i="7"/>
  <c r="C445" i="7"/>
  <c r="C429" i="7"/>
  <c r="C411" i="7"/>
  <c r="C395" i="7"/>
  <c r="C377" i="7"/>
  <c r="C359" i="7"/>
  <c r="C341" i="7"/>
  <c r="C325" i="7"/>
  <c r="C309" i="7"/>
  <c r="C291" i="7"/>
  <c r="C273" i="7"/>
  <c r="C255" i="7"/>
  <c r="C239" i="7"/>
  <c r="C221" i="7"/>
  <c r="C205" i="7"/>
  <c r="C185" i="7"/>
  <c r="C169" i="7"/>
  <c r="C153" i="7"/>
  <c r="C135" i="7"/>
  <c r="C119" i="7"/>
  <c r="C99" i="7"/>
  <c r="C83" i="7"/>
  <c r="C69" i="7"/>
  <c r="C55" i="7"/>
  <c r="C41" i="7"/>
  <c r="C25" i="7"/>
  <c r="C11" i="7"/>
  <c r="C1070" i="7"/>
  <c r="C1025" i="7"/>
  <c r="C983" i="7"/>
  <c r="C941" i="7"/>
  <c r="C899" i="7"/>
  <c r="C854" i="7"/>
  <c r="C815" i="7"/>
  <c r="C770" i="7"/>
  <c r="C726" i="7"/>
  <c r="C689" i="7"/>
  <c r="C652" i="7"/>
  <c r="C615" i="7"/>
  <c r="C581" i="7"/>
  <c r="C545" i="7"/>
  <c r="C513" i="7"/>
  <c r="C479" i="7"/>
  <c r="C425" i="7"/>
  <c r="C393" i="7"/>
  <c r="C357" i="7"/>
  <c r="C323" i="7"/>
  <c r="C287" i="7"/>
  <c r="C253" i="7"/>
  <c r="C219" i="7"/>
  <c r="C183" i="7"/>
  <c r="C149" i="7"/>
  <c r="C113" i="7"/>
  <c r="C81" i="7"/>
  <c r="C53" i="7"/>
  <c r="C23" i="7"/>
  <c r="C1090" i="7"/>
  <c r="C1045" i="7"/>
  <c r="C1006" i="7"/>
  <c r="C961" i="7"/>
  <c r="C916" i="7"/>
  <c r="C877" i="7"/>
  <c r="C832" i="7"/>
  <c r="C790" i="7"/>
  <c r="C749" i="7"/>
  <c r="C708" i="7"/>
  <c r="C671" i="7"/>
  <c r="C630" i="7"/>
  <c r="C598" i="7"/>
  <c r="C562" i="7"/>
  <c r="C528" i="7"/>
  <c r="C494" i="7"/>
  <c r="C458" i="7"/>
  <c r="C424" i="7"/>
  <c r="C388" i="7"/>
  <c r="C354" i="7"/>
  <c r="C322" i="7"/>
  <c r="C286" i="7"/>
  <c r="C252" i="7"/>
  <c r="C216" i="7"/>
  <c r="C182" i="7"/>
  <c r="C148" i="7"/>
  <c r="C112" i="7"/>
  <c r="C80" i="7"/>
  <c r="C50" i="7"/>
  <c r="C22" i="7"/>
  <c r="C1086" i="7"/>
  <c r="C1044" i="7"/>
  <c r="C999" i="7"/>
  <c r="C936" i="7"/>
  <c r="C894" i="7"/>
  <c r="C852" i="7"/>
  <c r="C807" i="7"/>
  <c r="C768" i="7"/>
  <c r="C724" i="7"/>
  <c r="C687" i="7"/>
  <c r="C648" i="7"/>
  <c r="C613" i="7"/>
  <c r="C579" i="7"/>
  <c r="C543" i="7"/>
  <c r="C509" i="7"/>
  <c r="C473" i="7"/>
  <c r="C441" i="7"/>
  <c r="C407" i="7"/>
  <c r="C371" i="7"/>
  <c r="C337" i="7"/>
  <c r="C301" i="7"/>
  <c r="C267" i="7"/>
  <c r="C233" i="7"/>
  <c r="C197" i="7"/>
  <c r="C165" i="7"/>
  <c r="C129" i="7"/>
  <c r="C95" i="7"/>
  <c r="C65" i="7"/>
  <c r="C35" i="7"/>
  <c r="C7" i="7"/>
  <c r="C1085" i="7"/>
  <c r="C1043" i="7"/>
  <c r="C998" i="7"/>
  <c r="C935" i="7"/>
  <c r="C893" i="7"/>
  <c r="C851" i="7"/>
  <c r="C806" i="7"/>
  <c r="C767" i="7"/>
  <c r="C723" i="7"/>
  <c r="C686" i="7"/>
  <c r="C647" i="7"/>
  <c r="C612" i="7"/>
  <c r="C576" i="7"/>
  <c r="C542" i="7"/>
  <c r="C508" i="7"/>
  <c r="C472" i="7"/>
  <c r="C438" i="7"/>
  <c r="C402" i="7"/>
  <c r="C370" i="7"/>
  <c r="C336" i="7"/>
  <c r="C1092" i="7"/>
  <c r="C1071" i="7"/>
  <c r="C1047" i="7"/>
  <c r="C1026" i="7"/>
  <c r="C1008" i="7"/>
  <c r="C984" i="7"/>
  <c r="C963" i="7"/>
  <c r="C942" i="7"/>
  <c r="C918" i="7"/>
  <c r="C900" i="7"/>
  <c r="C879" i="7"/>
  <c r="C855" i="7"/>
  <c r="C834" i="7"/>
  <c r="C816" i="7"/>
  <c r="C792" i="7"/>
  <c r="C771" i="7"/>
  <c r="C754" i="7"/>
  <c r="C733" i="7"/>
  <c r="C710" i="7"/>
  <c r="C690" i="7"/>
  <c r="C673" i="7"/>
  <c r="C653" i="7"/>
  <c r="C634" i="7"/>
  <c r="C616" i="7"/>
  <c r="C600" i="7"/>
  <c r="C582" i="7"/>
  <c r="C566" i="7"/>
  <c r="C546" i="7"/>
  <c r="C530" i="7"/>
  <c r="C514" i="7"/>
  <c r="C496" i="7"/>
  <c r="C480" i="7"/>
  <c r="C460" i="7"/>
  <c r="C444" i="7"/>
  <c r="C426" i="7"/>
  <c r="C410" i="7"/>
  <c r="C394" i="7"/>
  <c r="C374" i="7"/>
  <c r="C358" i="7"/>
  <c r="C340" i="7"/>
  <c r="C324" i="7"/>
  <c r="C306" i="7"/>
  <c r="C288" i="7"/>
  <c r="C270" i="7"/>
  <c r="C254" i="7"/>
  <c r="C238" i="7"/>
  <c r="C220" i="7"/>
  <c r="C202" i="7"/>
  <c r="C184" i="7"/>
  <c r="C168" i="7"/>
  <c r="C150" i="7"/>
  <c r="C134" i="7"/>
  <c r="C114" i="7"/>
  <c r="C98" i="7"/>
  <c r="C82" i="7"/>
  <c r="C68" i="7"/>
  <c r="C54" i="7"/>
  <c r="C38" i="7"/>
  <c r="C24" i="7"/>
  <c r="C10" i="7"/>
  <c r="C1091" i="7"/>
  <c r="C1046" i="7"/>
  <c r="C1007" i="7"/>
  <c r="C962" i="7"/>
  <c r="C917" i="7"/>
  <c r="C878" i="7"/>
  <c r="C833" i="7"/>
  <c r="C791" i="7"/>
  <c r="C750" i="7"/>
  <c r="C709" i="7"/>
  <c r="C672" i="7"/>
  <c r="C633" i="7"/>
  <c r="C599" i="7"/>
  <c r="C565" i="7"/>
  <c r="C529" i="7"/>
  <c r="C495" i="7"/>
  <c r="C459" i="7"/>
  <c r="C443" i="7"/>
  <c r="C409" i="7"/>
  <c r="C373" i="7"/>
  <c r="C339" i="7"/>
  <c r="C305" i="7"/>
  <c r="C269" i="7"/>
  <c r="C237" i="7"/>
  <c r="C201" i="7"/>
  <c r="C167" i="7"/>
  <c r="C133" i="7"/>
  <c r="C97" i="7"/>
  <c r="C67" i="7"/>
  <c r="C37" i="7"/>
  <c r="C9" i="7"/>
  <c r="C1069" i="7"/>
  <c r="C1024" i="7"/>
  <c r="C982" i="7"/>
  <c r="C940" i="7"/>
  <c r="C898" i="7"/>
  <c r="C853" i="7"/>
  <c r="C814" i="7"/>
  <c r="C769" i="7"/>
  <c r="C725" i="7"/>
  <c r="C688" i="7"/>
  <c r="C649" i="7"/>
  <c r="C614" i="7"/>
  <c r="C580" i="7"/>
  <c r="C544" i="7"/>
  <c r="C510" i="7"/>
  <c r="C474" i="7"/>
  <c r="C442" i="7"/>
  <c r="C408" i="7"/>
  <c r="C372" i="7"/>
  <c r="C338" i="7"/>
  <c r="C302" i="7"/>
  <c r="C268" i="7"/>
  <c r="C234" i="7"/>
  <c r="C198" i="7"/>
  <c r="C166" i="7"/>
  <c r="C130" i="7"/>
  <c r="C96" i="7"/>
  <c r="C66" i="7"/>
  <c r="C36" i="7"/>
  <c r="C8" i="7"/>
  <c r="C1062" i="7"/>
  <c r="C1023" i="7"/>
  <c r="C978" i="7"/>
  <c r="C960" i="7"/>
  <c r="C915" i="7"/>
  <c r="C870" i="7"/>
  <c r="C831" i="7"/>
  <c r="C786" i="7"/>
  <c r="C748" i="7"/>
  <c r="C707" i="7"/>
  <c r="C670" i="7"/>
  <c r="C629" i="7"/>
  <c r="C597" i="7"/>
  <c r="C561" i="7"/>
  <c r="C527" i="7"/>
  <c r="C493" i="7"/>
  <c r="C457" i="7"/>
  <c r="C423" i="7"/>
  <c r="C387" i="7"/>
  <c r="C353" i="7"/>
  <c r="C321" i="7"/>
  <c r="C285" i="7"/>
  <c r="C251" i="7"/>
  <c r="C215" i="7"/>
  <c r="C181" i="7"/>
  <c r="C147" i="7"/>
  <c r="C111" i="7"/>
  <c r="C79" i="7"/>
  <c r="C49" i="7"/>
  <c r="C21" i="7"/>
  <c r="C1061" i="7"/>
  <c r="C1022" i="7"/>
  <c r="C977" i="7"/>
  <c r="C959" i="7"/>
  <c r="C914" i="7"/>
  <c r="C869" i="7"/>
  <c r="C830" i="7"/>
  <c r="C785" i="7"/>
  <c r="C744" i="7"/>
  <c r="C706" i="7"/>
  <c r="C664" i="7"/>
  <c r="C628" i="7"/>
  <c r="C594" i="7"/>
  <c r="C558" i="7"/>
  <c r="C526" i="7"/>
  <c r="C490" i="7"/>
  <c r="C456" i="7"/>
  <c r="C422" i="7"/>
  <c r="C386" i="7"/>
  <c r="C20" i="7"/>
  <c r="C72" i="7"/>
  <c r="C125" i="7"/>
  <c r="C191" i="7"/>
  <c r="C244" i="7"/>
  <c r="C310" i="7"/>
  <c r="C335" i="7"/>
  <c r="C400" i="7"/>
  <c r="C436" i="7"/>
  <c r="C483" i="7"/>
  <c r="C521" i="7"/>
  <c r="C557" i="7"/>
  <c r="C642" i="7"/>
  <c r="C696" i="7"/>
  <c r="C738" i="7"/>
  <c r="C844" i="7"/>
  <c r="C888" i="7"/>
  <c r="C948" i="7"/>
  <c r="C995" i="7"/>
  <c r="C1042" i="7"/>
  <c r="C48" i="7"/>
  <c r="C106" i="7"/>
  <c r="C161" i="7"/>
  <c r="C193" i="7"/>
  <c r="C250" i="7"/>
  <c r="C312" i="7"/>
  <c r="C378" i="7"/>
  <c r="C449" i="7"/>
  <c r="C525" i="7"/>
  <c r="C610" i="7"/>
  <c r="C700" i="7"/>
  <c r="C802" i="7"/>
  <c r="C903" i="7"/>
  <c r="C997" i="7"/>
  <c r="C30" i="7"/>
  <c r="C77" i="7"/>
  <c r="C137" i="7"/>
  <c r="C226" i="7"/>
  <c r="C256" i="7"/>
  <c r="C313" i="7"/>
  <c r="C346" i="7"/>
  <c r="C413" i="7"/>
  <c r="C486" i="7"/>
  <c r="C573" i="7"/>
  <c r="C660" i="7"/>
  <c r="C757" i="7"/>
  <c r="C850" i="7"/>
  <c r="C951" i="7"/>
  <c r="C1058" i="7"/>
  <c r="C12" i="7"/>
  <c r="C59" i="7"/>
  <c r="C110" i="7"/>
  <c r="C172" i="7"/>
  <c r="C229" i="7"/>
  <c r="C293" i="7"/>
  <c r="C351" i="7"/>
  <c r="C418" i="7"/>
  <c r="C502" i="7"/>
  <c r="C587" i="7"/>
  <c r="C663" i="7"/>
  <c r="C760" i="7"/>
  <c r="C866" i="7"/>
  <c r="C973" i="7"/>
  <c r="C1074" i="7"/>
  <c r="C34" i="7"/>
  <c r="C86" i="7"/>
  <c r="C143" i="7"/>
  <c r="C230" i="7"/>
  <c r="C294" i="7"/>
  <c r="C352" i="7"/>
  <c r="C421" i="7"/>
  <c r="C503" i="7"/>
  <c r="C588" i="7"/>
  <c r="C626" i="7"/>
  <c r="C720" i="7"/>
  <c r="C820" i="7"/>
  <c r="C927" i="7"/>
  <c r="C974" i="7"/>
  <c r="C1078" i="7"/>
  <c r="C42" i="7"/>
  <c r="C89" i="7"/>
  <c r="C121" i="7"/>
  <c r="C144" i="7"/>
  <c r="C208" i="7"/>
  <c r="C265" i="7"/>
  <c r="C327" i="7"/>
  <c r="C360" i="7"/>
  <c r="C396" i="7"/>
  <c r="C468" i="7"/>
  <c r="C504" i="7"/>
  <c r="C553" i="7"/>
  <c r="C589" i="7"/>
  <c r="C627" i="7"/>
  <c r="C677" i="7"/>
  <c r="C721" i="7"/>
  <c r="C774" i="7"/>
  <c r="C821" i="7"/>
  <c r="C868" i="7"/>
  <c r="C928" i="7"/>
  <c r="C975" i="7"/>
  <c r="C1079" i="7"/>
  <c r="C17" i="7"/>
  <c r="C43" i="7"/>
  <c r="C62" i="7"/>
  <c r="C90" i="7"/>
  <c r="C122" i="7"/>
  <c r="C154" i="7"/>
  <c r="C179" i="7"/>
  <c r="C209" i="7"/>
  <c r="C241" i="7"/>
  <c r="C266" i="7"/>
  <c r="C298" i="7"/>
  <c r="C328" i="7"/>
  <c r="C363" i="7"/>
  <c r="C397" i="7"/>
  <c r="C431" i="7"/>
  <c r="C469" i="7"/>
  <c r="C507" i="7"/>
  <c r="C554" i="7"/>
  <c r="C590" i="7"/>
  <c r="C639" i="7"/>
  <c r="C678" i="7"/>
  <c r="C722" i="7"/>
  <c r="C781" i="7"/>
  <c r="C822" i="7"/>
  <c r="C882" i="7"/>
  <c r="C929" i="7"/>
  <c r="C976" i="7"/>
  <c r="C1036" i="7"/>
  <c r="C1080" i="7"/>
  <c r="C604" i="7"/>
  <c r="C18" i="7"/>
  <c r="C44" i="7"/>
  <c r="C70" i="7"/>
  <c r="C93" i="7"/>
  <c r="C123" i="7"/>
  <c r="C155" i="7"/>
  <c r="C180" i="7"/>
  <c r="C210" i="7"/>
  <c r="C242" i="7"/>
  <c r="C274" i="7"/>
  <c r="C299" i="7"/>
  <c r="C329" i="7"/>
  <c r="C364" i="7"/>
  <c r="C398" i="7"/>
  <c r="C432" i="7"/>
  <c r="C470" i="7"/>
  <c r="C517" i="7"/>
  <c r="C555" i="7"/>
  <c r="C593" i="7"/>
  <c r="C640" i="7"/>
  <c r="C682" i="7"/>
  <c r="C736" i="7"/>
  <c r="C782" i="7"/>
  <c r="C829" i="7"/>
  <c r="C886" i="7"/>
  <c r="C930" i="7"/>
  <c r="C990" i="7"/>
  <c r="C1037" i="7"/>
  <c r="C1084" i="7"/>
  <c r="C1041" i="10"/>
  <c r="C19" i="10"/>
  <c r="K12" i="10"/>
  <c r="C1089" i="10"/>
  <c r="C612" i="10"/>
  <c r="C1064" i="10"/>
  <c r="K13" i="10"/>
  <c r="K10" i="10"/>
  <c r="C32" i="10"/>
  <c r="C638" i="10"/>
  <c r="C419" i="10"/>
  <c r="C65" i="10"/>
  <c r="C67" i="10"/>
  <c r="C80" i="10"/>
  <c r="C272" i="10"/>
  <c r="C368" i="10"/>
  <c r="C1065" i="10"/>
  <c r="C370" i="10"/>
  <c r="C464" i="10"/>
  <c r="C560" i="10"/>
  <c r="C228" i="10"/>
  <c r="C562" i="10"/>
  <c r="C849" i="10"/>
  <c r="C82" i="10"/>
  <c r="C420" i="10"/>
  <c r="C754" i="10"/>
  <c r="C1070" i="10"/>
  <c r="C83" i="10"/>
  <c r="C446" i="10"/>
  <c r="C803" i="10"/>
  <c r="C176" i="10"/>
  <c r="C447" i="10"/>
  <c r="C804" i="10"/>
  <c r="C178" i="10"/>
  <c r="C830" i="10"/>
  <c r="C227" i="10"/>
  <c r="C848" i="10"/>
  <c r="C254" i="10"/>
  <c r="C611" i="10"/>
  <c r="C963" i="10"/>
  <c r="C84" i="10"/>
  <c r="C274" i="10"/>
  <c r="C466" i="10"/>
  <c r="C658" i="10"/>
  <c r="C851" i="10"/>
  <c r="C1015" i="10"/>
  <c r="C12" i="10"/>
  <c r="C132" i="10"/>
  <c r="C323" i="10"/>
  <c r="C515" i="10"/>
  <c r="C707" i="10"/>
  <c r="C919" i="10"/>
  <c r="C16" i="10"/>
  <c r="C133" i="10"/>
  <c r="C324" i="10"/>
  <c r="C516" i="10"/>
  <c r="C708" i="10"/>
  <c r="C920" i="10"/>
  <c r="C17" i="10"/>
  <c r="C158" i="10"/>
  <c r="C350" i="10"/>
  <c r="C542" i="10"/>
  <c r="C734" i="10"/>
  <c r="C947" i="10"/>
  <c r="C18" i="10"/>
  <c r="C159" i="10"/>
  <c r="C351" i="10"/>
  <c r="C543" i="10"/>
  <c r="C735" i="10"/>
  <c r="C948" i="10"/>
  <c r="C33" i="10"/>
  <c r="C85" i="10"/>
  <c r="C179" i="10"/>
  <c r="C275" i="10"/>
  <c r="C371" i="10"/>
  <c r="C467" i="10"/>
  <c r="C563" i="10"/>
  <c r="C659" i="10"/>
  <c r="C852" i="10"/>
  <c r="C969" i="10"/>
  <c r="C1090" i="10"/>
  <c r="C42" i="10"/>
  <c r="C110" i="10"/>
  <c r="C180" i="10"/>
  <c r="C372" i="10"/>
  <c r="C468" i="10"/>
  <c r="C564" i="10"/>
  <c r="C660" i="10"/>
  <c r="C756" i="10"/>
  <c r="C867" i="10"/>
  <c r="C974" i="10"/>
  <c r="C1091" i="10"/>
  <c r="C44" i="10"/>
  <c r="C111" i="10"/>
  <c r="C206" i="10"/>
  <c r="C302" i="10"/>
  <c r="C398" i="10"/>
  <c r="C494" i="10"/>
  <c r="C590" i="10"/>
  <c r="C686" i="10"/>
  <c r="C782" i="10"/>
  <c r="C897" i="10"/>
  <c r="C1011" i="10"/>
  <c r="C45" i="10"/>
  <c r="C128" i="10"/>
  <c r="C207" i="10"/>
  <c r="C303" i="10"/>
  <c r="C399" i="10"/>
  <c r="C495" i="10"/>
  <c r="C591" i="10"/>
  <c r="C687" i="10"/>
  <c r="C783" i="10"/>
  <c r="C898" i="10"/>
  <c r="C755" i="10"/>
  <c r="C276" i="10"/>
  <c r="C1080" i="10"/>
  <c r="C1058" i="10"/>
  <c r="C1032" i="10"/>
  <c r="C1010" i="10"/>
  <c r="C984" i="10"/>
  <c r="C962" i="10"/>
  <c r="C936" i="10"/>
  <c r="C914" i="10"/>
  <c r="C888" i="10"/>
  <c r="C866" i="10"/>
  <c r="C840" i="10"/>
  <c r="C818" i="10"/>
  <c r="C792" i="10"/>
  <c r="C770" i="10"/>
  <c r="C744" i="10"/>
  <c r="C722" i="10"/>
  <c r="C696" i="10"/>
  <c r="C674" i="10"/>
  <c r="C648" i="10"/>
  <c r="C626" i="10"/>
  <c r="C600" i="10"/>
  <c r="C578" i="10"/>
  <c r="C552" i="10"/>
  <c r="C530" i="10"/>
  <c r="C504" i="10"/>
  <c r="C482" i="10"/>
  <c r="C456" i="10"/>
  <c r="C434" i="10"/>
  <c r="C408" i="10"/>
  <c r="C386" i="10"/>
  <c r="C360" i="10"/>
  <c r="C338" i="10"/>
  <c r="C312" i="10"/>
  <c r="C290" i="10"/>
  <c r="C264" i="10"/>
  <c r="C242" i="10"/>
  <c r="C216" i="10"/>
  <c r="C194" i="10"/>
  <c r="C168" i="10"/>
  <c r="C146" i="10"/>
  <c r="C120" i="10"/>
  <c r="C98" i="10"/>
  <c r="C73" i="10"/>
  <c r="C57" i="10"/>
  <c r="C41" i="10"/>
  <c r="C25" i="10"/>
  <c r="C11" i="10"/>
  <c r="C1079" i="10"/>
  <c r="C1057" i="10"/>
  <c r="C1031" i="10"/>
  <c r="C1009" i="10"/>
  <c r="C983" i="10"/>
  <c r="C961" i="10"/>
  <c r="C935" i="10"/>
  <c r="C913" i="10"/>
  <c r="C887" i="10"/>
  <c r="C865" i="10"/>
  <c r="C839" i="10"/>
  <c r="C817" i="10"/>
  <c r="C791" i="10"/>
  <c r="C769" i="10"/>
  <c r="C743" i="10"/>
  <c r="C721" i="10"/>
  <c r="C695" i="10"/>
  <c r="C673" i="10"/>
  <c r="C647" i="10"/>
  <c r="C625" i="10"/>
  <c r="C599" i="10"/>
  <c r="C577" i="10"/>
  <c r="C551" i="10"/>
  <c r="C529" i="10"/>
  <c r="C503" i="10"/>
  <c r="C481" i="10"/>
  <c r="C455" i="10"/>
  <c r="C433" i="10"/>
  <c r="C407" i="10"/>
  <c r="C385" i="10"/>
  <c r="C359" i="10"/>
  <c r="C337" i="10"/>
  <c r="C311" i="10"/>
  <c r="C289" i="10"/>
  <c r="C263" i="10"/>
  <c r="C241" i="10"/>
  <c r="C215" i="10"/>
  <c r="C193" i="10"/>
  <c r="C167" i="10"/>
  <c r="C145" i="10"/>
  <c r="C119" i="10"/>
  <c r="C97" i="10"/>
  <c r="C72" i="10"/>
  <c r="C56" i="10"/>
  <c r="C40" i="10"/>
  <c r="C24" i="10"/>
  <c r="C10" i="10"/>
  <c r="C1047" i="10"/>
  <c r="C999" i="10"/>
  <c r="C932" i="10"/>
  <c r="C855" i="10"/>
  <c r="C788" i="10"/>
  <c r="C711" i="10"/>
  <c r="C644" i="10"/>
  <c r="C596" i="10"/>
  <c r="C548" i="10"/>
  <c r="C471" i="10"/>
  <c r="C423" i="10"/>
  <c r="C327" i="10"/>
  <c r="C231" i="10"/>
  <c r="C183" i="10"/>
  <c r="C87" i="10"/>
  <c r="C49" i="10"/>
  <c r="C7" i="10"/>
  <c r="C1094" i="10"/>
  <c r="C1027" i="10"/>
  <c r="C979" i="10"/>
  <c r="C902" i="10"/>
  <c r="C854" i="10"/>
  <c r="C787" i="10"/>
  <c r="C710" i="10"/>
  <c r="C643" i="10"/>
  <c r="C547" i="10"/>
  <c r="C451" i="10"/>
  <c r="C374" i="10"/>
  <c r="C307" i="10"/>
  <c r="C259" i="10"/>
  <c r="C182" i="10"/>
  <c r="C115" i="10"/>
  <c r="C68" i="10"/>
  <c r="C20" i="10"/>
  <c r="C6" i="10"/>
  <c r="C1078" i="10"/>
  <c r="C1056" i="10"/>
  <c r="C1030" i="10"/>
  <c r="C1008" i="10"/>
  <c r="C982" i="10"/>
  <c r="C960" i="10"/>
  <c r="C934" i="10"/>
  <c r="C912" i="10"/>
  <c r="C886" i="10"/>
  <c r="C864" i="10"/>
  <c r="C838" i="10"/>
  <c r="C816" i="10"/>
  <c r="C790" i="10"/>
  <c r="C768" i="10"/>
  <c r="C742" i="10"/>
  <c r="C720" i="10"/>
  <c r="C694" i="10"/>
  <c r="C672" i="10"/>
  <c r="C646" i="10"/>
  <c r="C624" i="10"/>
  <c r="C598" i="10"/>
  <c r="C576" i="10"/>
  <c r="C550" i="10"/>
  <c r="C528" i="10"/>
  <c r="C502" i="10"/>
  <c r="C480" i="10"/>
  <c r="C454" i="10"/>
  <c r="C432" i="10"/>
  <c r="C406" i="10"/>
  <c r="C384" i="10"/>
  <c r="C358" i="10"/>
  <c r="C336" i="10"/>
  <c r="C310" i="10"/>
  <c r="C288" i="10"/>
  <c r="C262" i="10"/>
  <c r="C240" i="10"/>
  <c r="C214" i="10"/>
  <c r="C192" i="10"/>
  <c r="C166" i="10"/>
  <c r="C144" i="10"/>
  <c r="C118" i="10"/>
  <c r="C96" i="10"/>
  <c r="C71" i="10"/>
  <c r="C55" i="10"/>
  <c r="C37" i="10"/>
  <c r="C23" i="10"/>
  <c r="C9" i="10"/>
  <c r="C1076" i="10"/>
  <c r="C980" i="10"/>
  <c r="C903" i="10"/>
  <c r="C836" i="10"/>
  <c r="C759" i="10"/>
  <c r="C692" i="10"/>
  <c r="C615" i="10"/>
  <c r="C500" i="10"/>
  <c r="C375" i="10"/>
  <c r="C308" i="10"/>
  <c r="C260" i="10"/>
  <c r="C212" i="10"/>
  <c r="C135" i="10"/>
  <c r="C69" i="10"/>
  <c r="C21" i="10"/>
  <c r="C1046" i="10"/>
  <c r="C931" i="10"/>
  <c r="C806" i="10"/>
  <c r="C739" i="10"/>
  <c r="C662" i="10"/>
  <c r="C566" i="10"/>
  <c r="C499" i="10"/>
  <c r="C403" i="10"/>
  <c r="C326" i="10"/>
  <c r="C230" i="10"/>
  <c r="C163" i="10"/>
  <c r="C48" i="10"/>
  <c r="C1093" i="10"/>
  <c r="C1071" i="10"/>
  <c r="C1045" i="10"/>
  <c r="C1023" i="10"/>
  <c r="C975" i="10"/>
  <c r="C949" i="10"/>
  <c r="C927" i="10"/>
  <c r="C901" i="10"/>
  <c r="C879" i="10"/>
  <c r="C853" i="10"/>
  <c r="C831" i="10"/>
  <c r="C1077" i="10"/>
  <c r="C1055" i="10"/>
  <c r="C1029" i="10"/>
  <c r="C1007" i="10"/>
  <c r="C981" i="10"/>
  <c r="C959" i="10"/>
  <c r="C933" i="10"/>
  <c r="C911" i="10"/>
  <c r="C885" i="10"/>
  <c r="C863" i="10"/>
  <c r="C837" i="10"/>
  <c r="C815" i="10"/>
  <c r="C789" i="10"/>
  <c r="C767" i="10"/>
  <c r="C741" i="10"/>
  <c r="C719" i="10"/>
  <c r="C693" i="10"/>
  <c r="C671" i="10"/>
  <c r="C645" i="10"/>
  <c r="C623" i="10"/>
  <c r="C597" i="10"/>
  <c r="C575" i="10"/>
  <c r="C549" i="10"/>
  <c r="C527" i="10"/>
  <c r="C501" i="10"/>
  <c r="C479" i="10"/>
  <c r="C453" i="10"/>
  <c r="C431" i="10"/>
  <c r="C405" i="10"/>
  <c r="C383" i="10"/>
  <c r="C357" i="10"/>
  <c r="C335" i="10"/>
  <c r="C309" i="10"/>
  <c r="C287" i="10"/>
  <c r="C261" i="10"/>
  <c r="C239" i="10"/>
  <c r="C213" i="10"/>
  <c r="C191" i="10"/>
  <c r="C165" i="10"/>
  <c r="C143" i="10"/>
  <c r="C117" i="10"/>
  <c r="C95" i="10"/>
  <c r="C70" i="10"/>
  <c r="C54" i="10"/>
  <c r="C36" i="10"/>
  <c r="C22" i="10"/>
  <c r="C8" i="10"/>
  <c r="C1095" i="10"/>
  <c r="C1028" i="10"/>
  <c r="C951" i="10"/>
  <c r="C884" i="10"/>
  <c r="C807" i="10"/>
  <c r="C740" i="10"/>
  <c r="C663" i="10"/>
  <c r="C567" i="10"/>
  <c r="C519" i="10"/>
  <c r="C452" i="10"/>
  <c r="C404" i="10"/>
  <c r="C356" i="10"/>
  <c r="C279" i="10"/>
  <c r="C164" i="10"/>
  <c r="C116" i="10"/>
  <c r="C35" i="10"/>
  <c r="C1075" i="10"/>
  <c r="C998" i="10"/>
  <c r="C950" i="10"/>
  <c r="C883" i="10"/>
  <c r="C835" i="10"/>
  <c r="C758" i="10"/>
  <c r="C691" i="10"/>
  <c r="C614" i="10"/>
  <c r="C595" i="10"/>
  <c r="C518" i="10"/>
  <c r="C470" i="10"/>
  <c r="C422" i="10"/>
  <c r="C355" i="10"/>
  <c r="C278" i="10"/>
  <c r="C211" i="10"/>
  <c r="C134" i="10"/>
  <c r="C86" i="10"/>
  <c r="C34" i="10"/>
  <c r="C997" i="10"/>
  <c r="C1063" i="10"/>
  <c r="C996" i="10"/>
  <c r="C946" i="10"/>
  <c r="C896" i="10"/>
  <c r="C825" i="10"/>
  <c r="C777" i="10"/>
  <c r="C729" i="10"/>
  <c r="C681" i="10"/>
  <c r="C633" i="10"/>
  <c r="C585" i="10"/>
  <c r="C537" i="10"/>
  <c r="C489" i="10"/>
  <c r="C441" i="10"/>
  <c r="C393" i="10"/>
  <c r="C345" i="10"/>
  <c r="C297" i="10"/>
  <c r="C249" i="10"/>
  <c r="C201" i="10"/>
  <c r="C153" i="10"/>
  <c r="C105" i="10"/>
  <c r="C61" i="10"/>
  <c r="C31" i="10"/>
  <c r="C1059" i="10"/>
  <c r="C995" i="10"/>
  <c r="C945" i="10"/>
  <c r="C878" i="10"/>
  <c r="C824" i="10"/>
  <c r="C776" i="10"/>
  <c r="C728" i="10"/>
  <c r="C680" i="10"/>
  <c r="C632" i="10"/>
  <c r="C584" i="10"/>
  <c r="C536" i="10"/>
  <c r="C488" i="10"/>
  <c r="C440" i="10"/>
  <c r="C392" i="10"/>
  <c r="C344" i="10"/>
  <c r="C296" i="10"/>
  <c r="C248" i="10"/>
  <c r="C200" i="10"/>
  <c r="C152" i="10"/>
  <c r="C104" i="10"/>
  <c r="C60" i="10"/>
  <c r="C30" i="10"/>
  <c r="C1044" i="10"/>
  <c r="C994" i="10"/>
  <c r="C944" i="10"/>
  <c r="C873" i="10"/>
  <c r="C823" i="10"/>
  <c r="C775" i="10"/>
  <c r="C727" i="10"/>
  <c r="C679" i="10"/>
  <c r="C631" i="10"/>
  <c r="C583" i="10"/>
  <c r="C535" i="10"/>
  <c r="C487" i="10"/>
  <c r="C439" i="10"/>
  <c r="C391" i="10"/>
  <c r="C343" i="10"/>
  <c r="C295" i="10"/>
  <c r="C247" i="10"/>
  <c r="C199" i="10"/>
  <c r="C151" i="10"/>
  <c r="C103" i="10"/>
  <c r="C59" i="10"/>
  <c r="C29" i="10"/>
  <c r="C1043" i="10"/>
  <c r="C993" i="10"/>
  <c r="C926" i="10"/>
  <c r="C872" i="10"/>
  <c r="C819" i="10"/>
  <c r="C771" i="10"/>
  <c r="C723" i="10"/>
  <c r="C675" i="10"/>
  <c r="C627" i="10"/>
  <c r="C579" i="10"/>
  <c r="C531" i="10"/>
  <c r="C483" i="10"/>
  <c r="C435" i="10"/>
  <c r="C387" i="10"/>
  <c r="C339" i="10"/>
  <c r="C291" i="10"/>
  <c r="C243" i="10"/>
  <c r="C195" i="10"/>
  <c r="C147" i="10"/>
  <c r="C99" i="10"/>
  <c r="C58" i="10"/>
  <c r="C28" i="10"/>
  <c r="C1092" i="10"/>
  <c r="C1042" i="10"/>
  <c r="C992" i="10"/>
  <c r="C921" i="10"/>
  <c r="C871" i="10"/>
  <c r="C805" i="10"/>
  <c r="C757" i="10"/>
  <c r="C709" i="10"/>
  <c r="C661" i="10"/>
  <c r="C613" i="10"/>
  <c r="C565" i="10"/>
  <c r="C517" i="10"/>
  <c r="C469" i="10"/>
  <c r="C421" i="10"/>
  <c r="C373" i="10"/>
  <c r="C325" i="10"/>
  <c r="C277" i="10"/>
  <c r="C229" i="10"/>
  <c r="C181" i="10"/>
  <c r="C1088" i="10"/>
  <c r="C1017" i="10"/>
  <c r="C967" i="10"/>
  <c r="C900" i="10"/>
  <c r="C850" i="10"/>
  <c r="C801" i="10"/>
  <c r="C753" i="10"/>
  <c r="C705" i="10"/>
  <c r="C657" i="10"/>
  <c r="C609" i="10"/>
  <c r="C561" i="10"/>
  <c r="C513" i="10"/>
  <c r="C465" i="10"/>
  <c r="C417" i="10"/>
  <c r="C369" i="10"/>
  <c r="C321" i="10"/>
  <c r="C273" i="10"/>
  <c r="C225" i="10"/>
  <c r="C177" i="10"/>
  <c r="C129" i="10"/>
  <c r="C81" i="10"/>
  <c r="C43" i="10"/>
  <c r="C13" i="10"/>
  <c r="C4" i="10"/>
  <c r="C46" i="10"/>
  <c r="C130" i="10"/>
  <c r="C224" i="10"/>
  <c r="C320" i="10"/>
  <c r="C416" i="10"/>
  <c r="C512" i="10"/>
  <c r="C608" i="10"/>
  <c r="C704" i="10"/>
  <c r="C800" i="10"/>
  <c r="C899" i="10"/>
  <c r="C1016" i="10"/>
  <c r="C5" i="10"/>
  <c r="C47" i="10"/>
  <c r="C131" i="10"/>
  <c r="C226" i="10"/>
  <c r="C322" i="10"/>
  <c r="C418" i="10"/>
  <c r="C514" i="10"/>
  <c r="C610" i="10"/>
  <c r="C706" i="10"/>
  <c r="C802" i="10"/>
  <c r="C915" i="10"/>
  <c r="C1022" i="10"/>
  <c r="C1086" i="10"/>
  <c r="C1074" i="10"/>
  <c r="C1062" i="10"/>
  <c r="C1050" i="10"/>
  <c r="C1038" i="10"/>
  <c r="C1026" i="10"/>
  <c r="C1014" i="10"/>
  <c r="C1002" i="10"/>
  <c r="C990" i="10"/>
  <c r="C978" i="10"/>
  <c r="C966" i="10"/>
  <c r="C954" i="10"/>
  <c r="C942" i="10"/>
  <c r="C930" i="10"/>
  <c r="C918" i="10"/>
  <c r="C906" i="10"/>
  <c r="C894" i="10"/>
  <c r="C882" i="10"/>
  <c r="C870" i="10"/>
  <c r="C858" i="10"/>
  <c r="C846" i="10"/>
  <c r="C834" i="10"/>
  <c r="C822" i="10"/>
  <c r="C810" i="10"/>
  <c r="C798" i="10"/>
  <c r="C786" i="10"/>
  <c r="C774" i="10"/>
  <c r="C762" i="10"/>
  <c r="C750" i="10"/>
  <c r="C738" i="10"/>
  <c r="C726" i="10"/>
  <c r="C714" i="10"/>
  <c r="C702" i="10"/>
  <c r="C690" i="10"/>
  <c r="C678" i="10"/>
  <c r="C666" i="10"/>
  <c r="C654" i="10"/>
  <c r="C642" i="10"/>
  <c r="C630" i="10"/>
  <c r="C618" i="10"/>
  <c r="C606" i="10"/>
  <c r="C594" i="10"/>
  <c r="C582" i="10"/>
  <c r="C570" i="10"/>
  <c r="C558" i="10"/>
  <c r="C546" i="10"/>
  <c r="C534" i="10"/>
  <c r="C522" i="10"/>
  <c r="C510" i="10"/>
  <c r="C498" i="10"/>
  <c r="C486" i="10"/>
  <c r="C474" i="10"/>
  <c r="C462" i="10"/>
  <c r="C450" i="10"/>
  <c r="C438" i="10"/>
  <c r="C426" i="10"/>
  <c r="C414" i="10"/>
  <c r="C402" i="10"/>
  <c r="C390" i="10"/>
  <c r="C378" i="10"/>
  <c r="C366" i="10"/>
  <c r="C354" i="10"/>
  <c r="C342" i="10"/>
  <c r="C330" i="10"/>
  <c r="C318" i="10"/>
  <c r="C306" i="10"/>
  <c r="C294" i="10"/>
  <c r="C282" i="10"/>
  <c r="C270" i="10"/>
  <c r="C258" i="10"/>
  <c r="C246" i="10"/>
  <c r="C234" i="10"/>
  <c r="C222" i="10"/>
  <c r="C210" i="10"/>
  <c r="C198" i="10"/>
  <c r="C186" i="10"/>
  <c r="C174" i="10"/>
  <c r="C162" i="10"/>
  <c r="C150" i="10"/>
  <c r="C138" i="10"/>
  <c r="C126" i="10"/>
  <c r="C114" i="10"/>
  <c r="C102" i="10"/>
  <c r="C90" i="10"/>
  <c r="C78" i="10"/>
  <c r="C1085" i="10"/>
  <c r="C1073" i="10"/>
  <c r="C1061" i="10"/>
  <c r="C1049" i="10"/>
  <c r="C1037" i="10"/>
  <c r="C1025" i="10"/>
  <c r="C1013" i="10"/>
  <c r="C1001" i="10"/>
  <c r="C989" i="10"/>
  <c r="C977" i="10"/>
  <c r="C965" i="10"/>
  <c r="C953" i="10"/>
  <c r="C941" i="10"/>
  <c r="C929" i="10"/>
  <c r="C917" i="10"/>
  <c r="C905" i="10"/>
  <c r="C893" i="10"/>
  <c r="C881" i="10"/>
  <c r="C869" i="10"/>
  <c r="C857" i="10"/>
  <c r="C845" i="10"/>
  <c r="C833" i="10"/>
  <c r="C821" i="10"/>
  <c r="C809" i="10"/>
  <c r="C797" i="10"/>
  <c r="C785" i="10"/>
  <c r="C773" i="10"/>
  <c r="C761" i="10"/>
  <c r="C749" i="10"/>
  <c r="C737" i="10"/>
  <c r="C725" i="10"/>
  <c r="C713" i="10"/>
  <c r="C701" i="10"/>
  <c r="C689" i="10"/>
  <c r="C677" i="10"/>
  <c r="C665" i="10"/>
  <c r="C653" i="10"/>
  <c r="C641" i="10"/>
  <c r="C629" i="10"/>
  <c r="C617" i="10"/>
  <c r="C605" i="10"/>
  <c r="C593" i="10"/>
  <c r="C581" i="10"/>
  <c r="C569" i="10"/>
  <c r="C557" i="10"/>
  <c r="C545" i="10"/>
  <c r="C533" i="10"/>
  <c r="C521" i="10"/>
  <c r="C509" i="10"/>
  <c r="C497" i="10"/>
  <c r="C485" i="10"/>
  <c r="C473" i="10"/>
  <c r="C461" i="10"/>
  <c r="C449" i="10"/>
  <c r="C437" i="10"/>
  <c r="C425" i="10"/>
  <c r="C413" i="10"/>
  <c r="C401" i="10"/>
  <c r="C389" i="10"/>
  <c r="C377" i="10"/>
  <c r="C365" i="10"/>
  <c r="C353" i="10"/>
  <c r="C341" i="10"/>
  <c r="C329" i="10"/>
  <c r="C317" i="10"/>
  <c r="C305" i="10"/>
  <c r="C293" i="10"/>
  <c r="C281" i="10"/>
  <c r="C269" i="10"/>
  <c r="C257" i="10"/>
  <c r="C245" i="10"/>
  <c r="C233" i="10"/>
  <c r="C221" i="10"/>
  <c r="C209" i="10"/>
  <c r="C197" i="10"/>
  <c r="C185" i="10"/>
  <c r="C173" i="10"/>
  <c r="C161" i="10"/>
  <c r="C149" i="10"/>
  <c r="C137" i="10"/>
  <c r="C125" i="10"/>
  <c r="C113" i="10"/>
  <c r="C101" i="10"/>
  <c r="C89" i="10"/>
  <c r="C77" i="10"/>
  <c r="C1096" i="10"/>
  <c r="C1084" i="10"/>
  <c r="C1072" i="10"/>
  <c r="C1060" i="10"/>
  <c r="C1048" i="10"/>
  <c r="C1036" i="10"/>
  <c r="C1024" i="10"/>
  <c r="C1012" i="10"/>
  <c r="C1000" i="10"/>
  <c r="C988" i="10"/>
  <c r="C976" i="10"/>
  <c r="C964" i="10"/>
  <c r="C952" i="10"/>
  <c r="C940" i="10"/>
  <c r="C928" i="10"/>
  <c r="C916" i="10"/>
  <c r="C904" i="10"/>
  <c r="C892" i="10"/>
  <c r="C880" i="10"/>
  <c r="C868" i="10"/>
  <c r="C856" i="10"/>
  <c r="C844" i="10"/>
  <c r="C832" i="10"/>
  <c r="C820" i="10"/>
  <c r="C808" i="10"/>
  <c r="C796" i="10"/>
  <c r="C784" i="10"/>
  <c r="C772" i="10"/>
  <c r="C760" i="10"/>
  <c r="C748" i="10"/>
  <c r="C736" i="10"/>
  <c r="C724" i="10"/>
  <c r="C712" i="10"/>
  <c r="C700" i="10"/>
  <c r="C688" i="10"/>
  <c r="C676" i="10"/>
  <c r="C664" i="10"/>
  <c r="C652" i="10"/>
  <c r="C640" i="10"/>
  <c r="C628" i="10"/>
  <c r="C616" i="10"/>
  <c r="C604" i="10"/>
  <c r="C592" i="10"/>
  <c r="C580" i="10"/>
  <c r="C568" i="10"/>
  <c r="C556" i="10"/>
  <c r="C544" i="10"/>
  <c r="C532" i="10"/>
  <c r="C520" i="10"/>
  <c r="C508" i="10"/>
  <c r="C496" i="10"/>
  <c r="C484" i="10"/>
  <c r="C472" i="10"/>
  <c r="C460" i="10"/>
  <c r="C448" i="10"/>
  <c r="C436" i="10"/>
  <c r="C424" i="10"/>
  <c r="C412" i="10"/>
  <c r="C400" i="10"/>
  <c r="C388" i="10"/>
  <c r="C376" i="10"/>
  <c r="C364" i="10"/>
  <c r="C352" i="10"/>
  <c r="C340" i="10"/>
  <c r="C328" i="10"/>
  <c r="C316" i="10"/>
  <c r="C304" i="10"/>
  <c r="C292" i="10"/>
  <c r="C280" i="10"/>
  <c r="C268" i="10"/>
  <c r="C256" i="10"/>
  <c r="C244" i="10"/>
  <c r="C232" i="10"/>
  <c r="C220" i="10"/>
  <c r="C208" i="10"/>
  <c r="C196" i="10"/>
  <c r="C184" i="10"/>
  <c r="C172" i="10"/>
  <c r="C160" i="10"/>
  <c r="C148" i="10"/>
  <c r="C136" i="10"/>
  <c r="C124" i="10"/>
  <c r="C112" i="10"/>
  <c r="C100" i="10"/>
  <c r="C88" i="10"/>
  <c r="C2" i="10"/>
  <c r="C14" i="10"/>
  <c r="C26" i="10"/>
  <c r="C38" i="10"/>
  <c r="C50" i="10"/>
  <c r="C62" i="10"/>
  <c r="C74" i="10"/>
  <c r="C91" i="10"/>
  <c r="C106" i="10"/>
  <c r="C121" i="10"/>
  <c r="C139" i="10"/>
  <c r="C154" i="10"/>
  <c r="C169" i="10"/>
  <c r="C187" i="10"/>
  <c r="C202" i="10"/>
  <c r="C217" i="10"/>
  <c r="C235" i="10"/>
  <c r="C250" i="10"/>
  <c r="C265" i="10"/>
  <c r="C283" i="10"/>
  <c r="C298" i="10"/>
  <c r="C313" i="10"/>
  <c r="C331" i="10"/>
  <c r="C346" i="10"/>
  <c r="C361" i="10"/>
  <c r="C379" i="10"/>
  <c r="C394" i="10"/>
  <c r="C409" i="10"/>
  <c r="C427" i="10"/>
  <c r="C442" i="10"/>
  <c r="C457" i="10"/>
  <c r="C475" i="10"/>
  <c r="C490" i="10"/>
  <c r="C505" i="10"/>
  <c r="C523" i="10"/>
  <c r="C538" i="10"/>
  <c r="C553" i="10"/>
  <c r="C571" i="10"/>
  <c r="C586" i="10"/>
  <c r="C601" i="10"/>
  <c r="C619" i="10"/>
  <c r="C634" i="10"/>
  <c r="C649" i="10"/>
  <c r="C667" i="10"/>
  <c r="C682" i="10"/>
  <c r="C697" i="10"/>
  <c r="C715" i="10"/>
  <c r="C730" i="10"/>
  <c r="C745" i="10"/>
  <c r="C763" i="10"/>
  <c r="C778" i="10"/>
  <c r="C793" i="10"/>
  <c r="C811" i="10"/>
  <c r="C826" i="10"/>
  <c r="C841" i="10"/>
  <c r="C859" i="10"/>
  <c r="C874" i="10"/>
  <c r="C889" i="10"/>
  <c r="C907" i="10"/>
  <c r="C922" i="10"/>
  <c r="C937" i="10"/>
  <c r="C955" i="10"/>
  <c r="C970" i="10"/>
  <c r="C985" i="10"/>
  <c r="C1003" i="10"/>
  <c r="C1018" i="10"/>
  <c r="C1033" i="10"/>
  <c r="C1051" i="10"/>
  <c r="C1066" i="10"/>
  <c r="C1081" i="10"/>
  <c r="C3" i="10"/>
  <c r="C15" i="10"/>
  <c r="C27" i="10"/>
  <c r="C39" i="10"/>
  <c r="C51" i="10"/>
  <c r="C63" i="10"/>
  <c r="C75" i="10"/>
  <c r="C92" i="10"/>
  <c r="C107" i="10"/>
  <c r="C122" i="10"/>
  <c r="C140" i="10"/>
  <c r="C155" i="10"/>
  <c r="C170" i="10"/>
  <c r="C188" i="10"/>
  <c r="C203" i="10"/>
  <c r="C218" i="10"/>
  <c r="C236" i="10"/>
  <c r="C251" i="10"/>
  <c r="C266" i="10"/>
  <c r="C284" i="10"/>
  <c r="C299" i="10"/>
  <c r="C314" i="10"/>
  <c r="C332" i="10"/>
  <c r="C347" i="10"/>
  <c r="C362" i="10"/>
  <c r="C380" i="10"/>
  <c r="C395" i="10"/>
  <c r="C410" i="10"/>
  <c r="C428" i="10"/>
  <c r="C443" i="10"/>
  <c r="C458" i="10"/>
  <c r="C476" i="10"/>
  <c r="C491" i="10"/>
  <c r="C506" i="10"/>
  <c r="C524" i="10"/>
  <c r="C539" i="10"/>
  <c r="C554" i="10"/>
  <c r="C572" i="10"/>
  <c r="C587" i="10"/>
  <c r="C602" i="10"/>
  <c r="C620" i="10"/>
  <c r="C635" i="10"/>
  <c r="C650" i="10"/>
  <c r="C668" i="10"/>
  <c r="C683" i="10"/>
  <c r="C698" i="10"/>
  <c r="C716" i="10"/>
  <c r="C731" i="10"/>
  <c r="C746" i="10"/>
  <c r="C764" i="10"/>
  <c r="C779" i="10"/>
  <c r="C794" i="10"/>
  <c r="C812" i="10"/>
  <c r="C827" i="10"/>
  <c r="C842" i="10"/>
  <c r="C860" i="10"/>
  <c r="C875" i="10"/>
  <c r="C890" i="10"/>
  <c r="C908" i="10"/>
  <c r="C923" i="10"/>
  <c r="C938" i="10"/>
  <c r="C956" i="10"/>
  <c r="C971" i="10"/>
  <c r="C986" i="10"/>
  <c r="C1004" i="10"/>
  <c r="C1019" i="10"/>
  <c r="C1034" i="10"/>
  <c r="C1052" i="10"/>
  <c r="C1067" i="10"/>
  <c r="C1082" i="10"/>
  <c r="C52" i="10"/>
  <c r="C64" i="10"/>
  <c r="C76" i="10"/>
  <c r="C93" i="10"/>
  <c r="C108" i="10"/>
  <c r="C123" i="10"/>
  <c r="C141" i="10"/>
  <c r="C156" i="10"/>
  <c r="C171" i="10"/>
  <c r="C189" i="10"/>
  <c r="C204" i="10"/>
  <c r="C219" i="10"/>
  <c r="C237" i="10"/>
  <c r="C252" i="10"/>
  <c r="C267" i="10"/>
  <c r="C285" i="10"/>
  <c r="C300" i="10"/>
  <c r="C315" i="10"/>
  <c r="C333" i="10"/>
  <c r="C348" i="10"/>
  <c r="C363" i="10"/>
  <c r="C381" i="10"/>
  <c r="C396" i="10"/>
  <c r="C411" i="10"/>
  <c r="C429" i="10"/>
  <c r="C444" i="10"/>
  <c r="C459" i="10"/>
  <c r="C477" i="10"/>
  <c r="C492" i="10"/>
  <c r="C507" i="10"/>
  <c r="C525" i="10"/>
  <c r="C540" i="10"/>
  <c r="C555" i="10"/>
  <c r="C573" i="10"/>
  <c r="C588" i="10"/>
  <c r="C603" i="10"/>
  <c r="C621" i="10"/>
  <c r="C636" i="10"/>
  <c r="C651" i="10"/>
  <c r="C669" i="10"/>
  <c r="C684" i="10"/>
  <c r="C699" i="10"/>
  <c r="C717" i="10"/>
  <c r="C732" i="10"/>
  <c r="C747" i="10"/>
  <c r="C765" i="10"/>
  <c r="C780" i="10"/>
  <c r="C795" i="10"/>
  <c r="C813" i="10"/>
  <c r="C828" i="10"/>
  <c r="C843" i="10"/>
  <c r="C861" i="10"/>
  <c r="C876" i="10"/>
  <c r="C891" i="10"/>
  <c r="C909" i="10"/>
  <c r="C924" i="10"/>
  <c r="C939" i="10"/>
  <c r="C957" i="10"/>
  <c r="C972" i="10"/>
  <c r="C987" i="10"/>
  <c r="C1005" i="10"/>
  <c r="C1020" i="10"/>
  <c r="C1035" i="10"/>
  <c r="C1053" i="10"/>
  <c r="C1068" i="10"/>
  <c r="C1083" i="10"/>
  <c r="C53" i="10"/>
  <c r="C79" i="10"/>
  <c r="C94" i="10"/>
  <c r="C109" i="10"/>
  <c r="C127" i="10"/>
  <c r="C142" i="10"/>
  <c r="C157" i="10"/>
  <c r="C175" i="10"/>
  <c r="C190" i="10"/>
  <c r="C205" i="10"/>
  <c r="C223" i="10"/>
  <c r="C238" i="10"/>
  <c r="C253" i="10"/>
  <c r="C271" i="10"/>
  <c r="C286" i="10"/>
  <c r="C301" i="10"/>
  <c r="C319" i="10"/>
  <c r="C334" i="10"/>
  <c r="C349" i="10"/>
  <c r="C367" i="10"/>
  <c r="C382" i="10"/>
  <c r="C397" i="10"/>
  <c r="C415" i="10"/>
  <c r="C430" i="10"/>
  <c r="C445" i="10"/>
  <c r="C463" i="10"/>
  <c r="C478" i="10"/>
  <c r="C493" i="10"/>
  <c r="C511" i="10"/>
  <c r="C526" i="10"/>
  <c r="C541" i="10"/>
  <c r="C559" i="10"/>
  <c r="C574" i="10"/>
  <c r="C589" i="10"/>
  <c r="C607" i="10"/>
  <c r="C622" i="10"/>
  <c r="C637" i="10"/>
  <c r="C655" i="10"/>
  <c r="C670" i="10"/>
  <c r="C685" i="10"/>
  <c r="C703" i="10"/>
  <c r="C718" i="10"/>
  <c r="C733" i="10"/>
  <c r="C751" i="10"/>
  <c r="C766" i="10"/>
  <c r="C781" i="10"/>
  <c r="C799" i="10"/>
  <c r="C814" i="10"/>
  <c r="C829" i="10"/>
  <c r="C847" i="10"/>
  <c r="C862" i="10"/>
  <c r="C877" i="10"/>
  <c r="C895" i="10"/>
  <c r="C910" i="10"/>
  <c r="C925" i="10"/>
  <c r="C943" i="10"/>
  <c r="C958" i="10"/>
  <c r="C973" i="10"/>
  <c r="C991" i="10"/>
  <c r="C1006" i="10"/>
  <c r="C1021" i="10"/>
  <c r="C1039" i="10"/>
  <c r="C1054" i="10"/>
  <c r="C1069" i="10"/>
  <c r="C1087" i="10"/>
  <c r="T9" i="2"/>
  <c r="T8" i="2"/>
  <c r="T7" i="2"/>
  <c r="T3" i="2"/>
  <c r="L12" i="2"/>
  <c r="T2" i="2"/>
  <c r="Q2" i="2"/>
  <c r="Q4" i="2"/>
  <c r="L14" i="2"/>
  <c r="L15" i="2"/>
  <c r="F10" i="9"/>
  <c r="F12" i="9"/>
  <c r="F13" i="9"/>
  <c r="F12" i="8"/>
  <c r="F13" i="8"/>
  <c r="F10" i="8"/>
  <c r="H10" i="7"/>
  <c r="H13" i="7"/>
  <c r="H12" i="7"/>
  <c r="L10" i="2"/>
  <c r="F10" i="4"/>
  <c r="F13" i="4"/>
  <c r="F12" i="4"/>
  <c r="D9" i="10" l="1"/>
  <c r="D21" i="10"/>
  <c r="D33" i="10"/>
  <c r="D45" i="10"/>
  <c r="D57" i="10"/>
  <c r="D69" i="10"/>
  <c r="D81" i="10"/>
  <c r="D93" i="10"/>
  <c r="D105" i="10"/>
  <c r="D117" i="10"/>
  <c r="D129" i="10"/>
  <c r="D141" i="10"/>
  <c r="D153" i="10"/>
  <c r="D165" i="10"/>
  <c r="D177" i="10"/>
  <c r="D189" i="10"/>
  <c r="D201" i="10"/>
  <c r="D213" i="10"/>
  <c r="D225" i="10"/>
  <c r="D237" i="10"/>
  <c r="D249" i="10"/>
  <c r="D261" i="10"/>
  <c r="D273" i="10"/>
  <c r="D285" i="10"/>
  <c r="D297" i="10"/>
  <c r="D309" i="10"/>
  <c r="D321" i="10"/>
  <c r="D333" i="10"/>
  <c r="D345" i="10"/>
  <c r="D357" i="10"/>
  <c r="D369" i="10"/>
  <c r="D381" i="10"/>
  <c r="D393" i="10"/>
  <c r="D405" i="10"/>
  <c r="D417" i="10"/>
  <c r="D429" i="10"/>
  <c r="D441" i="10"/>
  <c r="D453" i="10"/>
  <c r="D465" i="10"/>
  <c r="D477" i="10"/>
  <c r="D489" i="10"/>
  <c r="D501" i="10"/>
  <c r="D513" i="10"/>
  <c r="D525" i="10"/>
  <c r="D537" i="10"/>
  <c r="D549" i="10"/>
  <c r="D561" i="10"/>
  <c r="D573" i="10"/>
  <c r="D585" i="10"/>
  <c r="D597" i="10"/>
  <c r="D609" i="10"/>
  <c r="D621" i="10"/>
  <c r="D633" i="10"/>
  <c r="D645" i="10"/>
  <c r="D657" i="10"/>
  <c r="D669" i="10"/>
  <c r="D681" i="10"/>
  <c r="D693" i="10"/>
  <c r="D705" i="10"/>
  <c r="D717" i="10"/>
  <c r="D729" i="10"/>
  <c r="D741" i="10"/>
  <c r="D753" i="10"/>
  <c r="D765" i="10"/>
  <c r="D777" i="10"/>
  <c r="D789" i="10"/>
  <c r="D801" i="10"/>
  <c r="D813" i="10"/>
  <c r="D825" i="10"/>
  <c r="D837" i="10"/>
  <c r="D849" i="10"/>
  <c r="D861" i="10"/>
  <c r="D873" i="10"/>
  <c r="D885" i="10"/>
  <c r="D897" i="10"/>
  <c r="D909" i="10"/>
  <c r="D921" i="10"/>
  <c r="D933" i="10"/>
  <c r="D945" i="10"/>
  <c r="D957" i="10"/>
  <c r="D969" i="10"/>
  <c r="D981" i="10"/>
  <c r="D993" i="10"/>
  <c r="D1005" i="10"/>
  <c r="D1017" i="10"/>
  <c r="D1029" i="10"/>
  <c r="D1041" i="10"/>
  <c r="D1053" i="10"/>
  <c r="D1065" i="10"/>
  <c r="D1077" i="10"/>
  <c r="D1089" i="10"/>
  <c r="D10" i="10"/>
  <c r="D22" i="10"/>
  <c r="D34" i="10"/>
  <c r="D46" i="10"/>
  <c r="D58" i="10"/>
  <c r="D70" i="10"/>
  <c r="D82" i="10"/>
  <c r="D94" i="10"/>
  <c r="D106" i="10"/>
  <c r="D118" i="10"/>
  <c r="D130" i="10"/>
  <c r="D142" i="10"/>
  <c r="D154" i="10"/>
  <c r="D166" i="10"/>
  <c r="D178" i="10"/>
  <c r="D190" i="10"/>
  <c r="D202" i="10"/>
  <c r="D214" i="10"/>
  <c r="D226" i="10"/>
  <c r="D238" i="10"/>
  <c r="D250" i="10"/>
  <c r="D262" i="10"/>
  <c r="D274" i="10"/>
  <c r="D286" i="10"/>
  <c r="D298" i="10"/>
  <c r="D310" i="10"/>
  <c r="D322" i="10"/>
  <c r="D334" i="10"/>
  <c r="D346" i="10"/>
  <c r="D358" i="10"/>
  <c r="D370" i="10"/>
  <c r="D382" i="10"/>
  <c r="D394" i="10"/>
  <c r="D406" i="10"/>
  <c r="D418" i="10"/>
  <c r="D430" i="10"/>
  <c r="D442" i="10"/>
  <c r="D454" i="10"/>
  <c r="D466" i="10"/>
  <c r="D478" i="10"/>
  <c r="D490" i="10"/>
  <c r="D502" i="10"/>
  <c r="D514" i="10"/>
  <c r="D526" i="10"/>
  <c r="D538" i="10"/>
  <c r="D550" i="10"/>
  <c r="D562" i="10"/>
  <c r="D574" i="10"/>
  <c r="D586" i="10"/>
  <c r="D598" i="10"/>
  <c r="D610" i="10"/>
  <c r="D622" i="10"/>
  <c r="D634" i="10"/>
  <c r="D646" i="10"/>
  <c r="D658" i="10"/>
  <c r="D670" i="10"/>
  <c r="D682" i="10"/>
  <c r="D694" i="10"/>
  <c r="D706" i="10"/>
  <c r="D718" i="10"/>
  <c r="D730" i="10"/>
  <c r="D742" i="10"/>
  <c r="D754" i="10"/>
  <c r="D766" i="10"/>
  <c r="D778" i="10"/>
  <c r="D790" i="10"/>
  <c r="D802" i="10"/>
  <c r="D814" i="10"/>
  <c r="D826" i="10"/>
  <c r="D838" i="10"/>
  <c r="D850" i="10"/>
  <c r="D862" i="10"/>
  <c r="D874" i="10"/>
  <c r="D886" i="10"/>
  <c r="D898" i="10"/>
  <c r="D910" i="10"/>
  <c r="D922" i="10"/>
  <c r="D934" i="10"/>
  <c r="D946" i="10"/>
  <c r="D958" i="10"/>
  <c r="D970" i="10"/>
  <c r="D982" i="10"/>
  <c r="D994" i="10"/>
  <c r="D1006" i="10"/>
  <c r="D1018" i="10"/>
  <c r="D1030" i="10"/>
  <c r="D1042" i="10"/>
  <c r="D1054" i="10"/>
  <c r="D1066" i="10"/>
  <c r="D1078" i="10"/>
  <c r="D1090" i="10"/>
  <c r="D7" i="10"/>
  <c r="D23" i="10"/>
  <c r="D37" i="10"/>
  <c r="D51" i="10"/>
  <c r="D65" i="10"/>
  <c r="D79" i="10"/>
  <c r="D95" i="10"/>
  <c r="D109" i="10"/>
  <c r="D123" i="10"/>
  <c r="D137" i="10"/>
  <c r="D151" i="10"/>
  <c r="D167" i="10"/>
  <c r="D181" i="10"/>
  <c r="D195" i="10"/>
  <c r="D209" i="10"/>
  <c r="D223" i="10"/>
  <c r="D239" i="10"/>
  <c r="D253" i="10"/>
  <c r="D267" i="10"/>
  <c r="D281" i="10"/>
  <c r="D295" i="10"/>
  <c r="D311" i="10"/>
  <c r="D325" i="10"/>
  <c r="D339" i="10"/>
  <c r="D353" i="10"/>
  <c r="D367" i="10"/>
  <c r="D383" i="10"/>
  <c r="D397" i="10"/>
  <c r="D411" i="10"/>
  <c r="D425" i="10"/>
  <c r="D439" i="10"/>
  <c r="D455" i="10"/>
  <c r="D469" i="10"/>
  <c r="D483" i="10"/>
  <c r="D497" i="10"/>
  <c r="D511" i="10"/>
  <c r="D527" i="10"/>
  <c r="D541" i="10"/>
  <c r="D555" i="10"/>
  <c r="D569" i="10"/>
  <c r="D583" i="10"/>
  <c r="D599" i="10"/>
  <c r="D613" i="10"/>
  <c r="D627" i="10"/>
  <c r="D641" i="10"/>
  <c r="D655" i="10"/>
  <c r="D671" i="10"/>
  <c r="D685" i="10"/>
  <c r="D699" i="10"/>
  <c r="D713" i="10"/>
  <c r="D727" i="10"/>
  <c r="D743" i="10"/>
  <c r="D757" i="10"/>
  <c r="D771" i="10"/>
  <c r="D785" i="10"/>
  <c r="D799" i="10"/>
  <c r="D815" i="10"/>
  <c r="D829" i="10"/>
  <c r="D843" i="10"/>
  <c r="D857" i="10"/>
  <c r="D871" i="10"/>
  <c r="D887" i="10"/>
  <c r="D901" i="10"/>
  <c r="D915" i="10"/>
  <c r="D929" i="10"/>
  <c r="D943" i="10"/>
  <c r="D959" i="10"/>
  <c r="D973" i="10"/>
  <c r="D987" i="10"/>
  <c r="D1001" i="10"/>
  <c r="D1015" i="10"/>
  <c r="D1031" i="10"/>
  <c r="D1045" i="10"/>
  <c r="D1059" i="10"/>
  <c r="D1073" i="10"/>
  <c r="D1087" i="10"/>
  <c r="D341" i="10"/>
  <c r="D471" i="10"/>
  <c r="D515" i="10"/>
  <c r="D557" i="10"/>
  <c r="D587" i="10"/>
  <c r="D615" i="10"/>
  <c r="D659" i="10"/>
  <c r="D673" i="10"/>
  <c r="D715" i="10"/>
  <c r="D745" i="10"/>
  <c r="D787" i="10"/>
  <c r="D845" i="10"/>
  <c r="D889" i="10"/>
  <c r="D931" i="10"/>
  <c r="D975" i="10"/>
  <c r="D1019" i="10"/>
  <c r="D1091" i="10"/>
  <c r="D12" i="10"/>
  <c r="D68" i="10"/>
  <c r="D84" i="10"/>
  <c r="D126" i="10"/>
  <c r="D198" i="10"/>
  <c r="D228" i="10"/>
  <c r="D270" i="10"/>
  <c r="D314" i="10"/>
  <c r="D342" i="10"/>
  <c r="D372" i="10"/>
  <c r="D400" i="10"/>
  <c r="D444" i="10"/>
  <c r="D486" i="10"/>
  <c r="D516" i="10"/>
  <c r="D572" i="10"/>
  <c r="D616" i="10"/>
  <c r="D660" i="10"/>
  <c r="D702" i="10"/>
  <c r="D746" i="10"/>
  <c r="D804" i="10"/>
  <c r="D832" i="10"/>
  <c r="D876" i="10"/>
  <c r="D918" i="10"/>
  <c r="D948" i="10"/>
  <c r="D990" i="10"/>
  <c r="D1048" i="10"/>
  <c r="D1076" i="10"/>
  <c r="D8" i="10"/>
  <c r="D24" i="10"/>
  <c r="D38" i="10"/>
  <c r="D52" i="10"/>
  <c r="D66" i="10"/>
  <c r="D80" i="10"/>
  <c r="D96" i="10"/>
  <c r="D110" i="10"/>
  <c r="D124" i="10"/>
  <c r="D138" i="10"/>
  <c r="D152" i="10"/>
  <c r="D168" i="10"/>
  <c r="D182" i="10"/>
  <c r="D196" i="10"/>
  <c r="D210" i="10"/>
  <c r="D224" i="10"/>
  <c r="D240" i="10"/>
  <c r="D254" i="10"/>
  <c r="D268" i="10"/>
  <c r="D282" i="10"/>
  <c r="D296" i="10"/>
  <c r="D312" i="10"/>
  <c r="D326" i="10"/>
  <c r="D340" i="10"/>
  <c r="D354" i="10"/>
  <c r="D368" i="10"/>
  <c r="D384" i="10"/>
  <c r="D398" i="10"/>
  <c r="D412" i="10"/>
  <c r="D426" i="10"/>
  <c r="D440" i="10"/>
  <c r="D456" i="10"/>
  <c r="D470" i="10"/>
  <c r="D484" i="10"/>
  <c r="D498" i="10"/>
  <c r="D512" i="10"/>
  <c r="D528" i="10"/>
  <c r="D542" i="10"/>
  <c r="D556" i="10"/>
  <c r="D570" i="10"/>
  <c r="D584" i="10"/>
  <c r="D600" i="10"/>
  <c r="D614" i="10"/>
  <c r="D628" i="10"/>
  <c r="D642" i="10"/>
  <c r="D656" i="10"/>
  <c r="D672" i="10"/>
  <c r="D686" i="10"/>
  <c r="D700" i="10"/>
  <c r="D714" i="10"/>
  <c r="D728" i="10"/>
  <c r="D744" i="10"/>
  <c r="D758" i="10"/>
  <c r="D772" i="10"/>
  <c r="D786" i="10"/>
  <c r="D800" i="10"/>
  <c r="D816" i="10"/>
  <c r="D830" i="10"/>
  <c r="D844" i="10"/>
  <c r="D858" i="10"/>
  <c r="D872" i="10"/>
  <c r="D888" i="10"/>
  <c r="D902" i="10"/>
  <c r="D916" i="10"/>
  <c r="D930" i="10"/>
  <c r="D944" i="10"/>
  <c r="D960" i="10"/>
  <c r="D974" i="10"/>
  <c r="D988" i="10"/>
  <c r="D1002" i="10"/>
  <c r="D1016" i="10"/>
  <c r="D1032" i="10"/>
  <c r="D1046" i="10"/>
  <c r="D1060" i="10"/>
  <c r="D1074" i="10"/>
  <c r="D1088" i="10"/>
  <c r="D413" i="10"/>
  <c r="D571" i="10"/>
  <c r="D629" i="10"/>
  <c r="D687" i="10"/>
  <c r="D731" i="10"/>
  <c r="D773" i="10"/>
  <c r="D817" i="10"/>
  <c r="D875" i="10"/>
  <c r="D917" i="10"/>
  <c r="D989" i="10"/>
  <c r="D1047" i="10"/>
  <c r="D1075" i="10"/>
  <c r="D40" i="10"/>
  <c r="D98" i="10"/>
  <c r="D170" i="10"/>
  <c r="D256" i="10"/>
  <c r="D300" i="10"/>
  <c r="D356" i="10"/>
  <c r="D414" i="10"/>
  <c r="D458" i="10"/>
  <c r="D544" i="10"/>
  <c r="D602" i="10"/>
  <c r="D644" i="10"/>
  <c r="D688" i="10"/>
  <c r="D732" i="10"/>
  <c r="D788" i="10"/>
  <c r="D846" i="10"/>
  <c r="D904" i="10"/>
  <c r="D976" i="10"/>
  <c r="D1020" i="10"/>
  <c r="D1062" i="10"/>
  <c r="D11" i="10"/>
  <c r="D25" i="10"/>
  <c r="D39" i="10"/>
  <c r="D53" i="10"/>
  <c r="D67" i="10"/>
  <c r="D83" i="10"/>
  <c r="D97" i="10"/>
  <c r="D111" i="10"/>
  <c r="D125" i="10"/>
  <c r="D139" i="10"/>
  <c r="D155" i="10"/>
  <c r="D169" i="10"/>
  <c r="D183" i="10"/>
  <c r="D197" i="10"/>
  <c r="D211" i="10"/>
  <c r="D227" i="10"/>
  <c r="D241" i="10"/>
  <c r="D255" i="10"/>
  <c r="D269" i="10"/>
  <c r="D283" i="10"/>
  <c r="D299" i="10"/>
  <c r="D313" i="10"/>
  <c r="D327" i="10"/>
  <c r="D355" i="10"/>
  <c r="D371" i="10"/>
  <c r="D385" i="10"/>
  <c r="D399" i="10"/>
  <c r="D427" i="10"/>
  <c r="D443" i="10"/>
  <c r="D457" i="10"/>
  <c r="D485" i="10"/>
  <c r="D499" i="10"/>
  <c r="D529" i="10"/>
  <c r="D543" i="10"/>
  <c r="D601" i="10"/>
  <c r="D643" i="10"/>
  <c r="D701" i="10"/>
  <c r="D759" i="10"/>
  <c r="D803" i="10"/>
  <c r="D831" i="10"/>
  <c r="D859" i="10"/>
  <c r="D903" i="10"/>
  <c r="D947" i="10"/>
  <c r="D961" i="10"/>
  <c r="D1003" i="10"/>
  <c r="D1033" i="10"/>
  <c r="D1061" i="10"/>
  <c r="D26" i="10"/>
  <c r="D54" i="10"/>
  <c r="D112" i="10"/>
  <c r="D140" i="10"/>
  <c r="D156" i="10"/>
  <c r="D184" i="10"/>
  <c r="D212" i="10"/>
  <c r="D242" i="10"/>
  <c r="D284" i="10"/>
  <c r="D328" i="10"/>
  <c r="D386" i="10"/>
  <c r="D428" i="10"/>
  <c r="D472" i="10"/>
  <c r="D500" i="10"/>
  <c r="D530" i="10"/>
  <c r="D558" i="10"/>
  <c r="D588" i="10"/>
  <c r="D630" i="10"/>
  <c r="D674" i="10"/>
  <c r="D716" i="10"/>
  <c r="D760" i="10"/>
  <c r="D774" i="10"/>
  <c r="D818" i="10"/>
  <c r="D860" i="10"/>
  <c r="D890" i="10"/>
  <c r="D932" i="10"/>
  <c r="D962" i="10"/>
  <c r="D1004" i="10"/>
  <c r="D1034" i="10"/>
  <c r="D1092" i="10"/>
  <c r="D15" i="10"/>
  <c r="D35" i="10"/>
  <c r="D59" i="10"/>
  <c r="D77" i="10"/>
  <c r="D101" i="10"/>
  <c r="D121" i="10"/>
  <c r="D145" i="10"/>
  <c r="D163" i="10"/>
  <c r="D187" i="10"/>
  <c r="D207" i="10"/>
  <c r="D231" i="10"/>
  <c r="D251" i="10"/>
  <c r="D275" i="10"/>
  <c r="D293" i="10"/>
  <c r="D317" i="10"/>
  <c r="D337" i="10"/>
  <c r="D361" i="10"/>
  <c r="D379" i="10"/>
  <c r="D403" i="10"/>
  <c r="D423" i="10"/>
  <c r="D447" i="10"/>
  <c r="D467" i="10"/>
  <c r="D491" i="10"/>
  <c r="D509" i="10"/>
  <c r="D533" i="10"/>
  <c r="D553" i="10"/>
  <c r="D577" i="10"/>
  <c r="D595" i="10"/>
  <c r="D619" i="10"/>
  <c r="D639" i="10"/>
  <c r="D663" i="10"/>
  <c r="D683" i="10"/>
  <c r="D707" i="10"/>
  <c r="D725" i="10"/>
  <c r="D749" i="10"/>
  <c r="D769" i="10"/>
  <c r="D793" i="10"/>
  <c r="D811" i="10"/>
  <c r="D835" i="10"/>
  <c r="D855" i="10"/>
  <c r="D879" i="10"/>
  <c r="D899" i="10"/>
  <c r="D923" i="10"/>
  <c r="D941" i="10"/>
  <c r="D965" i="10"/>
  <c r="D985" i="10"/>
  <c r="D1009" i="10"/>
  <c r="D1027" i="10"/>
  <c r="D1051" i="10"/>
  <c r="D1071" i="10"/>
  <c r="D1095" i="10"/>
  <c r="D16" i="10"/>
  <c r="D36" i="10"/>
  <c r="D60" i="10"/>
  <c r="D78" i="10"/>
  <c r="D102" i="10"/>
  <c r="D122" i="10"/>
  <c r="D146" i="10"/>
  <c r="D164" i="10"/>
  <c r="D188" i="10"/>
  <c r="D208" i="10"/>
  <c r="D232" i="10"/>
  <c r="D252" i="10"/>
  <c r="D276" i="10"/>
  <c r="D294" i="10"/>
  <c r="D318" i="10"/>
  <c r="D338" i="10"/>
  <c r="D362" i="10"/>
  <c r="D380" i="10"/>
  <c r="D404" i="10"/>
  <c r="D424" i="10"/>
  <c r="D448" i="10"/>
  <c r="D468" i="10"/>
  <c r="D492" i="10"/>
  <c r="D510" i="10"/>
  <c r="D534" i="10"/>
  <c r="D554" i="10"/>
  <c r="D578" i="10"/>
  <c r="D596" i="10"/>
  <c r="D620" i="10"/>
  <c r="D640" i="10"/>
  <c r="D664" i="10"/>
  <c r="D684" i="10"/>
  <c r="D708" i="10"/>
  <c r="D726" i="10"/>
  <c r="D750" i="10"/>
  <c r="D770" i="10"/>
  <c r="D794" i="10"/>
  <c r="D812" i="10"/>
  <c r="D836" i="10"/>
  <c r="D856" i="10"/>
  <c r="D880" i="10"/>
  <c r="D900" i="10"/>
  <c r="D924" i="10"/>
  <c r="D942" i="10"/>
  <c r="D966" i="10"/>
  <c r="D986" i="10"/>
  <c r="D1010" i="10"/>
  <c r="D1028" i="10"/>
  <c r="D1052" i="10"/>
  <c r="D1072" i="10"/>
  <c r="D1096" i="10"/>
  <c r="D17" i="10"/>
  <c r="D41" i="10"/>
  <c r="D61" i="10"/>
  <c r="D85" i="10"/>
  <c r="D103" i="10"/>
  <c r="D127" i="10"/>
  <c r="D147" i="10"/>
  <c r="D171" i="10"/>
  <c r="D191" i="10"/>
  <c r="D215" i="10"/>
  <c r="D233" i="10"/>
  <c r="D257" i="10"/>
  <c r="D277" i="10"/>
  <c r="D301" i="10"/>
  <c r="D319" i="10"/>
  <c r="D343" i="10"/>
  <c r="D363" i="10"/>
  <c r="D387" i="10"/>
  <c r="D407" i="10"/>
  <c r="D431" i="10"/>
  <c r="D449" i="10"/>
  <c r="D473" i="10"/>
  <c r="D493" i="10"/>
  <c r="D517" i="10"/>
  <c r="D535" i="10"/>
  <c r="D559" i="10"/>
  <c r="D579" i="10"/>
  <c r="D603" i="10"/>
  <c r="D623" i="10"/>
  <c r="D647" i="10"/>
  <c r="D665" i="10"/>
  <c r="D689" i="10"/>
  <c r="D709" i="10"/>
  <c r="D733" i="10"/>
  <c r="D751" i="10"/>
  <c r="D775" i="10"/>
  <c r="D795" i="10"/>
  <c r="D819" i="10"/>
  <c r="D839" i="10"/>
  <c r="D863" i="10"/>
  <c r="D881" i="10"/>
  <c r="D905" i="10"/>
  <c r="D925" i="10"/>
  <c r="D949" i="10"/>
  <c r="D967" i="10"/>
  <c r="D991" i="10"/>
  <c r="D1011" i="10"/>
  <c r="D1035" i="10"/>
  <c r="D1055" i="10"/>
  <c r="D1079" i="10"/>
  <c r="D2" i="10"/>
  <c r="D4" i="10"/>
  <c r="D28" i="10"/>
  <c r="D48" i="10"/>
  <c r="D72" i="10"/>
  <c r="D90" i="10"/>
  <c r="D114" i="10"/>
  <c r="D134" i="10"/>
  <c r="D158" i="10"/>
  <c r="D176" i="10"/>
  <c r="D200" i="10"/>
  <c r="D220" i="10"/>
  <c r="D244" i="10"/>
  <c r="D264" i="10"/>
  <c r="D288" i="10"/>
  <c r="D306" i="10"/>
  <c r="D330" i="10"/>
  <c r="D350" i="10"/>
  <c r="D374" i="10"/>
  <c r="D392" i="10"/>
  <c r="D416" i="10"/>
  <c r="D436" i="10"/>
  <c r="D460" i="10"/>
  <c r="D480" i="10"/>
  <c r="D504" i="10"/>
  <c r="D522" i="10"/>
  <c r="D546" i="10"/>
  <c r="D566" i="10"/>
  <c r="D590" i="10"/>
  <c r="D608" i="10"/>
  <c r="D632" i="10"/>
  <c r="D652" i="10"/>
  <c r="D676" i="10"/>
  <c r="D696" i="10"/>
  <c r="D720" i="10"/>
  <c r="D738" i="10"/>
  <c r="D762" i="10"/>
  <c r="D782" i="10"/>
  <c r="D806" i="10"/>
  <c r="D824" i="10"/>
  <c r="D848" i="10"/>
  <c r="D868" i="10"/>
  <c r="D892" i="10"/>
  <c r="D912" i="10"/>
  <c r="D936" i="10"/>
  <c r="D954" i="10"/>
  <c r="D978" i="10"/>
  <c r="D998" i="10"/>
  <c r="D1022" i="10"/>
  <c r="D1040" i="10"/>
  <c r="D1064" i="10"/>
  <c r="D18" i="10"/>
  <c r="D49" i="10"/>
  <c r="D86" i="10"/>
  <c r="D115" i="10"/>
  <c r="D148" i="10"/>
  <c r="D179" i="10"/>
  <c r="D216" i="10"/>
  <c r="D245" i="10"/>
  <c r="D278" i="10"/>
  <c r="D307" i="10"/>
  <c r="D344" i="10"/>
  <c r="D375" i="10"/>
  <c r="D408" i="10"/>
  <c r="D437" i="10"/>
  <c r="D474" i="10"/>
  <c r="D505" i="10"/>
  <c r="D536" i="10"/>
  <c r="D567" i="10"/>
  <c r="D604" i="10"/>
  <c r="D635" i="10"/>
  <c r="D666" i="10"/>
  <c r="D697" i="10"/>
  <c r="D734" i="10"/>
  <c r="D763" i="10"/>
  <c r="D796" i="10"/>
  <c r="D827" i="10"/>
  <c r="D864" i="10"/>
  <c r="D893" i="10"/>
  <c r="D926" i="10"/>
  <c r="D955" i="10"/>
  <c r="D992" i="10"/>
  <c r="D1023" i="10"/>
  <c r="D1056" i="10"/>
  <c r="D1084" i="10"/>
  <c r="D55" i="10"/>
  <c r="D348" i="10"/>
  <c r="D445" i="10"/>
  <c r="D507" i="10"/>
  <c r="D575" i="10"/>
  <c r="D637" i="10"/>
  <c r="D703" i="10"/>
  <c r="D736" i="10"/>
  <c r="D798" i="10"/>
  <c r="D866" i="10"/>
  <c r="D928" i="10"/>
  <c r="D963" i="10"/>
  <c r="D1058" i="10"/>
  <c r="D27" i="10"/>
  <c r="D89" i="10"/>
  <c r="D157" i="10"/>
  <c r="D219" i="10"/>
  <c r="D287" i="10"/>
  <c r="D349" i="10"/>
  <c r="D415" i="10"/>
  <c r="D508" i="10"/>
  <c r="D576" i="10"/>
  <c r="D638" i="10"/>
  <c r="D704" i="10"/>
  <c r="D805" i="10"/>
  <c r="D867" i="10"/>
  <c r="D935" i="10"/>
  <c r="D997" i="10"/>
  <c r="D1063" i="10"/>
  <c r="D62" i="10"/>
  <c r="D128" i="10"/>
  <c r="D192" i="10"/>
  <c r="D258" i="10"/>
  <c r="D320" i="10"/>
  <c r="D388" i="10"/>
  <c r="D450" i="10"/>
  <c r="D518" i="10"/>
  <c r="D580" i="10"/>
  <c r="D677" i="10"/>
  <c r="D739" i="10"/>
  <c r="D776" i="10"/>
  <c r="D840" i="10"/>
  <c r="D906" i="10"/>
  <c r="D968" i="10"/>
  <c r="D1036" i="10"/>
  <c r="D1094" i="10"/>
  <c r="D30" i="10"/>
  <c r="D92" i="10"/>
  <c r="D160" i="10"/>
  <c r="D259" i="10"/>
  <c r="D323" i="10"/>
  <c r="D420" i="10"/>
  <c r="D519" i="10"/>
  <c r="D612" i="10"/>
  <c r="D678" i="10"/>
  <c r="D740" i="10"/>
  <c r="D808" i="10"/>
  <c r="D870" i="10"/>
  <c r="D938" i="10"/>
  <c r="D1000" i="10"/>
  <c r="D1068" i="10"/>
  <c r="D31" i="10"/>
  <c r="D99" i="10"/>
  <c r="D161" i="10"/>
  <c r="D194" i="10"/>
  <c r="D260" i="10"/>
  <c r="D324" i="10"/>
  <c r="D359" i="10"/>
  <c r="D421" i="10"/>
  <c r="D487" i="10"/>
  <c r="D551" i="10"/>
  <c r="D617" i="10"/>
  <c r="D679" i="10"/>
  <c r="D747" i="10"/>
  <c r="D809" i="10"/>
  <c r="D877" i="10"/>
  <c r="D939" i="10"/>
  <c r="D1038" i="10"/>
  <c r="D1069" i="10"/>
  <c r="D396" i="10"/>
  <c r="D44" i="10"/>
  <c r="D108" i="10"/>
  <c r="D143" i="10"/>
  <c r="D205" i="10"/>
  <c r="D271" i="10"/>
  <c r="D335" i="10"/>
  <c r="D401" i="10"/>
  <c r="D463" i="10"/>
  <c r="D531" i="10"/>
  <c r="D593" i="10"/>
  <c r="D661" i="10"/>
  <c r="D723" i="10"/>
  <c r="D756" i="10"/>
  <c r="D822" i="10"/>
  <c r="D884" i="10"/>
  <c r="D983" i="10"/>
  <c r="D1014" i="10"/>
  <c r="D1082" i="10"/>
  <c r="D47" i="10"/>
  <c r="D113" i="10"/>
  <c r="D175" i="10"/>
  <c r="D243" i="10"/>
  <c r="D305" i="10"/>
  <c r="D373" i="10"/>
  <c r="D435" i="10"/>
  <c r="D503" i="10"/>
  <c r="D565" i="10"/>
  <c r="D662" i="10"/>
  <c r="D724" i="10"/>
  <c r="D792" i="10"/>
  <c r="D854" i="10"/>
  <c r="D920" i="10"/>
  <c r="D984" i="10"/>
  <c r="D1021" i="10"/>
  <c r="D1083" i="10"/>
  <c r="D19" i="10"/>
  <c r="D50" i="10"/>
  <c r="D87" i="10"/>
  <c r="D116" i="10"/>
  <c r="D149" i="10"/>
  <c r="D180" i="10"/>
  <c r="D217" i="10"/>
  <c r="D246" i="10"/>
  <c r="D279" i="10"/>
  <c r="D308" i="10"/>
  <c r="D347" i="10"/>
  <c r="D376" i="10"/>
  <c r="D409" i="10"/>
  <c r="D438" i="10"/>
  <c r="D475" i="10"/>
  <c r="D506" i="10"/>
  <c r="D539" i="10"/>
  <c r="D568" i="10"/>
  <c r="D605" i="10"/>
  <c r="D636" i="10"/>
  <c r="D667" i="10"/>
  <c r="D698" i="10"/>
  <c r="D735" i="10"/>
  <c r="D764" i="10"/>
  <c r="D797" i="10"/>
  <c r="D828" i="10"/>
  <c r="D865" i="10"/>
  <c r="D894" i="10"/>
  <c r="D927" i="10"/>
  <c r="D956" i="10"/>
  <c r="D995" i="10"/>
  <c r="D1024" i="10"/>
  <c r="D1057" i="10"/>
  <c r="D1085" i="10"/>
  <c r="D20" i="10"/>
  <c r="D88" i="10"/>
  <c r="D119" i="10"/>
  <c r="D150" i="10"/>
  <c r="D185" i="10"/>
  <c r="D218" i="10"/>
  <c r="D247" i="10"/>
  <c r="D280" i="10"/>
  <c r="D315" i="10"/>
  <c r="D377" i="10"/>
  <c r="D410" i="10"/>
  <c r="D476" i="10"/>
  <c r="D540" i="10"/>
  <c r="D606" i="10"/>
  <c r="D668" i="10"/>
  <c r="D767" i="10"/>
  <c r="D833" i="10"/>
  <c r="D895" i="10"/>
  <c r="D996" i="10"/>
  <c r="D1025" i="10"/>
  <c r="D1086" i="10"/>
  <c r="D56" i="10"/>
  <c r="D120" i="10"/>
  <c r="D186" i="10"/>
  <c r="D248" i="10"/>
  <c r="D316" i="10"/>
  <c r="D378" i="10"/>
  <c r="D446" i="10"/>
  <c r="D479" i="10"/>
  <c r="D545" i="10"/>
  <c r="D607" i="10"/>
  <c r="D675" i="10"/>
  <c r="D737" i="10"/>
  <c r="D768" i="10"/>
  <c r="D834" i="10"/>
  <c r="D896" i="10"/>
  <c r="D964" i="10"/>
  <c r="D1026" i="10"/>
  <c r="D1093" i="10"/>
  <c r="D29" i="10"/>
  <c r="D91" i="10"/>
  <c r="D159" i="10"/>
  <c r="D221" i="10"/>
  <c r="D289" i="10"/>
  <c r="D351" i="10"/>
  <c r="D419" i="10"/>
  <c r="D481" i="10"/>
  <c r="D547" i="10"/>
  <c r="D611" i="10"/>
  <c r="D648" i="10"/>
  <c r="D710" i="10"/>
  <c r="D807" i="10"/>
  <c r="D869" i="10"/>
  <c r="D937" i="10"/>
  <c r="D999" i="10"/>
  <c r="D1067" i="10"/>
  <c r="D63" i="10"/>
  <c r="D131" i="10"/>
  <c r="D193" i="10"/>
  <c r="D222" i="10"/>
  <c r="D290" i="10"/>
  <c r="D352" i="10"/>
  <c r="D389" i="10"/>
  <c r="D451" i="10"/>
  <c r="D482" i="10"/>
  <c r="D548" i="10"/>
  <c r="D581" i="10"/>
  <c r="D649" i="10"/>
  <c r="D711" i="10"/>
  <c r="D779" i="10"/>
  <c r="D841" i="10"/>
  <c r="D907" i="10"/>
  <c r="D971" i="10"/>
  <c r="D1037" i="10"/>
  <c r="D64" i="10"/>
  <c r="D132" i="10"/>
  <c r="D229" i="10"/>
  <c r="D291" i="10"/>
  <c r="D390" i="10"/>
  <c r="D452" i="10"/>
  <c r="D520" i="10"/>
  <c r="D582" i="10"/>
  <c r="D650" i="10"/>
  <c r="D712" i="10"/>
  <c r="D780" i="10"/>
  <c r="D842" i="10"/>
  <c r="D908" i="10"/>
  <c r="D972" i="10"/>
  <c r="D1007" i="10"/>
  <c r="D433" i="10"/>
  <c r="D1081" i="10"/>
  <c r="D13" i="10"/>
  <c r="D75" i="10"/>
  <c r="D174" i="10"/>
  <c r="D236" i="10"/>
  <c r="D304" i="10"/>
  <c r="D366" i="10"/>
  <c r="D434" i="10"/>
  <c r="D496" i="10"/>
  <c r="D564" i="10"/>
  <c r="D626" i="10"/>
  <c r="D692" i="10"/>
  <c r="D791" i="10"/>
  <c r="D853" i="10"/>
  <c r="D919" i="10"/>
  <c r="D952" i="10"/>
  <c r="D1049" i="10"/>
  <c r="D14" i="10"/>
  <c r="D76" i="10"/>
  <c r="D144" i="10"/>
  <c r="D206" i="10"/>
  <c r="D272" i="10"/>
  <c r="D336" i="10"/>
  <c r="D402" i="10"/>
  <c r="D464" i="10"/>
  <c r="D532" i="10"/>
  <c r="D594" i="10"/>
  <c r="D631" i="10"/>
  <c r="D695" i="10"/>
  <c r="D761" i="10"/>
  <c r="D823" i="10"/>
  <c r="D891" i="10"/>
  <c r="D953" i="10"/>
  <c r="D1050" i="10"/>
  <c r="D3" i="10"/>
  <c r="D32" i="10"/>
  <c r="D71" i="10"/>
  <c r="D100" i="10"/>
  <c r="D133" i="10"/>
  <c r="D162" i="10"/>
  <c r="D199" i="10"/>
  <c r="D230" i="10"/>
  <c r="D263" i="10"/>
  <c r="D292" i="10"/>
  <c r="D329" i="10"/>
  <c r="D360" i="10"/>
  <c r="D391" i="10"/>
  <c r="D422" i="10"/>
  <c r="D459" i="10"/>
  <c r="D488" i="10"/>
  <c r="D521" i="10"/>
  <c r="D552" i="10"/>
  <c r="D589" i="10"/>
  <c r="D618" i="10"/>
  <c r="D651" i="10"/>
  <c r="D680" i="10"/>
  <c r="D719" i="10"/>
  <c r="D748" i="10"/>
  <c r="D781" i="10"/>
  <c r="D810" i="10"/>
  <c r="D847" i="10"/>
  <c r="D878" i="10"/>
  <c r="D911" i="10"/>
  <c r="D940" i="10"/>
  <c r="D977" i="10"/>
  <c r="D1008" i="10"/>
  <c r="D1039" i="10"/>
  <c r="D1070" i="10"/>
  <c r="D5" i="10"/>
  <c r="D42" i="10"/>
  <c r="D73" i="10"/>
  <c r="D104" i="10"/>
  <c r="D135" i="10"/>
  <c r="D172" i="10"/>
  <c r="D203" i="10"/>
  <c r="D234" i="10"/>
  <c r="D265" i="10"/>
  <c r="D302" i="10"/>
  <c r="D331" i="10"/>
  <c r="D364" i="10"/>
  <c r="D395" i="10"/>
  <c r="D432" i="10"/>
  <c r="D461" i="10"/>
  <c r="D494" i="10"/>
  <c r="D523" i="10"/>
  <c r="D560" i="10"/>
  <c r="D591" i="10"/>
  <c r="D624" i="10"/>
  <c r="D653" i="10"/>
  <c r="D690" i="10"/>
  <c r="D721" i="10"/>
  <c r="D752" i="10"/>
  <c r="D783" i="10"/>
  <c r="D820" i="10"/>
  <c r="D851" i="10"/>
  <c r="D882" i="10"/>
  <c r="D913" i="10"/>
  <c r="D950" i="10"/>
  <c r="D979" i="10"/>
  <c r="D1012" i="10"/>
  <c r="D1043" i="10"/>
  <c r="D1080" i="10"/>
  <c r="D6" i="10"/>
  <c r="D43" i="10"/>
  <c r="D74" i="10"/>
  <c r="D107" i="10"/>
  <c r="D136" i="10"/>
  <c r="D173" i="10"/>
  <c r="D204" i="10"/>
  <c r="D235" i="10"/>
  <c r="D266" i="10"/>
  <c r="D303" i="10"/>
  <c r="D332" i="10"/>
  <c r="D365" i="10"/>
  <c r="D462" i="10"/>
  <c r="D495" i="10"/>
  <c r="D524" i="10"/>
  <c r="D563" i="10"/>
  <c r="D592" i="10"/>
  <c r="D625" i="10"/>
  <c r="D654" i="10"/>
  <c r="D691" i="10"/>
  <c r="D722" i="10"/>
  <c r="D755" i="10"/>
  <c r="D784" i="10"/>
  <c r="D821" i="10"/>
  <c r="D852" i="10"/>
  <c r="D883" i="10"/>
  <c r="D914" i="10"/>
  <c r="D951" i="10"/>
  <c r="D980" i="10"/>
  <c r="D1013" i="10"/>
  <c r="D1044" i="10"/>
  <c r="D2" i="2"/>
  <c r="E7" i="2"/>
  <c r="E19" i="2"/>
  <c r="E31" i="2"/>
  <c r="E43" i="2"/>
  <c r="E55" i="2"/>
  <c r="E67" i="2"/>
  <c r="E79" i="2"/>
  <c r="E91" i="2"/>
  <c r="E103" i="2"/>
  <c r="E115" i="2"/>
  <c r="E127" i="2"/>
  <c r="E139" i="2"/>
  <c r="E151" i="2"/>
  <c r="E163" i="2"/>
  <c r="E175" i="2"/>
  <c r="E187" i="2"/>
  <c r="E199" i="2"/>
  <c r="E211" i="2"/>
  <c r="E223" i="2"/>
  <c r="E235" i="2"/>
  <c r="E247" i="2"/>
  <c r="E259" i="2"/>
  <c r="E271" i="2"/>
  <c r="E283" i="2"/>
  <c r="E295" i="2"/>
  <c r="E307" i="2"/>
  <c r="E319" i="2"/>
  <c r="E331" i="2"/>
  <c r="E343" i="2"/>
  <c r="E355" i="2"/>
  <c r="E367" i="2"/>
  <c r="E379" i="2"/>
  <c r="E391" i="2"/>
  <c r="E403" i="2"/>
  <c r="E415" i="2"/>
  <c r="E427" i="2"/>
  <c r="E439" i="2"/>
  <c r="E451" i="2"/>
  <c r="E463" i="2"/>
  <c r="E475" i="2"/>
  <c r="E487" i="2"/>
  <c r="E499" i="2"/>
  <c r="E511" i="2"/>
  <c r="E523" i="2"/>
  <c r="E535" i="2"/>
  <c r="E547" i="2"/>
  <c r="E559" i="2"/>
  <c r="E571" i="2"/>
  <c r="E583" i="2"/>
  <c r="E595" i="2"/>
  <c r="E607" i="2"/>
  <c r="E619" i="2"/>
  <c r="E631" i="2"/>
  <c r="E643" i="2"/>
  <c r="E655" i="2"/>
  <c r="E667" i="2"/>
  <c r="E679" i="2"/>
  <c r="E691" i="2"/>
  <c r="E703" i="2"/>
  <c r="E715" i="2"/>
  <c r="E727" i="2"/>
  <c r="E739" i="2"/>
  <c r="E751" i="2"/>
  <c r="E763" i="2"/>
  <c r="E775" i="2"/>
  <c r="E787" i="2"/>
  <c r="E799" i="2"/>
  <c r="E811" i="2"/>
  <c r="E823" i="2"/>
  <c r="E835" i="2"/>
  <c r="E847" i="2"/>
  <c r="E8" i="2"/>
  <c r="E20" i="2"/>
  <c r="E32" i="2"/>
  <c r="E44" i="2"/>
  <c r="E56" i="2"/>
  <c r="E68" i="2"/>
  <c r="E80" i="2"/>
  <c r="E92" i="2"/>
  <c r="E104" i="2"/>
  <c r="E116" i="2"/>
  <c r="E128" i="2"/>
  <c r="E140" i="2"/>
  <c r="E152" i="2"/>
  <c r="E164" i="2"/>
  <c r="E176" i="2"/>
  <c r="E188" i="2"/>
  <c r="E200" i="2"/>
  <c r="E212" i="2"/>
  <c r="E224" i="2"/>
  <c r="E236" i="2"/>
  <c r="E248" i="2"/>
  <c r="E260" i="2"/>
  <c r="E272" i="2"/>
  <c r="E284" i="2"/>
  <c r="E296" i="2"/>
  <c r="E308" i="2"/>
  <c r="E320" i="2"/>
  <c r="E332" i="2"/>
  <c r="E344" i="2"/>
  <c r="E356" i="2"/>
  <c r="E368" i="2"/>
  <c r="E380" i="2"/>
  <c r="E392" i="2"/>
  <c r="E404" i="2"/>
  <c r="E416" i="2"/>
  <c r="E428" i="2"/>
  <c r="E440" i="2"/>
  <c r="E452" i="2"/>
  <c r="E464" i="2"/>
  <c r="E476" i="2"/>
  <c r="E488" i="2"/>
  <c r="E500" i="2"/>
  <c r="E512" i="2"/>
  <c r="E524" i="2"/>
  <c r="E536" i="2"/>
  <c r="E548" i="2"/>
  <c r="E560" i="2"/>
  <c r="E572" i="2"/>
  <c r="E584" i="2"/>
  <c r="E596" i="2"/>
  <c r="E608" i="2"/>
  <c r="E620" i="2"/>
  <c r="E632" i="2"/>
  <c r="E644" i="2"/>
  <c r="E656" i="2"/>
  <c r="E668" i="2"/>
  <c r="E680" i="2"/>
  <c r="E692" i="2"/>
  <c r="E704" i="2"/>
  <c r="E716" i="2"/>
  <c r="E728" i="2"/>
  <c r="E740" i="2"/>
  <c r="E752" i="2"/>
  <c r="E764" i="2"/>
  <c r="E776" i="2"/>
  <c r="E788" i="2"/>
  <c r="E800" i="2"/>
  <c r="E812" i="2"/>
  <c r="E824" i="2"/>
  <c r="E836" i="2"/>
  <c r="E848" i="2"/>
  <c r="E860" i="2"/>
  <c r="E872" i="2"/>
  <c r="E884" i="2"/>
  <c r="E896" i="2"/>
  <c r="E908" i="2"/>
  <c r="E920" i="2"/>
  <c r="E932" i="2"/>
  <c r="E944" i="2"/>
  <c r="E956" i="2"/>
  <c r="E968" i="2"/>
  <c r="E980" i="2"/>
  <c r="E992" i="2"/>
  <c r="E1004" i="2"/>
  <c r="E1016" i="2"/>
  <c r="E9" i="2"/>
  <c r="E10" i="2"/>
  <c r="E22" i="2"/>
  <c r="E34" i="2"/>
  <c r="E46" i="2"/>
  <c r="E58" i="2"/>
  <c r="E70" i="2"/>
  <c r="E82" i="2"/>
  <c r="E94" i="2"/>
  <c r="E106" i="2"/>
  <c r="E118" i="2"/>
  <c r="E130" i="2"/>
  <c r="E142" i="2"/>
  <c r="E154" i="2"/>
  <c r="E166" i="2"/>
  <c r="E178" i="2"/>
  <c r="E190" i="2"/>
  <c r="E202" i="2"/>
  <c r="E214" i="2"/>
  <c r="E226" i="2"/>
  <c r="E238" i="2"/>
  <c r="E250" i="2"/>
  <c r="E262" i="2"/>
  <c r="E274" i="2"/>
  <c r="E286" i="2"/>
  <c r="E298" i="2"/>
  <c r="E310" i="2"/>
  <c r="E322" i="2"/>
  <c r="E334" i="2"/>
  <c r="E346" i="2"/>
  <c r="E358" i="2"/>
  <c r="E370" i="2"/>
  <c r="E382" i="2"/>
  <c r="E394" i="2"/>
  <c r="E406" i="2"/>
  <c r="E418" i="2"/>
  <c r="E430" i="2"/>
  <c r="E442" i="2"/>
  <c r="E454" i="2"/>
  <c r="E466" i="2"/>
  <c r="E478" i="2"/>
  <c r="E490" i="2"/>
  <c r="E502" i="2"/>
  <c r="E514" i="2"/>
  <c r="E526" i="2"/>
  <c r="E538" i="2"/>
  <c r="E550" i="2"/>
  <c r="E562" i="2"/>
  <c r="E574" i="2"/>
  <c r="E586" i="2"/>
  <c r="E598" i="2"/>
  <c r="E610" i="2"/>
  <c r="E622" i="2"/>
  <c r="E634" i="2"/>
  <c r="E646" i="2"/>
  <c r="E658" i="2"/>
  <c r="E670" i="2"/>
  <c r="E682" i="2"/>
  <c r="E694" i="2"/>
  <c r="E706" i="2"/>
  <c r="E718" i="2"/>
  <c r="E730" i="2"/>
  <c r="E742" i="2"/>
  <c r="E754" i="2"/>
  <c r="E766" i="2"/>
  <c r="E778" i="2"/>
  <c r="E790" i="2"/>
  <c r="E802" i="2"/>
  <c r="E814" i="2"/>
  <c r="E826" i="2"/>
  <c r="E838" i="2"/>
  <c r="E850" i="2"/>
  <c r="E11" i="2"/>
  <c r="E26" i="2"/>
  <c r="E41" i="2"/>
  <c r="E59" i="2"/>
  <c r="E74" i="2"/>
  <c r="E89" i="2"/>
  <c r="E107" i="2"/>
  <c r="E122" i="2"/>
  <c r="E137" i="2"/>
  <c r="E155" i="2"/>
  <c r="E170" i="2"/>
  <c r="E185" i="2"/>
  <c r="E203" i="2"/>
  <c r="E218" i="2"/>
  <c r="E233" i="2"/>
  <c r="E251" i="2"/>
  <c r="E266" i="2"/>
  <c r="E281" i="2"/>
  <c r="E299" i="2"/>
  <c r="E314" i="2"/>
  <c r="E329" i="2"/>
  <c r="E347" i="2"/>
  <c r="E362" i="2"/>
  <c r="E377" i="2"/>
  <c r="E395" i="2"/>
  <c r="E410" i="2"/>
  <c r="E425" i="2"/>
  <c r="E443" i="2"/>
  <c r="E458" i="2"/>
  <c r="E473" i="2"/>
  <c r="E491" i="2"/>
  <c r="E506" i="2"/>
  <c r="E521" i="2"/>
  <c r="E539" i="2"/>
  <c r="E554" i="2"/>
  <c r="E569" i="2"/>
  <c r="E587" i="2"/>
  <c r="E602" i="2"/>
  <c r="E617" i="2"/>
  <c r="E635" i="2"/>
  <c r="E650" i="2"/>
  <c r="E665" i="2"/>
  <c r="E683" i="2"/>
  <c r="E698" i="2"/>
  <c r="E713" i="2"/>
  <c r="E731" i="2"/>
  <c r="E746" i="2"/>
  <c r="E761" i="2"/>
  <c r="E779" i="2"/>
  <c r="E794" i="2"/>
  <c r="E809" i="2"/>
  <c r="E827" i="2"/>
  <c r="E842" i="2"/>
  <c r="E857" i="2"/>
  <c r="E870" i="2"/>
  <c r="E883" i="2"/>
  <c r="E897" i="2"/>
  <c r="E910" i="2"/>
  <c r="E923" i="2"/>
  <c r="E936" i="2"/>
  <c r="E949" i="2"/>
  <c r="E962" i="2"/>
  <c r="E975" i="2"/>
  <c r="E988" i="2"/>
  <c r="E1001" i="2"/>
  <c r="E1014" i="2"/>
  <c r="E1027" i="2"/>
  <c r="E1039" i="2"/>
  <c r="E1051" i="2"/>
  <c r="E1063" i="2"/>
  <c r="E1075" i="2"/>
  <c r="E1087" i="2"/>
  <c r="E14" i="2"/>
  <c r="E29" i="2"/>
  <c r="E47" i="2"/>
  <c r="E62" i="2"/>
  <c r="E77" i="2"/>
  <c r="E95" i="2"/>
  <c r="E110" i="2"/>
  <c r="E125" i="2"/>
  <c r="E143" i="2"/>
  <c r="E158" i="2"/>
  <c r="E173" i="2"/>
  <c r="E191" i="2"/>
  <c r="E206" i="2"/>
  <c r="E221" i="2"/>
  <c r="E239" i="2"/>
  <c r="E254" i="2"/>
  <c r="E269" i="2"/>
  <c r="E287" i="2"/>
  <c r="E302" i="2"/>
  <c r="E317" i="2"/>
  <c r="E335" i="2"/>
  <c r="E350" i="2"/>
  <c r="E365" i="2"/>
  <c r="E383" i="2"/>
  <c r="E398" i="2"/>
  <c r="E413" i="2"/>
  <c r="E431" i="2"/>
  <c r="E446" i="2"/>
  <c r="E461" i="2"/>
  <c r="E479" i="2"/>
  <c r="E494" i="2"/>
  <c r="E509" i="2"/>
  <c r="E527" i="2"/>
  <c r="E542" i="2"/>
  <c r="E557" i="2"/>
  <c r="E575" i="2"/>
  <c r="E590" i="2"/>
  <c r="E605" i="2"/>
  <c r="E623" i="2"/>
  <c r="E638" i="2"/>
  <c r="E653" i="2"/>
  <c r="E671" i="2"/>
  <c r="E686" i="2"/>
  <c r="E701" i="2"/>
  <c r="E719" i="2"/>
  <c r="E734" i="2"/>
  <c r="E749" i="2"/>
  <c r="E767" i="2"/>
  <c r="E782" i="2"/>
  <c r="E797" i="2"/>
  <c r="E815" i="2"/>
  <c r="E830" i="2"/>
  <c r="E845" i="2"/>
  <c r="E861" i="2"/>
  <c r="E874" i="2"/>
  <c r="E887" i="2"/>
  <c r="E900" i="2"/>
  <c r="E913" i="2"/>
  <c r="E926" i="2"/>
  <c r="E939" i="2"/>
  <c r="E952" i="2"/>
  <c r="E965" i="2"/>
  <c r="E978" i="2"/>
  <c r="E991" i="2"/>
  <c r="E1005" i="2"/>
  <c r="E1018" i="2"/>
  <c r="E1030" i="2"/>
  <c r="E1042" i="2"/>
  <c r="E1054" i="2"/>
  <c r="E1066" i="2"/>
  <c r="E1078" i="2"/>
  <c r="E1090" i="2"/>
  <c r="E16" i="2"/>
  <c r="E33" i="2"/>
  <c r="E49" i="2"/>
  <c r="E64" i="2"/>
  <c r="E81" i="2"/>
  <c r="E97" i="2"/>
  <c r="E112" i="2"/>
  <c r="E129" i="2"/>
  <c r="E145" i="2"/>
  <c r="E160" i="2"/>
  <c r="E177" i="2"/>
  <c r="E193" i="2"/>
  <c r="E208" i="2"/>
  <c r="E15" i="2"/>
  <c r="E30" i="2"/>
  <c r="E48" i="2"/>
  <c r="E63" i="2"/>
  <c r="E78" i="2"/>
  <c r="E96" i="2"/>
  <c r="E111" i="2"/>
  <c r="E126" i="2"/>
  <c r="E144" i="2"/>
  <c r="E159" i="2"/>
  <c r="E174" i="2"/>
  <c r="E192" i="2"/>
  <c r="E207" i="2"/>
  <c r="E222" i="2"/>
  <c r="E240" i="2"/>
  <c r="E255" i="2"/>
  <c r="E270" i="2"/>
  <c r="E288" i="2"/>
  <c r="E303" i="2"/>
  <c r="E318" i="2"/>
  <c r="E336" i="2"/>
  <c r="E351" i="2"/>
  <c r="E366" i="2"/>
  <c r="E384" i="2"/>
  <c r="E399" i="2"/>
  <c r="E414" i="2"/>
  <c r="E432" i="2"/>
  <c r="E447" i="2"/>
  <c r="E462" i="2"/>
  <c r="E480" i="2"/>
  <c r="E495" i="2"/>
  <c r="E510" i="2"/>
  <c r="E528" i="2"/>
  <c r="E543" i="2"/>
  <c r="E558" i="2"/>
  <c r="E576" i="2"/>
  <c r="E591" i="2"/>
  <c r="E606" i="2"/>
  <c r="E624" i="2"/>
  <c r="E639" i="2"/>
  <c r="E654" i="2"/>
  <c r="E672" i="2"/>
  <c r="E687" i="2"/>
  <c r="E702" i="2"/>
  <c r="E720" i="2"/>
  <c r="E735" i="2"/>
  <c r="E750" i="2"/>
  <c r="E768" i="2"/>
  <c r="E783" i="2"/>
  <c r="E798" i="2"/>
  <c r="E816" i="2"/>
  <c r="E831" i="2"/>
  <c r="E846" i="2"/>
  <c r="E862" i="2"/>
  <c r="E875" i="2"/>
  <c r="E888" i="2"/>
  <c r="E901" i="2"/>
  <c r="E914" i="2"/>
  <c r="E927" i="2"/>
  <c r="E940" i="2"/>
  <c r="E953" i="2"/>
  <c r="E966" i="2"/>
  <c r="E979" i="2"/>
  <c r="E993" i="2"/>
  <c r="E1006" i="2"/>
  <c r="E1019" i="2"/>
  <c r="E1031" i="2"/>
  <c r="E1043" i="2"/>
  <c r="E1055" i="2"/>
  <c r="E1067" i="2"/>
  <c r="E1079" i="2"/>
  <c r="E1091" i="2"/>
  <c r="E12" i="2"/>
  <c r="E37" i="2"/>
  <c r="E60" i="2"/>
  <c r="E85" i="2"/>
  <c r="E108" i="2"/>
  <c r="E133" i="2"/>
  <c r="E156" i="2"/>
  <c r="E181" i="2"/>
  <c r="E204" i="2"/>
  <c r="E228" i="2"/>
  <c r="E246" i="2"/>
  <c r="E268" i="2"/>
  <c r="E291" i="2"/>
  <c r="E312" i="2"/>
  <c r="E333" i="2"/>
  <c r="E354" i="2"/>
  <c r="E375" i="2"/>
  <c r="E397" i="2"/>
  <c r="E420" i="2"/>
  <c r="E438" i="2"/>
  <c r="E460" i="2"/>
  <c r="E483" i="2"/>
  <c r="E504" i="2"/>
  <c r="E525" i="2"/>
  <c r="E546" i="2"/>
  <c r="E567" i="2"/>
  <c r="E589" i="2"/>
  <c r="E612" i="2"/>
  <c r="E630" i="2"/>
  <c r="E652" i="2"/>
  <c r="E675" i="2"/>
  <c r="E696" i="2"/>
  <c r="E717" i="2"/>
  <c r="E738" i="2"/>
  <c r="E759" i="2"/>
  <c r="E781" i="2"/>
  <c r="E804" i="2"/>
  <c r="E822" i="2"/>
  <c r="E844" i="2"/>
  <c r="E865" i="2"/>
  <c r="E881" i="2"/>
  <c r="E899" i="2"/>
  <c r="E917" i="2"/>
  <c r="E934" i="2"/>
  <c r="E951" i="2"/>
  <c r="E970" i="2"/>
  <c r="E986" i="2"/>
  <c r="E1003" i="2"/>
  <c r="E1022" i="2"/>
  <c r="E1037" i="2"/>
  <c r="E1053" i="2"/>
  <c r="E1070" i="2"/>
  <c r="E1085" i="2"/>
  <c r="E45" i="2"/>
  <c r="E167" i="2"/>
  <c r="E257" i="2"/>
  <c r="E341" i="2"/>
  <c r="E407" i="2"/>
  <c r="E470" i="2"/>
  <c r="E515" i="2"/>
  <c r="E555" i="2"/>
  <c r="E599" i="2"/>
  <c r="E641" i="2"/>
  <c r="E684" i="2"/>
  <c r="E725" i="2"/>
  <c r="E770" i="2"/>
  <c r="E810" i="2"/>
  <c r="E854" i="2"/>
  <c r="E890" i="2"/>
  <c r="E924" i="2"/>
  <c r="E942" i="2"/>
  <c r="E976" i="2"/>
  <c r="E1011" i="2"/>
  <c r="E1045" i="2"/>
  <c r="E1076" i="2"/>
  <c r="E24" i="2"/>
  <c r="E72" i="2"/>
  <c r="E120" i="2"/>
  <c r="E13" i="2"/>
  <c r="E38" i="2"/>
  <c r="E61" i="2"/>
  <c r="E86" i="2"/>
  <c r="E109" i="2"/>
  <c r="E134" i="2"/>
  <c r="E157" i="2"/>
  <c r="E182" i="2"/>
  <c r="E205" i="2"/>
  <c r="E229" i="2"/>
  <c r="E249" i="2"/>
  <c r="E273" i="2"/>
  <c r="E292" i="2"/>
  <c r="E313" i="2"/>
  <c r="E337" i="2"/>
  <c r="E357" i="2"/>
  <c r="E376" i="2"/>
  <c r="E400" i="2"/>
  <c r="E421" i="2"/>
  <c r="E441" i="2"/>
  <c r="E465" i="2"/>
  <c r="E484" i="2"/>
  <c r="E505" i="2"/>
  <c r="E529" i="2"/>
  <c r="E549" i="2"/>
  <c r="E568" i="2"/>
  <c r="E592" i="2"/>
  <c r="E613" i="2"/>
  <c r="E633" i="2"/>
  <c r="E657" i="2"/>
  <c r="E676" i="2"/>
  <c r="E697" i="2"/>
  <c r="E721" i="2"/>
  <c r="E741" i="2"/>
  <c r="E760" i="2"/>
  <c r="E784" i="2"/>
  <c r="E805" i="2"/>
  <c r="E825" i="2"/>
  <c r="E849" i="2"/>
  <c r="E866" i="2"/>
  <c r="E882" i="2"/>
  <c r="E902" i="2"/>
  <c r="E918" i="2"/>
  <c r="E935" i="2"/>
  <c r="E954" i="2"/>
  <c r="E971" i="2"/>
  <c r="E987" i="2"/>
  <c r="E1007" i="2"/>
  <c r="E1023" i="2"/>
  <c r="E1038" i="2"/>
  <c r="E1056" i="2"/>
  <c r="E1071" i="2"/>
  <c r="E1086" i="2"/>
  <c r="E17" i="2"/>
  <c r="E39" i="2"/>
  <c r="E65" i="2"/>
  <c r="E87" i="2"/>
  <c r="E113" i="2"/>
  <c r="E135" i="2"/>
  <c r="E161" i="2"/>
  <c r="E183" i="2"/>
  <c r="E209" i="2"/>
  <c r="E230" i="2"/>
  <c r="E252" i="2"/>
  <c r="E275" i="2"/>
  <c r="E293" i="2"/>
  <c r="E315" i="2"/>
  <c r="E338" i="2"/>
  <c r="E359" i="2"/>
  <c r="E378" i="2"/>
  <c r="E401" i="2"/>
  <c r="E422" i="2"/>
  <c r="E444" i="2"/>
  <c r="E467" i="2"/>
  <c r="E485" i="2"/>
  <c r="E507" i="2"/>
  <c r="E530" i="2"/>
  <c r="E551" i="2"/>
  <c r="E570" i="2"/>
  <c r="E593" i="2"/>
  <c r="E614" i="2"/>
  <c r="E636" i="2"/>
  <c r="E659" i="2"/>
  <c r="E677" i="2"/>
  <c r="E699" i="2"/>
  <c r="E722" i="2"/>
  <c r="E743" i="2"/>
  <c r="E762" i="2"/>
  <c r="E785" i="2"/>
  <c r="E806" i="2"/>
  <c r="E828" i="2"/>
  <c r="E851" i="2"/>
  <c r="E867" i="2"/>
  <c r="E885" i="2"/>
  <c r="E903" i="2"/>
  <c r="E919" i="2"/>
  <c r="E937" i="2"/>
  <c r="E955" i="2"/>
  <c r="E972" i="2"/>
  <c r="E989" i="2"/>
  <c r="E1008" i="2"/>
  <c r="E1024" i="2"/>
  <c r="E1040" i="2"/>
  <c r="E1057" i="2"/>
  <c r="E1072" i="2"/>
  <c r="E1088" i="2"/>
  <c r="E904" i="2"/>
  <c r="E1073" i="2"/>
  <c r="E1089" i="2"/>
  <c r="E18" i="2"/>
  <c r="E40" i="2"/>
  <c r="E66" i="2"/>
  <c r="E88" i="2"/>
  <c r="E114" i="2"/>
  <c r="E136" i="2"/>
  <c r="E162" i="2"/>
  <c r="E184" i="2"/>
  <c r="E210" i="2"/>
  <c r="E231" i="2"/>
  <c r="E253" i="2"/>
  <c r="E276" i="2"/>
  <c r="E294" i="2"/>
  <c r="E316" i="2"/>
  <c r="E339" i="2"/>
  <c r="E360" i="2"/>
  <c r="E381" i="2"/>
  <c r="E402" i="2"/>
  <c r="E423" i="2"/>
  <c r="E445" i="2"/>
  <c r="E468" i="2"/>
  <c r="E486" i="2"/>
  <c r="E508" i="2"/>
  <c r="E531" i="2"/>
  <c r="E552" i="2"/>
  <c r="E573" i="2"/>
  <c r="E594" i="2"/>
  <c r="E615" i="2"/>
  <c r="E637" i="2"/>
  <c r="E660" i="2"/>
  <c r="E678" i="2"/>
  <c r="E700" i="2"/>
  <c r="E723" i="2"/>
  <c r="E744" i="2"/>
  <c r="E765" i="2"/>
  <c r="E786" i="2"/>
  <c r="E807" i="2"/>
  <c r="E829" i="2"/>
  <c r="E852" i="2"/>
  <c r="E868" i="2"/>
  <c r="E886" i="2"/>
  <c r="E921" i="2"/>
  <c r="E938" i="2"/>
  <c r="E957" i="2"/>
  <c r="E973" i="2"/>
  <c r="E990" i="2"/>
  <c r="E1009" i="2"/>
  <c r="E1025" i="2"/>
  <c r="E1041" i="2"/>
  <c r="E1058" i="2"/>
  <c r="E21" i="2"/>
  <c r="E42" i="2"/>
  <c r="E69" i="2"/>
  <c r="E90" i="2"/>
  <c r="E117" i="2"/>
  <c r="E138" i="2"/>
  <c r="E165" i="2"/>
  <c r="E186" i="2"/>
  <c r="E213" i="2"/>
  <c r="E232" i="2"/>
  <c r="E256" i="2"/>
  <c r="E277" i="2"/>
  <c r="E297" i="2"/>
  <c r="E321" i="2"/>
  <c r="E340" i="2"/>
  <c r="E361" i="2"/>
  <c r="E385" i="2"/>
  <c r="E405" i="2"/>
  <c r="E424" i="2"/>
  <c r="E448" i="2"/>
  <c r="E469" i="2"/>
  <c r="E489" i="2"/>
  <c r="E513" i="2"/>
  <c r="E532" i="2"/>
  <c r="E553" i="2"/>
  <c r="E577" i="2"/>
  <c r="E597" i="2"/>
  <c r="E616" i="2"/>
  <c r="E640" i="2"/>
  <c r="E661" i="2"/>
  <c r="E681" i="2"/>
  <c r="E705" i="2"/>
  <c r="E724" i="2"/>
  <c r="E745" i="2"/>
  <c r="E769" i="2"/>
  <c r="E789" i="2"/>
  <c r="E808" i="2"/>
  <c r="E832" i="2"/>
  <c r="E853" i="2"/>
  <c r="E869" i="2"/>
  <c r="E889" i="2"/>
  <c r="E905" i="2"/>
  <c r="E922" i="2"/>
  <c r="E941" i="2"/>
  <c r="E958" i="2"/>
  <c r="E974" i="2"/>
  <c r="E994" i="2"/>
  <c r="E1010" i="2"/>
  <c r="E1026" i="2"/>
  <c r="E1044" i="2"/>
  <c r="E1059" i="2"/>
  <c r="E1074" i="2"/>
  <c r="E1092" i="2"/>
  <c r="E23" i="2"/>
  <c r="E71" i="2"/>
  <c r="E93" i="2"/>
  <c r="E119" i="2"/>
  <c r="E141" i="2"/>
  <c r="E189" i="2"/>
  <c r="E215" i="2"/>
  <c r="E234" i="2"/>
  <c r="E278" i="2"/>
  <c r="E300" i="2"/>
  <c r="E323" i="2"/>
  <c r="E363" i="2"/>
  <c r="E386" i="2"/>
  <c r="E426" i="2"/>
  <c r="E449" i="2"/>
  <c r="E492" i="2"/>
  <c r="E533" i="2"/>
  <c r="E578" i="2"/>
  <c r="E618" i="2"/>
  <c r="E662" i="2"/>
  <c r="E707" i="2"/>
  <c r="E747" i="2"/>
  <c r="E791" i="2"/>
  <c r="E833" i="2"/>
  <c r="E871" i="2"/>
  <c r="E906" i="2"/>
  <c r="E959" i="2"/>
  <c r="E995" i="2"/>
  <c r="E1028" i="2"/>
  <c r="E1060" i="2"/>
  <c r="E1093" i="2"/>
  <c r="E50" i="2"/>
  <c r="E25" i="2"/>
  <c r="E76" i="2"/>
  <c r="E131" i="2"/>
  <c r="E179" i="2"/>
  <c r="E225" i="2"/>
  <c r="E265" i="2"/>
  <c r="E309" i="2"/>
  <c r="E352" i="2"/>
  <c r="E393" i="2"/>
  <c r="E436" i="2"/>
  <c r="E481" i="2"/>
  <c r="E520" i="2"/>
  <c r="E565" i="2"/>
  <c r="E609" i="2"/>
  <c r="E649" i="2"/>
  <c r="E693" i="2"/>
  <c r="E736" i="2"/>
  <c r="E777" i="2"/>
  <c r="E820" i="2"/>
  <c r="E863" i="2"/>
  <c r="E895" i="2"/>
  <c r="E931" i="2"/>
  <c r="E967" i="2"/>
  <c r="E1000" i="2"/>
  <c r="E1035" i="2"/>
  <c r="E1068" i="2"/>
  <c r="E27" i="2"/>
  <c r="E83" i="2"/>
  <c r="E132" i="2"/>
  <c r="E180" i="2"/>
  <c r="E227" i="2"/>
  <c r="E267" i="2"/>
  <c r="E311" i="2"/>
  <c r="E353" i="2"/>
  <c r="E396" i="2"/>
  <c r="E437" i="2"/>
  <c r="E482" i="2"/>
  <c r="E522" i="2"/>
  <c r="E566" i="2"/>
  <c r="E611" i="2"/>
  <c r="E651" i="2"/>
  <c r="E695" i="2"/>
  <c r="E737" i="2"/>
  <c r="E780" i="2"/>
  <c r="E821" i="2"/>
  <c r="E864" i="2"/>
  <c r="E898" i="2"/>
  <c r="E933" i="2"/>
  <c r="E969" i="2"/>
  <c r="E1002" i="2"/>
  <c r="E1036" i="2"/>
  <c r="E1069" i="2"/>
  <c r="E28" i="2"/>
  <c r="E84" i="2"/>
  <c r="E146" i="2"/>
  <c r="E194" i="2"/>
  <c r="E237" i="2"/>
  <c r="E279" i="2"/>
  <c r="E324" i="2"/>
  <c r="E364" i="2"/>
  <c r="E408" i="2"/>
  <c r="E450" i="2"/>
  <c r="E493" i="2"/>
  <c r="E534" i="2"/>
  <c r="E579" i="2"/>
  <c r="E621" i="2"/>
  <c r="E663" i="2"/>
  <c r="E708" i="2"/>
  <c r="E748" i="2"/>
  <c r="E792" i="2"/>
  <c r="E834" i="2"/>
  <c r="E873" i="2"/>
  <c r="E907" i="2"/>
  <c r="E943" i="2"/>
  <c r="E977" i="2"/>
  <c r="E1012" i="2"/>
  <c r="E1046" i="2"/>
  <c r="E1077" i="2"/>
  <c r="E35" i="2"/>
  <c r="E98" i="2"/>
  <c r="E147" i="2"/>
  <c r="E195" i="2"/>
  <c r="E241" i="2"/>
  <c r="E280" i="2"/>
  <c r="E325" i="2"/>
  <c r="E369" i="2"/>
  <c r="E409" i="2"/>
  <c r="E453" i="2"/>
  <c r="E496" i="2"/>
  <c r="E537" i="2"/>
  <c r="E580" i="2"/>
  <c r="E625" i="2"/>
  <c r="E664" i="2"/>
  <c r="E709" i="2"/>
  <c r="E753" i="2"/>
  <c r="E793" i="2"/>
  <c r="E837" i="2"/>
  <c r="E876" i="2"/>
  <c r="E909" i="2"/>
  <c r="E945" i="2"/>
  <c r="E981" i="2"/>
  <c r="E1013" i="2"/>
  <c r="E1047" i="2"/>
  <c r="E1080" i="2"/>
  <c r="E36" i="2"/>
  <c r="E99" i="2"/>
  <c r="E148" i="2"/>
  <c r="E196" i="2"/>
  <c r="E242" i="2"/>
  <c r="E282" i="2"/>
  <c r="E326" i="2"/>
  <c r="E371" i="2"/>
  <c r="E411" i="2"/>
  <c r="E455" i="2"/>
  <c r="E497" i="2"/>
  <c r="E540" i="2"/>
  <c r="E581" i="2"/>
  <c r="E626" i="2"/>
  <c r="E666" i="2"/>
  <c r="E710" i="2"/>
  <c r="E755" i="2"/>
  <c r="E795" i="2"/>
  <c r="E839" i="2"/>
  <c r="E877" i="2"/>
  <c r="E911" i="2"/>
  <c r="E946" i="2"/>
  <c r="E982" i="2"/>
  <c r="E1015" i="2"/>
  <c r="E1048" i="2"/>
  <c r="E1081" i="2"/>
  <c r="E51" i="2"/>
  <c r="E100" i="2"/>
  <c r="E149" i="2"/>
  <c r="E197" i="2"/>
  <c r="E243" i="2"/>
  <c r="E285" i="2"/>
  <c r="E327" i="2"/>
  <c r="E372" i="2"/>
  <c r="E412" i="2"/>
  <c r="E456" i="2"/>
  <c r="E498" i="2"/>
  <c r="E541" i="2"/>
  <c r="E582" i="2"/>
  <c r="E627" i="2"/>
  <c r="E669" i="2"/>
  <c r="E711" i="2"/>
  <c r="E756" i="2"/>
  <c r="E796" i="2"/>
  <c r="E840" i="2"/>
  <c r="E878" i="2"/>
  <c r="E912" i="2"/>
  <c r="E947" i="2"/>
  <c r="E983" i="2"/>
  <c r="E1017" i="2"/>
  <c r="E1049" i="2"/>
  <c r="E1082" i="2"/>
  <c r="E52" i="2"/>
  <c r="E101" i="2"/>
  <c r="E150" i="2"/>
  <c r="E198" i="2"/>
  <c r="E244" i="2"/>
  <c r="E289" i="2"/>
  <c r="E328" i="2"/>
  <c r="E373" i="2"/>
  <c r="E417" i="2"/>
  <c r="E457" i="2"/>
  <c r="E501" i="2"/>
  <c r="E544" i="2"/>
  <c r="E585" i="2"/>
  <c r="E628" i="2"/>
  <c r="E673" i="2"/>
  <c r="E712" i="2"/>
  <c r="E757" i="2"/>
  <c r="E801" i="2"/>
  <c r="E841" i="2"/>
  <c r="E879" i="2"/>
  <c r="E915" i="2"/>
  <c r="E948" i="2"/>
  <c r="E984" i="2"/>
  <c r="E1020" i="2"/>
  <c r="E1050" i="2"/>
  <c r="E1083" i="2"/>
  <c r="E53" i="2"/>
  <c r="E102" i="2"/>
  <c r="E153" i="2"/>
  <c r="E201" i="2"/>
  <c r="E245" i="2"/>
  <c r="E290" i="2"/>
  <c r="E330" i="2"/>
  <c r="E374" i="2"/>
  <c r="E419" i="2"/>
  <c r="E459" i="2"/>
  <c r="E503" i="2"/>
  <c r="E545" i="2"/>
  <c r="E588" i="2"/>
  <c r="E629" i="2"/>
  <c r="E674" i="2"/>
  <c r="E714" i="2"/>
  <c r="E758" i="2"/>
  <c r="E803" i="2"/>
  <c r="E843" i="2"/>
  <c r="E880" i="2"/>
  <c r="E916" i="2"/>
  <c r="E950" i="2"/>
  <c r="E985" i="2"/>
  <c r="E1021" i="2"/>
  <c r="E1052" i="2"/>
  <c r="E1084" i="2"/>
  <c r="E388" i="2"/>
  <c r="E433" i="2"/>
  <c r="E472" i="2"/>
  <c r="E517" i="2"/>
  <c r="E561" i="2"/>
  <c r="E601" i="2"/>
  <c r="E645" i="2"/>
  <c r="E688" i="2"/>
  <c r="E729" i="2"/>
  <c r="E772" i="2"/>
  <c r="E817" i="2"/>
  <c r="E856" i="2"/>
  <c r="E892" i="2"/>
  <c r="E928" i="2"/>
  <c r="E961" i="2"/>
  <c r="E997" i="2"/>
  <c r="E1032" i="2"/>
  <c r="E1062" i="2"/>
  <c r="E1095" i="2"/>
  <c r="E5" i="2"/>
  <c r="E73" i="2"/>
  <c r="E123" i="2"/>
  <c r="E171" i="2"/>
  <c r="E219" i="2"/>
  <c r="E263" i="2"/>
  <c r="E305" i="2"/>
  <c r="E348" i="2"/>
  <c r="E389" i="2"/>
  <c r="E434" i="2"/>
  <c r="E474" i="2"/>
  <c r="E518" i="2"/>
  <c r="E563" i="2"/>
  <c r="E603" i="2"/>
  <c r="E647" i="2"/>
  <c r="E732" i="2"/>
  <c r="E773" i="2"/>
  <c r="E818" i="2"/>
  <c r="E858" i="2"/>
  <c r="E893" i="2"/>
  <c r="E929" i="2"/>
  <c r="E3" i="2"/>
  <c r="E54" i="2"/>
  <c r="E105" i="2"/>
  <c r="E168" i="2"/>
  <c r="E216" i="2"/>
  <c r="E258" i="2"/>
  <c r="E301" i="2"/>
  <c r="E342" i="2"/>
  <c r="E387" i="2"/>
  <c r="E429" i="2"/>
  <c r="E471" i="2"/>
  <c r="E516" i="2"/>
  <c r="E556" i="2"/>
  <c r="E600" i="2"/>
  <c r="E642" i="2"/>
  <c r="E685" i="2"/>
  <c r="E726" i="2"/>
  <c r="E771" i="2"/>
  <c r="E813" i="2"/>
  <c r="E855" i="2"/>
  <c r="E891" i="2"/>
  <c r="E925" i="2"/>
  <c r="E960" i="2"/>
  <c r="E996" i="2"/>
  <c r="E1029" i="2"/>
  <c r="E1061" i="2"/>
  <c r="E1094" i="2"/>
  <c r="E4" i="2"/>
  <c r="E57" i="2"/>
  <c r="E121" i="2"/>
  <c r="E169" i="2"/>
  <c r="E217" i="2"/>
  <c r="E261" i="2"/>
  <c r="E304" i="2"/>
  <c r="E345" i="2"/>
  <c r="E220" i="2"/>
  <c r="E690" i="2"/>
  <c r="E1034" i="2"/>
  <c r="E774" i="2"/>
  <c r="E819" i="2"/>
  <c r="E859" i="2"/>
  <c r="E264" i="2"/>
  <c r="E733" i="2"/>
  <c r="E1064" i="2"/>
  <c r="E1065" i="2"/>
  <c r="E349" i="2"/>
  <c r="E1096" i="2"/>
  <c r="E2" i="2"/>
  <c r="E306" i="2"/>
  <c r="E390" i="2"/>
  <c r="E435" i="2"/>
  <c r="E894" i="2"/>
  <c r="E477" i="2"/>
  <c r="E930" i="2"/>
  <c r="E519" i="2"/>
  <c r="E963" i="2"/>
  <c r="E6" i="2"/>
  <c r="E564" i="2"/>
  <c r="E964" i="2"/>
  <c r="E75" i="2"/>
  <c r="E604" i="2"/>
  <c r="E998" i="2"/>
  <c r="E124" i="2"/>
  <c r="E648" i="2"/>
  <c r="E999" i="2"/>
  <c r="E172" i="2"/>
  <c r="E689" i="2"/>
  <c r="E1033" i="2"/>
  <c r="D3" i="2"/>
  <c r="D15" i="2"/>
  <c r="D27" i="2"/>
  <c r="D39" i="2"/>
  <c r="D51" i="2"/>
  <c r="D63" i="2"/>
  <c r="D75" i="2"/>
  <c r="D87" i="2"/>
  <c r="D99" i="2"/>
  <c r="D111" i="2"/>
  <c r="D123" i="2"/>
  <c r="D135" i="2"/>
  <c r="D147" i="2"/>
  <c r="D159" i="2"/>
  <c r="D171" i="2"/>
  <c r="D183" i="2"/>
  <c r="D195" i="2"/>
  <c r="D207" i="2"/>
  <c r="D219" i="2"/>
  <c r="D231" i="2"/>
  <c r="D243" i="2"/>
  <c r="D255" i="2"/>
  <c r="D267" i="2"/>
  <c r="D279" i="2"/>
  <c r="D291" i="2"/>
  <c r="D303" i="2"/>
  <c r="D315" i="2"/>
  <c r="D327" i="2"/>
  <c r="D339" i="2"/>
  <c r="D351" i="2"/>
  <c r="D363" i="2"/>
  <c r="D375" i="2"/>
  <c r="D387" i="2"/>
  <c r="D399" i="2"/>
  <c r="D411" i="2"/>
  <c r="D423" i="2"/>
  <c r="D435" i="2"/>
  <c r="D447" i="2"/>
  <c r="D459" i="2"/>
  <c r="D471" i="2"/>
  <c r="D483" i="2"/>
  <c r="D495" i="2"/>
  <c r="D507" i="2"/>
  <c r="D519" i="2"/>
  <c r="D531" i="2"/>
  <c r="D543" i="2"/>
  <c r="D555" i="2"/>
  <c r="D567" i="2"/>
  <c r="D579" i="2"/>
  <c r="D591" i="2"/>
  <c r="D603" i="2"/>
  <c r="D615" i="2"/>
  <c r="D627" i="2"/>
  <c r="D639" i="2"/>
  <c r="D651" i="2"/>
  <c r="D663" i="2"/>
  <c r="D675" i="2"/>
  <c r="D687" i="2"/>
  <c r="D699" i="2"/>
  <c r="D711" i="2"/>
  <c r="D723" i="2"/>
  <c r="D735" i="2"/>
  <c r="D747" i="2"/>
  <c r="D759" i="2"/>
  <c r="D771" i="2"/>
  <c r="D783" i="2"/>
  <c r="D795" i="2"/>
  <c r="D807" i="2"/>
  <c r="D819" i="2"/>
  <c r="D831" i="2"/>
  <c r="D843" i="2"/>
  <c r="D855" i="2"/>
  <c r="D867" i="2"/>
  <c r="D879" i="2"/>
  <c r="D891" i="2"/>
  <c r="D903" i="2"/>
  <c r="D915" i="2"/>
  <c r="D927" i="2"/>
  <c r="D939" i="2"/>
  <c r="D951" i="2"/>
  <c r="D963" i="2"/>
  <c r="D975" i="2"/>
  <c r="D987" i="2"/>
  <c r="D999" i="2"/>
  <c r="D1011" i="2"/>
  <c r="D4" i="2"/>
  <c r="D16" i="2"/>
  <c r="D28" i="2"/>
  <c r="D40" i="2"/>
  <c r="D52" i="2"/>
  <c r="D64" i="2"/>
  <c r="D76" i="2"/>
  <c r="D88" i="2"/>
  <c r="D100" i="2"/>
  <c r="D112" i="2"/>
  <c r="D124" i="2"/>
  <c r="D136" i="2"/>
  <c r="D148" i="2"/>
  <c r="D160" i="2"/>
  <c r="D172" i="2"/>
  <c r="D184" i="2"/>
  <c r="D196" i="2"/>
  <c r="D208" i="2"/>
  <c r="D220" i="2"/>
  <c r="D232" i="2"/>
  <c r="D244" i="2"/>
  <c r="D256" i="2"/>
  <c r="D268" i="2"/>
  <c r="D280" i="2"/>
  <c r="D292" i="2"/>
  <c r="D304" i="2"/>
  <c r="D316" i="2"/>
  <c r="D328" i="2"/>
  <c r="D340" i="2"/>
  <c r="D352" i="2"/>
  <c r="D364" i="2"/>
  <c r="D376" i="2"/>
  <c r="D388" i="2"/>
  <c r="D400" i="2"/>
  <c r="D412" i="2"/>
  <c r="D424" i="2"/>
  <c r="D436" i="2"/>
  <c r="D448" i="2"/>
  <c r="D460" i="2"/>
  <c r="D472" i="2"/>
  <c r="D484" i="2"/>
  <c r="D496" i="2"/>
  <c r="D508" i="2"/>
  <c r="D520" i="2"/>
  <c r="D532" i="2"/>
  <c r="D544" i="2"/>
  <c r="D556" i="2"/>
  <c r="D568" i="2"/>
  <c r="D580" i="2"/>
  <c r="D592" i="2"/>
  <c r="D604" i="2"/>
  <c r="D616" i="2"/>
  <c r="D628" i="2"/>
  <c r="D640" i="2"/>
  <c r="D652" i="2"/>
  <c r="D664" i="2"/>
  <c r="D676" i="2"/>
  <c r="D688" i="2"/>
  <c r="D700" i="2"/>
  <c r="D712" i="2"/>
  <c r="D724" i="2"/>
  <c r="D736" i="2"/>
  <c r="D748" i="2"/>
  <c r="D760" i="2"/>
  <c r="D772" i="2"/>
  <c r="D784" i="2"/>
  <c r="D796" i="2"/>
  <c r="D808" i="2"/>
  <c r="D820" i="2"/>
  <c r="D832" i="2"/>
  <c r="D844" i="2"/>
  <c r="D856" i="2"/>
  <c r="D868" i="2"/>
  <c r="D880" i="2"/>
  <c r="D892" i="2"/>
  <c r="D904" i="2"/>
  <c r="D916" i="2"/>
  <c r="D928" i="2"/>
  <c r="D940" i="2"/>
  <c r="D952" i="2"/>
  <c r="D964" i="2"/>
  <c r="D976" i="2"/>
  <c r="D988" i="2"/>
  <c r="D1000" i="2"/>
  <c r="D1012" i="2"/>
  <c r="D5" i="2"/>
  <c r="D17" i="2"/>
  <c r="D29" i="2"/>
  <c r="D41" i="2"/>
  <c r="D53" i="2"/>
  <c r="D65" i="2"/>
  <c r="D77" i="2"/>
  <c r="D89" i="2"/>
  <c r="D101" i="2"/>
  <c r="D113" i="2"/>
  <c r="D125" i="2"/>
  <c r="D137" i="2"/>
  <c r="D149" i="2"/>
  <c r="D161" i="2"/>
  <c r="D173" i="2"/>
  <c r="D185" i="2"/>
  <c r="D197" i="2"/>
  <c r="D209" i="2"/>
  <c r="D221" i="2"/>
  <c r="D233" i="2"/>
  <c r="D245" i="2"/>
  <c r="D257" i="2"/>
  <c r="D269" i="2"/>
  <c r="D281" i="2"/>
  <c r="D293" i="2"/>
  <c r="D305" i="2"/>
  <c r="D317" i="2"/>
  <c r="D329" i="2"/>
  <c r="D341" i="2"/>
  <c r="D353" i="2"/>
  <c r="D365" i="2"/>
  <c r="D377" i="2"/>
  <c r="D389" i="2"/>
  <c r="D401" i="2"/>
  <c r="D413" i="2"/>
  <c r="D425" i="2"/>
  <c r="D437" i="2"/>
  <c r="D449" i="2"/>
  <c r="D461" i="2"/>
  <c r="D473" i="2"/>
  <c r="D485" i="2"/>
  <c r="D497" i="2"/>
  <c r="D509" i="2"/>
  <c r="D521" i="2"/>
  <c r="D533" i="2"/>
  <c r="D545" i="2"/>
  <c r="D557" i="2"/>
  <c r="D569" i="2"/>
  <c r="D581" i="2"/>
  <c r="D593" i="2"/>
  <c r="D605" i="2"/>
  <c r="D617" i="2"/>
  <c r="D629" i="2"/>
  <c r="D641" i="2"/>
  <c r="D653" i="2"/>
  <c r="D665" i="2"/>
  <c r="D677" i="2"/>
  <c r="D689" i="2"/>
  <c r="D701" i="2"/>
  <c r="D713" i="2"/>
  <c r="D725" i="2"/>
  <c r="D737" i="2"/>
  <c r="D749" i="2"/>
  <c r="D761" i="2"/>
  <c r="D773" i="2"/>
  <c r="D785" i="2"/>
  <c r="D797" i="2"/>
  <c r="D809" i="2"/>
  <c r="D821" i="2"/>
  <c r="D833" i="2"/>
  <c r="D845" i="2"/>
  <c r="D857" i="2"/>
  <c r="D869" i="2"/>
  <c r="D881" i="2"/>
  <c r="D893" i="2"/>
  <c r="D905" i="2"/>
  <c r="D917" i="2"/>
  <c r="D929" i="2"/>
  <c r="D941" i="2"/>
  <c r="D953" i="2"/>
  <c r="D965" i="2"/>
  <c r="D977" i="2"/>
  <c r="D989" i="2"/>
  <c r="D1001" i="2"/>
  <c r="D1013" i="2"/>
  <c r="D6" i="2"/>
  <c r="D18" i="2"/>
  <c r="D30" i="2"/>
  <c r="D42" i="2"/>
  <c r="D54" i="2"/>
  <c r="D66" i="2"/>
  <c r="D78" i="2"/>
  <c r="D90" i="2"/>
  <c r="D102" i="2"/>
  <c r="D114" i="2"/>
  <c r="D126" i="2"/>
  <c r="D138" i="2"/>
  <c r="D150" i="2"/>
  <c r="D162" i="2"/>
  <c r="D174" i="2"/>
  <c r="D186" i="2"/>
  <c r="D198" i="2"/>
  <c r="D210" i="2"/>
  <c r="D222" i="2"/>
  <c r="D234" i="2"/>
  <c r="D246" i="2"/>
  <c r="D258" i="2"/>
  <c r="D270" i="2"/>
  <c r="D282" i="2"/>
  <c r="D294" i="2"/>
  <c r="D306" i="2"/>
  <c r="D318" i="2"/>
  <c r="D330" i="2"/>
  <c r="D342" i="2"/>
  <c r="D354" i="2"/>
  <c r="D366" i="2"/>
  <c r="D378" i="2"/>
  <c r="D390" i="2"/>
  <c r="D402" i="2"/>
  <c r="D414" i="2"/>
  <c r="D426" i="2"/>
  <c r="D438" i="2"/>
  <c r="D450" i="2"/>
  <c r="D462" i="2"/>
  <c r="D474" i="2"/>
  <c r="D486" i="2"/>
  <c r="D498" i="2"/>
  <c r="D510" i="2"/>
  <c r="D522" i="2"/>
  <c r="D534" i="2"/>
  <c r="D546" i="2"/>
  <c r="D558" i="2"/>
  <c r="D570" i="2"/>
  <c r="D582" i="2"/>
  <c r="D594" i="2"/>
  <c r="D606" i="2"/>
  <c r="D618" i="2"/>
  <c r="D630" i="2"/>
  <c r="D642" i="2"/>
  <c r="D654" i="2"/>
  <c r="D666" i="2"/>
  <c r="D678" i="2"/>
  <c r="D690" i="2"/>
  <c r="D702" i="2"/>
  <c r="D714" i="2"/>
  <c r="D726" i="2"/>
  <c r="D738" i="2"/>
  <c r="D750" i="2"/>
  <c r="D762" i="2"/>
  <c r="D774" i="2"/>
  <c r="D786" i="2"/>
  <c r="D798" i="2"/>
  <c r="D810" i="2"/>
  <c r="D822" i="2"/>
  <c r="D834" i="2"/>
  <c r="D846" i="2"/>
  <c r="D858" i="2"/>
  <c r="D870" i="2"/>
  <c r="D882" i="2"/>
  <c r="D894" i="2"/>
  <c r="D906" i="2"/>
  <c r="D918" i="2"/>
  <c r="D930" i="2"/>
  <c r="D942" i="2"/>
  <c r="D954" i="2"/>
  <c r="D966" i="2"/>
  <c r="D978" i="2"/>
  <c r="D990" i="2"/>
  <c r="D1002" i="2"/>
  <c r="D1014" i="2"/>
  <c r="D7" i="2"/>
  <c r="D19" i="2"/>
  <c r="D31" i="2"/>
  <c r="D43" i="2"/>
  <c r="D55" i="2"/>
  <c r="D67" i="2"/>
  <c r="D79" i="2"/>
  <c r="D91" i="2"/>
  <c r="D103" i="2"/>
  <c r="D115" i="2"/>
  <c r="D127" i="2"/>
  <c r="D139" i="2"/>
  <c r="D151" i="2"/>
  <c r="D163" i="2"/>
  <c r="D175" i="2"/>
  <c r="D187" i="2"/>
  <c r="D199" i="2"/>
  <c r="D211" i="2"/>
  <c r="D223" i="2"/>
  <c r="D235" i="2"/>
  <c r="D247" i="2"/>
  <c r="D259" i="2"/>
  <c r="D271" i="2"/>
  <c r="D283" i="2"/>
  <c r="D295" i="2"/>
  <c r="D307" i="2"/>
  <c r="D319" i="2"/>
  <c r="D331" i="2"/>
  <c r="D343" i="2"/>
  <c r="D355" i="2"/>
  <c r="D367" i="2"/>
  <c r="D379" i="2"/>
  <c r="D391" i="2"/>
  <c r="D403" i="2"/>
  <c r="D415" i="2"/>
  <c r="D427" i="2"/>
  <c r="D439" i="2"/>
  <c r="D451" i="2"/>
  <c r="D463" i="2"/>
  <c r="D475" i="2"/>
  <c r="D487" i="2"/>
  <c r="D499" i="2"/>
  <c r="D511" i="2"/>
  <c r="D523" i="2"/>
  <c r="D535" i="2"/>
  <c r="D547" i="2"/>
  <c r="D559" i="2"/>
  <c r="D571" i="2"/>
  <c r="D583" i="2"/>
  <c r="D595" i="2"/>
  <c r="D607" i="2"/>
  <c r="D619" i="2"/>
  <c r="D631" i="2"/>
  <c r="D643" i="2"/>
  <c r="D655" i="2"/>
  <c r="D667" i="2"/>
  <c r="D679" i="2"/>
  <c r="D691" i="2"/>
  <c r="D703" i="2"/>
  <c r="D715" i="2"/>
  <c r="D727" i="2"/>
  <c r="D739" i="2"/>
  <c r="D751" i="2"/>
  <c r="D763" i="2"/>
  <c r="D775" i="2"/>
  <c r="D787" i="2"/>
  <c r="D799" i="2"/>
  <c r="D811" i="2"/>
  <c r="D823" i="2"/>
  <c r="D835" i="2"/>
  <c r="D847" i="2"/>
  <c r="D859" i="2"/>
  <c r="D871" i="2"/>
  <c r="D883" i="2"/>
  <c r="D895" i="2"/>
  <c r="D907" i="2"/>
  <c r="D919" i="2"/>
  <c r="D931" i="2"/>
  <c r="D943" i="2"/>
  <c r="D955" i="2"/>
  <c r="D967" i="2"/>
  <c r="D979" i="2"/>
  <c r="D991" i="2"/>
  <c r="D1003" i="2"/>
  <c r="D1015" i="2"/>
  <c r="D8" i="2"/>
  <c r="D25" i="2"/>
  <c r="D47" i="2"/>
  <c r="D69" i="2"/>
  <c r="D86" i="2"/>
  <c r="D108" i="2"/>
  <c r="D130" i="2"/>
  <c r="D152" i="2"/>
  <c r="D169" i="2"/>
  <c r="D191" i="2"/>
  <c r="D213" i="2"/>
  <c r="D230" i="2"/>
  <c r="D252" i="2"/>
  <c r="D274" i="2"/>
  <c r="D296" i="2"/>
  <c r="D313" i="2"/>
  <c r="D335" i="2"/>
  <c r="D357" i="2"/>
  <c r="D374" i="2"/>
  <c r="D396" i="2"/>
  <c r="D418" i="2"/>
  <c r="D440" i="2"/>
  <c r="D457" i="2"/>
  <c r="D479" i="2"/>
  <c r="D501" i="2"/>
  <c r="D518" i="2"/>
  <c r="D540" i="2"/>
  <c r="D562" i="2"/>
  <c r="D584" i="2"/>
  <c r="D601" i="2"/>
  <c r="D623" i="2"/>
  <c r="D645" i="2"/>
  <c r="D662" i="2"/>
  <c r="D684" i="2"/>
  <c r="D706" i="2"/>
  <c r="D728" i="2"/>
  <c r="D745" i="2"/>
  <c r="D767" i="2"/>
  <c r="D789" i="2"/>
  <c r="D806" i="2"/>
  <c r="D828" i="2"/>
  <c r="D850" i="2"/>
  <c r="D872" i="2"/>
  <c r="D889" i="2"/>
  <c r="D911" i="2"/>
  <c r="D933" i="2"/>
  <c r="D950" i="2"/>
  <c r="D972" i="2"/>
  <c r="D994" i="2"/>
  <c r="D1016" i="2"/>
  <c r="D1028" i="2"/>
  <c r="D1040" i="2"/>
  <c r="D1052" i="2"/>
  <c r="D1064" i="2"/>
  <c r="D1076" i="2"/>
  <c r="D1088" i="2"/>
  <c r="D57" i="2"/>
  <c r="D346" i="2"/>
  <c r="D9" i="2"/>
  <c r="D26" i="2"/>
  <c r="D48" i="2"/>
  <c r="D70" i="2"/>
  <c r="D92" i="2"/>
  <c r="D109" i="2"/>
  <c r="D131" i="2"/>
  <c r="D153" i="2"/>
  <c r="D170" i="2"/>
  <c r="D192" i="2"/>
  <c r="D214" i="2"/>
  <c r="D236" i="2"/>
  <c r="D253" i="2"/>
  <c r="D275" i="2"/>
  <c r="D297" i="2"/>
  <c r="D314" i="2"/>
  <c r="D336" i="2"/>
  <c r="D358" i="2"/>
  <c r="D380" i="2"/>
  <c r="D397" i="2"/>
  <c r="D419" i="2"/>
  <c r="D441" i="2"/>
  <c r="D458" i="2"/>
  <c r="D480" i="2"/>
  <c r="D502" i="2"/>
  <c r="D524" i="2"/>
  <c r="D541" i="2"/>
  <c r="D563" i="2"/>
  <c r="D585" i="2"/>
  <c r="D602" i="2"/>
  <c r="D624" i="2"/>
  <c r="D646" i="2"/>
  <c r="D668" i="2"/>
  <c r="D685" i="2"/>
  <c r="D707" i="2"/>
  <c r="D729" i="2"/>
  <c r="D746" i="2"/>
  <c r="D768" i="2"/>
  <c r="D790" i="2"/>
  <c r="D812" i="2"/>
  <c r="D829" i="2"/>
  <c r="D851" i="2"/>
  <c r="D873" i="2"/>
  <c r="D890" i="2"/>
  <c r="D912" i="2"/>
  <c r="D934" i="2"/>
  <c r="D956" i="2"/>
  <c r="D973" i="2"/>
  <c r="D995" i="2"/>
  <c r="D1017" i="2"/>
  <c r="D1029" i="2"/>
  <c r="D1041" i="2"/>
  <c r="D1053" i="2"/>
  <c r="D1065" i="2"/>
  <c r="D1077" i="2"/>
  <c r="D1089" i="2"/>
  <c r="D12" i="2"/>
  <c r="D95" i="2"/>
  <c r="D134" i="2"/>
  <c r="D178" i="2"/>
  <c r="D217" i="2"/>
  <c r="D261" i="2"/>
  <c r="D300" i="2"/>
  <c r="D322" i="2"/>
  <c r="D361" i="2"/>
  <c r="D405" i="2"/>
  <c r="D444" i="2"/>
  <c r="D488" i="2"/>
  <c r="D527" i="2"/>
  <c r="D549" i="2"/>
  <c r="D588" i="2"/>
  <c r="D632" i="2"/>
  <c r="D671" i="2"/>
  <c r="D693" i="2"/>
  <c r="D732" i="2"/>
  <c r="D754" i="2"/>
  <c r="D776" i="2"/>
  <c r="D815" i="2"/>
  <c r="D837" i="2"/>
  <c r="D876" i="2"/>
  <c r="D898" i="2"/>
  <c r="D937" i="2"/>
  <c r="D959" i="2"/>
  <c r="D998" i="2"/>
  <c r="D1032" i="2"/>
  <c r="D1044" i="2"/>
  <c r="D1068" i="2"/>
  <c r="D1092" i="2"/>
  <c r="D13" i="2"/>
  <c r="D96" i="2"/>
  <c r="D140" i="2"/>
  <c r="D179" i="2"/>
  <c r="D201" i="2"/>
  <c r="D240" i="2"/>
  <c r="D284" i="2"/>
  <c r="D323" i="2"/>
  <c r="D362" i="2"/>
  <c r="D406" i="2"/>
  <c r="D428" i="2"/>
  <c r="D489" i="2"/>
  <c r="D528" i="2"/>
  <c r="D572" i="2"/>
  <c r="D611" i="2"/>
  <c r="D650" i="2"/>
  <c r="D672" i="2"/>
  <c r="D716" i="2"/>
  <c r="D755" i="2"/>
  <c r="D794" i="2"/>
  <c r="D816" i="2"/>
  <c r="D860" i="2"/>
  <c r="D877" i="2"/>
  <c r="D921" i="2"/>
  <c r="D960" i="2"/>
  <c r="D1004" i="2"/>
  <c r="D1033" i="2"/>
  <c r="D1069" i="2"/>
  <c r="D1093" i="2"/>
  <c r="D20" i="2"/>
  <c r="D37" i="2"/>
  <c r="D59" i="2"/>
  <c r="D81" i="2"/>
  <c r="D98" i="2"/>
  <c r="D120" i="2"/>
  <c r="D142" i="2"/>
  <c r="D164" i="2"/>
  <c r="D181" i="2"/>
  <c r="D203" i="2"/>
  <c r="D225" i="2"/>
  <c r="D242" i="2"/>
  <c r="D264" i="2"/>
  <c r="D286" i="2"/>
  <c r="D308" i="2"/>
  <c r="D325" i="2"/>
  <c r="D347" i="2"/>
  <c r="D369" i="2"/>
  <c r="D386" i="2"/>
  <c r="D408" i="2"/>
  <c r="D430" i="2"/>
  <c r="D452" i="2"/>
  <c r="D469" i="2"/>
  <c r="D491" i="2"/>
  <c r="D513" i="2"/>
  <c r="D530" i="2"/>
  <c r="D552" i="2"/>
  <c r="D574" i="2"/>
  <c r="D596" i="2"/>
  <c r="D613" i="2"/>
  <c r="D635" i="2"/>
  <c r="D657" i="2"/>
  <c r="D674" i="2"/>
  <c r="D696" i="2"/>
  <c r="D718" i="2"/>
  <c r="D740" i="2"/>
  <c r="D757" i="2"/>
  <c r="D779" i="2"/>
  <c r="D801" i="2"/>
  <c r="D818" i="2"/>
  <c r="D840" i="2"/>
  <c r="D862" i="2"/>
  <c r="D884" i="2"/>
  <c r="D901" i="2"/>
  <c r="D923" i="2"/>
  <c r="D945" i="2"/>
  <c r="D962" i="2"/>
  <c r="D984" i="2"/>
  <c r="D1006" i="2"/>
  <c r="D1023" i="2"/>
  <c r="D1035" i="2"/>
  <c r="D1047" i="2"/>
  <c r="D10" i="2"/>
  <c r="D32" i="2"/>
  <c r="D49" i="2"/>
  <c r="D71" i="2"/>
  <c r="D93" i="2"/>
  <c r="D110" i="2"/>
  <c r="D132" i="2"/>
  <c r="D154" i="2"/>
  <c r="D176" i="2"/>
  <c r="D193" i="2"/>
  <c r="D215" i="2"/>
  <c r="D237" i="2"/>
  <c r="D254" i="2"/>
  <c r="D276" i="2"/>
  <c r="D298" i="2"/>
  <c r="D320" i="2"/>
  <c r="D337" i="2"/>
  <c r="D359" i="2"/>
  <c r="D381" i="2"/>
  <c r="D398" i="2"/>
  <c r="D420" i="2"/>
  <c r="D442" i="2"/>
  <c r="D464" i="2"/>
  <c r="D481" i="2"/>
  <c r="D503" i="2"/>
  <c r="D525" i="2"/>
  <c r="D542" i="2"/>
  <c r="D564" i="2"/>
  <c r="D586" i="2"/>
  <c r="D608" i="2"/>
  <c r="D625" i="2"/>
  <c r="D647" i="2"/>
  <c r="D669" i="2"/>
  <c r="D686" i="2"/>
  <c r="D708" i="2"/>
  <c r="D730" i="2"/>
  <c r="D752" i="2"/>
  <c r="D769" i="2"/>
  <c r="D791" i="2"/>
  <c r="D813" i="2"/>
  <c r="D830" i="2"/>
  <c r="D852" i="2"/>
  <c r="D874" i="2"/>
  <c r="D896" i="2"/>
  <c r="D913" i="2"/>
  <c r="D935" i="2"/>
  <c r="D957" i="2"/>
  <c r="D974" i="2"/>
  <c r="D996" i="2"/>
  <c r="D1018" i="2"/>
  <c r="D1030" i="2"/>
  <c r="D1042" i="2"/>
  <c r="D1054" i="2"/>
  <c r="D1066" i="2"/>
  <c r="D1078" i="2"/>
  <c r="D1090" i="2"/>
  <c r="D34" i="2"/>
  <c r="D73" i="2"/>
  <c r="D117" i="2"/>
  <c r="D156" i="2"/>
  <c r="D200" i="2"/>
  <c r="D239" i="2"/>
  <c r="D278" i="2"/>
  <c r="D344" i="2"/>
  <c r="D383" i="2"/>
  <c r="D422" i="2"/>
  <c r="D466" i="2"/>
  <c r="D505" i="2"/>
  <c r="D566" i="2"/>
  <c r="D610" i="2"/>
  <c r="D649" i="2"/>
  <c r="D710" i="2"/>
  <c r="D793" i="2"/>
  <c r="D854" i="2"/>
  <c r="D920" i="2"/>
  <c r="D981" i="2"/>
  <c r="D1020" i="2"/>
  <c r="D1056" i="2"/>
  <c r="D1080" i="2"/>
  <c r="D35" i="2"/>
  <c r="D74" i="2"/>
  <c r="D118" i="2"/>
  <c r="D157" i="2"/>
  <c r="D218" i="2"/>
  <c r="D262" i="2"/>
  <c r="D301" i="2"/>
  <c r="D345" i="2"/>
  <c r="D384" i="2"/>
  <c r="D445" i="2"/>
  <c r="D506" i="2"/>
  <c r="D550" i="2"/>
  <c r="D589" i="2"/>
  <c r="D633" i="2"/>
  <c r="D694" i="2"/>
  <c r="D733" i="2"/>
  <c r="D777" i="2"/>
  <c r="D838" i="2"/>
  <c r="D899" i="2"/>
  <c r="D938" i="2"/>
  <c r="D982" i="2"/>
  <c r="D1021" i="2"/>
  <c r="D1045" i="2"/>
  <c r="D1057" i="2"/>
  <c r="D1081" i="2"/>
  <c r="D14" i="2"/>
  <c r="D36" i="2"/>
  <c r="D58" i="2"/>
  <c r="D80" i="2"/>
  <c r="D97" i="2"/>
  <c r="D119" i="2"/>
  <c r="D141" i="2"/>
  <c r="D158" i="2"/>
  <c r="D180" i="2"/>
  <c r="D202" i="2"/>
  <c r="D224" i="2"/>
  <c r="D241" i="2"/>
  <c r="D263" i="2"/>
  <c r="D285" i="2"/>
  <c r="D302" i="2"/>
  <c r="D324" i="2"/>
  <c r="D368" i="2"/>
  <c r="D385" i="2"/>
  <c r="D407" i="2"/>
  <c r="D429" i="2"/>
  <c r="D446" i="2"/>
  <c r="D468" i="2"/>
  <c r="D490" i="2"/>
  <c r="D512" i="2"/>
  <c r="D529" i="2"/>
  <c r="D551" i="2"/>
  <c r="D573" i="2"/>
  <c r="D590" i="2"/>
  <c r="D612" i="2"/>
  <c r="D634" i="2"/>
  <c r="D656" i="2"/>
  <c r="D673" i="2"/>
  <c r="D717" i="2"/>
  <c r="D734" i="2"/>
  <c r="D756" i="2"/>
  <c r="D778" i="2"/>
  <c r="D800" i="2"/>
  <c r="D817" i="2"/>
  <c r="D839" i="2"/>
  <c r="D861" i="2"/>
  <c r="D878" i="2"/>
  <c r="D900" i="2"/>
  <c r="D922" i="2"/>
  <c r="D944" i="2"/>
  <c r="D961" i="2"/>
  <c r="D983" i="2"/>
  <c r="D1005" i="2"/>
  <c r="D1022" i="2"/>
  <c r="D1034" i="2"/>
  <c r="D1046" i="2"/>
  <c r="D1058" i="2"/>
  <c r="D1070" i="2"/>
  <c r="D1082" i="2"/>
  <c r="D1094" i="2"/>
  <c r="D11" i="2"/>
  <c r="D33" i="2"/>
  <c r="D50" i="2"/>
  <c r="D72" i="2"/>
  <c r="D94" i="2"/>
  <c r="D116" i="2"/>
  <c r="D133" i="2"/>
  <c r="D155" i="2"/>
  <c r="D177" i="2"/>
  <c r="D194" i="2"/>
  <c r="D216" i="2"/>
  <c r="D238" i="2"/>
  <c r="D260" i="2"/>
  <c r="D277" i="2"/>
  <c r="D299" i="2"/>
  <c r="D321" i="2"/>
  <c r="D338" i="2"/>
  <c r="D360" i="2"/>
  <c r="D382" i="2"/>
  <c r="D404" i="2"/>
  <c r="D421" i="2"/>
  <c r="D443" i="2"/>
  <c r="D465" i="2"/>
  <c r="D482" i="2"/>
  <c r="D504" i="2"/>
  <c r="D526" i="2"/>
  <c r="D548" i="2"/>
  <c r="D565" i="2"/>
  <c r="D587" i="2"/>
  <c r="D609" i="2"/>
  <c r="D626" i="2"/>
  <c r="D648" i="2"/>
  <c r="D670" i="2"/>
  <c r="D692" i="2"/>
  <c r="D709" i="2"/>
  <c r="D731" i="2"/>
  <c r="D753" i="2"/>
  <c r="D770" i="2"/>
  <c r="D792" i="2"/>
  <c r="D814" i="2"/>
  <c r="D836" i="2"/>
  <c r="D853" i="2"/>
  <c r="D875" i="2"/>
  <c r="D897" i="2"/>
  <c r="D914" i="2"/>
  <c r="D936" i="2"/>
  <c r="D958" i="2"/>
  <c r="D980" i="2"/>
  <c r="D997" i="2"/>
  <c r="D1019" i="2"/>
  <c r="D1031" i="2"/>
  <c r="D1043" i="2"/>
  <c r="D1055" i="2"/>
  <c r="D1067" i="2"/>
  <c r="D1079" i="2"/>
  <c r="D1091" i="2"/>
  <c r="D56" i="2"/>
  <c r="D467" i="2"/>
  <c r="D695" i="2"/>
  <c r="D21" i="2"/>
  <c r="D82" i="2"/>
  <c r="D143" i="2"/>
  <c r="D204" i="2"/>
  <c r="D265" i="2"/>
  <c r="D326" i="2"/>
  <c r="D392" i="2"/>
  <c r="D453" i="2"/>
  <c r="D514" i="2"/>
  <c r="D575" i="2"/>
  <c r="D636" i="2"/>
  <c r="D697" i="2"/>
  <c r="D758" i="2"/>
  <c r="D824" i="2"/>
  <c r="D885" i="2"/>
  <c r="D946" i="2"/>
  <c r="D1007" i="2"/>
  <c r="D1048" i="2"/>
  <c r="D1074" i="2"/>
  <c r="D44" i="2"/>
  <c r="D106" i="2"/>
  <c r="D182" i="2"/>
  <c r="D22" i="2"/>
  <c r="D83" i="2"/>
  <c r="D144" i="2"/>
  <c r="D205" i="2"/>
  <c r="D266" i="2"/>
  <c r="D332" i="2"/>
  <c r="D393" i="2"/>
  <c r="D454" i="2"/>
  <c r="D515" i="2"/>
  <c r="D576" i="2"/>
  <c r="D637" i="2"/>
  <c r="D698" i="2"/>
  <c r="D764" i="2"/>
  <c r="D825" i="2"/>
  <c r="D886" i="2"/>
  <c r="D947" i="2"/>
  <c r="D1008" i="2"/>
  <c r="D1049" i="2"/>
  <c r="D1075" i="2"/>
  <c r="D766" i="2"/>
  <c r="D107" i="2"/>
  <c r="D788" i="2"/>
  <c r="D1062" i="2"/>
  <c r="D60" i="2"/>
  <c r="D248" i="2"/>
  <c r="D309" i="2"/>
  <c r="D370" i="2"/>
  <c r="D431" i="2"/>
  <c r="D553" i="2"/>
  <c r="D614" i="2"/>
  <c r="D741" i="2"/>
  <c r="D863" i="2"/>
  <c r="D985" i="2"/>
  <c r="D1063" i="2"/>
  <c r="D122" i="2"/>
  <c r="D249" i="2"/>
  <c r="D310" i="2"/>
  <c r="D432" i="2"/>
  <c r="D554" i="2"/>
  <c r="D681" i="2"/>
  <c r="D803" i="2"/>
  <c r="D925" i="2"/>
  <c r="D1037" i="2"/>
  <c r="D62" i="2"/>
  <c r="D189" i="2"/>
  <c r="D311" i="2"/>
  <c r="D433" i="2"/>
  <c r="D560" i="2"/>
  <c r="D682" i="2"/>
  <c r="D804" i="2"/>
  <c r="D926" i="2"/>
  <c r="D1038" i="2"/>
  <c r="D190" i="2"/>
  <c r="D622" i="2"/>
  <c r="D805" i="2"/>
  <c r="D932" i="2"/>
  <c r="D1039" i="2"/>
  <c r="D23" i="2"/>
  <c r="D84" i="2"/>
  <c r="D145" i="2"/>
  <c r="D206" i="2"/>
  <c r="D272" i="2"/>
  <c r="D333" i="2"/>
  <c r="D394" i="2"/>
  <c r="D455" i="2"/>
  <c r="D516" i="2"/>
  <c r="D577" i="2"/>
  <c r="D638" i="2"/>
  <c r="D704" i="2"/>
  <c r="D765" i="2"/>
  <c r="D826" i="2"/>
  <c r="D887" i="2"/>
  <c r="D948" i="2"/>
  <c r="D1009" i="2"/>
  <c r="D1050" i="2"/>
  <c r="D1083" i="2"/>
  <c r="D38" i="2"/>
  <c r="D165" i="2"/>
  <c r="D226" i="2"/>
  <c r="D287" i="2"/>
  <c r="D348" i="2"/>
  <c r="D409" i="2"/>
  <c r="D470" i="2"/>
  <c r="D536" i="2"/>
  <c r="D597" i="2"/>
  <c r="D658" i="2"/>
  <c r="D719" i="2"/>
  <c r="D780" i="2"/>
  <c r="D841" i="2"/>
  <c r="D902" i="2"/>
  <c r="D968" i="2"/>
  <c r="D1024" i="2"/>
  <c r="D1059" i="2"/>
  <c r="D1085" i="2"/>
  <c r="D105" i="2"/>
  <c r="D166" i="2"/>
  <c r="D227" i="2"/>
  <c r="D288" i="2"/>
  <c r="D349" i="2"/>
  <c r="D410" i="2"/>
  <c r="D476" i="2"/>
  <c r="D537" i="2"/>
  <c r="D598" i="2"/>
  <c r="D659" i="2"/>
  <c r="D720" i="2"/>
  <c r="D842" i="2"/>
  <c r="D908" i="2"/>
  <c r="D969" i="2"/>
  <c r="D1025" i="2"/>
  <c r="D1060" i="2"/>
  <c r="D1086" i="2"/>
  <c r="D45" i="2"/>
  <c r="D167" i="2"/>
  <c r="D228" i="2"/>
  <c r="D289" i="2"/>
  <c r="D350" i="2"/>
  <c r="D416" i="2"/>
  <c r="D477" i="2"/>
  <c r="D538" i="2"/>
  <c r="D599" i="2"/>
  <c r="D660" i="2"/>
  <c r="D721" i="2"/>
  <c r="D782" i="2"/>
  <c r="D848" i="2"/>
  <c r="D909" i="2"/>
  <c r="D970" i="2"/>
  <c r="D1026" i="2"/>
  <c r="D1061" i="2"/>
  <c r="D1087" i="2"/>
  <c r="D46" i="2"/>
  <c r="D229" i="2"/>
  <c r="D290" i="2"/>
  <c r="D356" i="2"/>
  <c r="D417" i="2"/>
  <c r="D478" i="2"/>
  <c r="D539" i="2"/>
  <c r="D600" i="2"/>
  <c r="D661" i="2"/>
  <c r="D722" i="2"/>
  <c r="D849" i="2"/>
  <c r="D910" i="2"/>
  <c r="D971" i="2"/>
  <c r="D1027" i="2"/>
  <c r="D1095" i="2"/>
  <c r="D121" i="2"/>
  <c r="D492" i="2"/>
  <c r="D680" i="2"/>
  <c r="D802" i="2"/>
  <c r="D924" i="2"/>
  <c r="D1036" i="2"/>
  <c r="D1096" i="2"/>
  <c r="D61" i="2"/>
  <c r="D371" i="2"/>
  <c r="D493" i="2"/>
  <c r="D620" i="2"/>
  <c r="D742" i="2"/>
  <c r="D864" i="2"/>
  <c r="D986" i="2"/>
  <c r="D1071" i="2"/>
  <c r="D128" i="2"/>
  <c r="D250" i="2"/>
  <c r="D372" i="2"/>
  <c r="D494" i="2"/>
  <c r="D621" i="2"/>
  <c r="D743" i="2"/>
  <c r="D865" i="2"/>
  <c r="D992" i="2"/>
  <c r="D1072" i="2"/>
  <c r="D68" i="2"/>
  <c r="D251" i="2"/>
  <c r="D312" i="2"/>
  <c r="D373" i="2"/>
  <c r="D434" i="2"/>
  <c r="D500" i="2"/>
  <c r="D561" i="2"/>
  <c r="D683" i="2"/>
  <c r="D744" i="2"/>
  <c r="D866" i="2"/>
  <c r="D993" i="2"/>
  <c r="D1073" i="2"/>
  <c r="D24" i="2"/>
  <c r="D85" i="2"/>
  <c r="D146" i="2"/>
  <c r="D212" i="2"/>
  <c r="D273" i="2"/>
  <c r="D334" i="2"/>
  <c r="D395" i="2"/>
  <c r="D456" i="2"/>
  <c r="D517" i="2"/>
  <c r="D578" i="2"/>
  <c r="D644" i="2"/>
  <c r="D705" i="2"/>
  <c r="D827" i="2"/>
  <c r="D888" i="2"/>
  <c r="D949" i="2"/>
  <c r="D1010" i="2"/>
  <c r="D1051" i="2"/>
  <c r="D1084" i="2"/>
  <c r="D104" i="2"/>
  <c r="D781" i="2"/>
  <c r="D168" i="2"/>
  <c r="D188" i="2"/>
  <c r="D129" i="2"/>
  <c r="C4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2" i="4"/>
  <c r="C13" i="2" l="1"/>
  <c r="C25" i="2"/>
  <c r="C37" i="2"/>
  <c r="C49" i="2"/>
  <c r="C61" i="2"/>
  <c r="C73" i="2"/>
  <c r="C85" i="2"/>
  <c r="C97" i="2"/>
  <c r="C109" i="2"/>
  <c r="C121" i="2"/>
  <c r="C133" i="2"/>
  <c r="C145" i="2"/>
  <c r="C157" i="2"/>
  <c r="C169" i="2"/>
  <c r="C181" i="2"/>
  <c r="C193" i="2"/>
  <c r="C205" i="2"/>
  <c r="C217" i="2"/>
  <c r="C229" i="2"/>
  <c r="C241" i="2"/>
  <c r="C253" i="2"/>
  <c r="C265" i="2"/>
  <c r="C277" i="2"/>
  <c r="C289" i="2"/>
  <c r="C301" i="2"/>
  <c r="C313" i="2"/>
  <c r="C325" i="2"/>
  <c r="C337" i="2"/>
  <c r="C349" i="2"/>
  <c r="C361" i="2"/>
  <c r="C373" i="2"/>
  <c r="C385" i="2"/>
  <c r="C397" i="2"/>
  <c r="C409" i="2"/>
  <c r="C421" i="2"/>
  <c r="C433" i="2"/>
  <c r="C445" i="2"/>
  <c r="C457" i="2"/>
  <c r="C469" i="2"/>
  <c r="C481" i="2"/>
  <c r="C493" i="2"/>
  <c r="C505" i="2"/>
  <c r="C517" i="2"/>
  <c r="C529" i="2"/>
  <c r="C541" i="2"/>
  <c r="C553" i="2"/>
  <c r="C565" i="2"/>
  <c r="C577" i="2"/>
  <c r="C589" i="2"/>
  <c r="C601" i="2"/>
  <c r="C613" i="2"/>
  <c r="C625" i="2"/>
  <c r="C637" i="2"/>
  <c r="C649" i="2"/>
  <c r="C661" i="2"/>
  <c r="C673" i="2"/>
  <c r="C685" i="2"/>
  <c r="C697" i="2"/>
  <c r="C709" i="2"/>
  <c r="C721" i="2"/>
  <c r="C733" i="2"/>
  <c r="C745" i="2"/>
  <c r="C757" i="2"/>
  <c r="C769" i="2"/>
  <c r="C781" i="2"/>
  <c r="C793" i="2"/>
  <c r="C805" i="2"/>
  <c r="C817" i="2"/>
  <c r="C829" i="2"/>
  <c r="C841" i="2"/>
  <c r="C853" i="2"/>
  <c r="C865" i="2"/>
  <c r="C877" i="2"/>
  <c r="C889" i="2"/>
  <c r="C901" i="2"/>
  <c r="C913" i="2"/>
  <c r="C925" i="2"/>
  <c r="C937" i="2"/>
  <c r="C949" i="2"/>
  <c r="C961" i="2"/>
  <c r="C973" i="2"/>
  <c r="C985" i="2"/>
  <c r="C997" i="2"/>
  <c r="C1009" i="2"/>
  <c r="C1021" i="2"/>
  <c r="C2" i="2"/>
  <c r="C15" i="2"/>
  <c r="C28" i="2"/>
  <c r="C41" i="2"/>
  <c r="C54" i="2"/>
  <c r="C67" i="2"/>
  <c r="C80" i="2"/>
  <c r="C93" i="2"/>
  <c r="C106" i="2"/>
  <c r="C119" i="2"/>
  <c r="C132" i="2"/>
  <c r="C146" i="2"/>
  <c r="C159" i="2"/>
  <c r="C172" i="2"/>
  <c r="C185" i="2"/>
  <c r="C198" i="2"/>
  <c r="C211" i="2"/>
  <c r="C224" i="2"/>
  <c r="C237" i="2"/>
  <c r="C250" i="2"/>
  <c r="C263" i="2"/>
  <c r="C276" i="2"/>
  <c r="C290" i="2"/>
  <c r="C303" i="2"/>
  <c r="C316" i="2"/>
  <c r="C329" i="2"/>
  <c r="C342" i="2"/>
  <c r="C355" i="2"/>
  <c r="C368" i="2"/>
  <c r="C381" i="2"/>
  <c r="C394" i="2"/>
  <c r="C407" i="2"/>
  <c r="C420" i="2"/>
  <c r="C434" i="2"/>
  <c r="C447" i="2"/>
  <c r="C460" i="2"/>
  <c r="C473" i="2"/>
  <c r="C486" i="2"/>
  <c r="C499" i="2"/>
  <c r="C512" i="2"/>
  <c r="C525" i="2"/>
  <c r="C538" i="2"/>
  <c r="C551" i="2"/>
  <c r="C564" i="2"/>
  <c r="C578" i="2"/>
  <c r="C591" i="2"/>
  <c r="C604" i="2"/>
  <c r="C617" i="2"/>
  <c r="C630" i="2"/>
  <c r="C643" i="2"/>
  <c r="C656" i="2"/>
  <c r="C669" i="2"/>
  <c r="C682" i="2"/>
  <c r="C695" i="2"/>
  <c r="C708" i="2"/>
  <c r="C722" i="2"/>
  <c r="C735" i="2"/>
  <c r="C748" i="2"/>
  <c r="C761" i="2"/>
  <c r="C774" i="2"/>
  <c r="C787" i="2"/>
  <c r="C800" i="2"/>
  <c r="C813" i="2"/>
  <c r="C826" i="2"/>
  <c r="C839" i="2"/>
  <c r="C852" i="2"/>
  <c r="C866" i="2"/>
  <c r="C879" i="2"/>
  <c r="C892" i="2"/>
  <c r="C905" i="2"/>
  <c r="C918" i="2"/>
  <c r="C931" i="2"/>
  <c r="C944" i="2"/>
  <c r="C957" i="2"/>
  <c r="C970" i="2"/>
  <c r="C983" i="2"/>
  <c r="C996" i="2"/>
  <c r="C1010" i="2"/>
  <c r="C1023" i="2"/>
  <c r="C1035" i="2"/>
  <c r="C1047" i="2"/>
  <c r="C1059" i="2"/>
  <c r="C1071" i="2"/>
  <c r="C1083" i="2"/>
  <c r="C1095" i="2"/>
  <c r="C16" i="2"/>
  <c r="C30" i="2"/>
  <c r="C44" i="2"/>
  <c r="C58" i="2"/>
  <c r="C72" i="2"/>
  <c r="C87" i="2"/>
  <c r="C101" i="2"/>
  <c r="C115" i="2"/>
  <c r="C129" i="2"/>
  <c r="C143" i="2"/>
  <c r="C158" i="2"/>
  <c r="C173" i="2"/>
  <c r="C187" i="2"/>
  <c r="C201" i="2"/>
  <c r="C215" i="2"/>
  <c r="C230" i="2"/>
  <c r="C244" i="2"/>
  <c r="C258" i="2"/>
  <c r="C272" i="2"/>
  <c r="C286" i="2"/>
  <c r="C300" i="2"/>
  <c r="C315" i="2"/>
  <c r="C330" i="2"/>
  <c r="C344" i="2"/>
  <c r="C358" i="2"/>
  <c r="C372" i="2"/>
  <c r="C387" i="2"/>
  <c r="C401" i="2"/>
  <c r="C415" i="2"/>
  <c r="C429" i="2"/>
  <c r="C443" i="2"/>
  <c r="C458" i="2"/>
  <c r="C472" i="2"/>
  <c r="C487" i="2"/>
  <c r="C501" i="2"/>
  <c r="C515" i="2"/>
  <c r="C530" i="2"/>
  <c r="C544" i="2"/>
  <c r="C558" i="2"/>
  <c r="C572" i="2"/>
  <c r="C586" i="2"/>
  <c r="C600" i="2"/>
  <c r="C615" i="2"/>
  <c r="C629" i="2"/>
  <c r="C644" i="2"/>
  <c r="C658" i="2"/>
  <c r="C672" i="2"/>
  <c r="C687" i="2"/>
  <c r="C701" i="2"/>
  <c r="C715" i="2"/>
  <c r="C729" i="2"/>
  <c r="C743" i="2"/>
  <c r="C758" i="2"/>
  <c r="C772" i="2"/>
  <c r="C786" i="2"/>
  <c r="C801" i="2"/>
  <c r="C815" i="2"/>
  <c r="C830" i="2"/>
  <c r="C844" i="2"/>
  <c r="C858" i="2"/>
  <c r="C872" i="2"/>
  <c r="C886" i="2"/>
  <c r="C900" i="2"/>
  <c r="C915" i="2"/>
  <c r="C929" i="2"/>
  <c r="C943" i="2"/>
  <c r="C958" i="2"/>
  <c r="C972" i="2"/>
  <c r="C987" i="2"/>
  <c r="C1001" i="2"/>
  <c r="C1015" i="2"/>
  <c r="C1029" i="2"/>
  <c r="C1042" i="2"/>
  <c r="C1055" i="2"/>
  <c r="C1068" i="2"/>
  <c r="C1081" i="2"/>
  <c r="C1094" i="2"/>
  <c r="C3" i="2"/>
  <c r="C17" i="2"/>
  <c r="C31" i="2"/>
  <c r="C45" i="2"/>
  <c r="C59" i="2"/>
  <c r="C74" i="2"/>
  <c r="C88" i="2"/>
  <c r="C102" i="2"/>
  <c r="C116" i="2"/>
  <c r="C130" i="2"/>
  <c r="C144" i="2"/>
  <c r="C160" i="2"/>
  <c r="C174" i="2"/>
  <c r="C188" i="2"/>
  <c r="C202" i="2"/>
  <c r="C216" i="2"/>
  <c r="C231" i="2"/>
  <c r="C245" i="2"/>
  <c r="C259" i="2"/>
  <c r="C273" i="2"/>
  <c r="C287" i="2"/>
  <c r="C302" i="2"/>
  <c r="C317" i="2"/>
  <c r="C331" i="2"/>
  <c r="C345" i="2"/>
  <c r="C359" i="2"/>
  <c r="C374" i="2"/>
  <c r="C388" i="2"/>
  <c r="C402" i="2"/>
  <c r="C416" i="2"/>
  <c r="C430" i="2"/>
  <c r="C444" i="2"/>
  <c r="C459" i="2"/>
  <c r="C474" i="2"/>
  <c r="C488" i="2"/>
  <c r="C502" i="2"/>
  <c r="C516" i="2"/>
  <c r="C531" i="2"/>
  <c r="C545" i="2"/>
  <c r="C559" i="2"/>
  <c r="C573" i="2"/>
  <c r="C587" i="2"/>
  <c r="C602" i="2"/>
  <c r="C616" i="2"/>
  <c r="C631" i="2"/>
  <c r="C645" i="2"/>
  <c r="C659" i="2"/>
  <c r="C674" i="2"/>
  <c r="C688" i="2"/>
  <c r="C702" i="2"/>
  <c r="C716" i="2"/>
  <c r="C730" i="2"/>
  <c r="C744" i="2"/>
  <c r="C759" i="2"/>
  <c r="C773" i="2"/>
  <c r="C788" i="2"/>
  <c r="C802" i="2"/>
  <c r="C816" i="2"/>
  <c r="C831" i="2"/>
  <c r="C845" i="2"/>
  <c r="C859" i="2"/>
  <c r="C873" i="2"/>
  <c r="C887" i="2"/>
  <c r="C902" i="2"/>
  <c r="C916" i="2"/>
  <c r="C930" i="2"/>
  <c r="C945" i="2"/>
  <c r="C959" i="2"/>
  <c r="C974" i="2"/>
  <c r="C988" i="2"/>
  <c r="C1002" i="2"/>
  <c r="C1016" i="2"/>
  <c r="C1030" i="2"/>
  <c r="C1043" i="2"/>
  <c r="C1056" i="2"/>
  <c r="C1069" i="2"/>
  <c r="C1082" i="2"/>
  <c r="C1096" i="2"/>
  <c r="C4" i="2"/>
  <c r="C18" i="2"/>
  <c r="C32" i="2"/>
  <c r="C46" i="2"/>
  <c r="C60" i="2"/>
  <c r="C75" i="2"/>
  <c r="C89" i="2"/>
  <c r="C103" i="2"/>
  <c r="C117" i="2"/>
  <c r="C131" i="2"/>
  <c r="C147" i="2"/>
  <c r="C161" i="2"/>
  <c r="C175" i="2"/>
  <c r="C189" i="2"/>
  <c r="C203" i="2"/>
  <c r="C20" i="2"/>
  <c r="C38" i="2"/>
  <c r="C56" i="2"/>
  <c r="C77" i="2"/>
  <c r="C95" i="2"/>
  <c r="C113" i="2"/>
  <c r="C135" i="2"/>
  <c r="C152" i="2"/>
  <c r="C170" i="2"/>
  <c r="C191" i="2"/>
  <c r="C209" i="2"/>
  <c r="C226" i="2"/>
  <c r="C243" i="2"/>
  <c r="C261" i="2"/>
  <c r="C279" i="2"/>
  <c r="C295" i="2"/>
  <c r="C311" i="2"/>
  <c r="C328" i="2"/>
  <c r="C347" i="2"/>
  <c r="C364" i="2"/>
  <c r="C380" i="2"/>
  <c r="C398" i="2"/>
  <c r="C414" i="2"/>
  <c r="C432" i="2"/>
  <c r="C450" i="2"/>
  <c r="C466" i="2"/>
  <c r="C483" i="2"/>
  <c r="C500" i="2"/>
  <c r="C519" i="2"/>
  <c r="C535" i="2"/>
  <c r="C552" i="2"/>
  <c r="C569" i="2"/>
  <c r="C585" i="2"/>
  <c r="C605" i="2"/>
  <c r="C621" i="2"/>
  <c r="C638" i="2"/>
  <c r="C654" i="2"/>
  <c r="C671" i="2"/>
  <c r="C690" i="2"/>
  <c r="C706" i="2"/>
  <c r="C724" i="2"/>
  <c r="C740" i="2"/>
  <c r="C756" i="2"/>
  <c r="C776" i="2"/>
  <c r="C792" i="2"/>
  <c r="C809" i="2"/>
  <c r="C825" i="2"/>
  <c r="C843" i="2"/>
  <c r="C861" i="2"/>
  <c r="C878" i="2"/>
  <c r="C895" i="2"/>
  <c r="C911" i="2"/>
  <c r="C928" i="2"/>
  <c r="C947" i="2"/>
  <c r="C964" i="2"/>
  <c r="C980" i="2"/>
  <c r="C998" i="2"/>
  <c r="C1014" i="2"/>
  <c r="C1032" i="2"/>
  <c r="C1048" i="2"/>
  <c r="C1063" i="2"/>
  <c r="C1078" i="2"/>
  <c r="C1093" i="2"/>
  <c r="C21" i="2"/>
  <c r="C39" i="2"/>
  <c r="C57" i="2"/>
  <c r="C78" i="2"/>
  <c r="C96" i="2"/>
  <c r="C114" i="2"/>
  <c r="C136" i="2"/>
  <c r="C153" i="2"/>
  <c r="C171" i="2"/>
  <c r="C192" i="2"/>
  <c r="C210" i="2"/>
  <c r="C227" i="2"/>
  <c r="C246" i="2"/>
  <c r="C262" i="2"/>
  <c r="C280" i="2"/>
  <c r="C296" i="2"/>
  <c r="C312" i="2"/>
  <c r="C332" i="2"/>
  <c r="C348" i="2"/>
  <c r="C365" i="2"/>
  <c r="C382" i="2"/>
  <c r="C399" i="2"/>
  <c r="C23" i="2"/>
  <c r="C47" i="2"/>
  <c r="C68" i="2"/>
  <c r="C91" i="2"/>
  <c r="C112" i="2"/>
  <c r="C138" i="2"/>
  <c r="C162" i="2"/>
  <c r="C182" i="2"/>
  <c r="C206" i="2"/>
  <c r="C225" i="2"/>
  <c r="C248" i="2"/>
  <c r="C268" i="2"/>
  <c r="C288" i="2"/>
  <c r="C308" i="2"/>
  <c r="C327" i="2"/>
  <c r="C351" i="2"/>
  <c r="C370" i="2"/>
  <c r="C391" i="2"/>
  <c r="C411" i="2"/>
  <c r="C428" i="2"/>
  <c r="C449" i="2"/>
  <c r="C467" i="2"/>
  <c r="C485" i="2"/>
  <c r="C506" i="2"/>
  <c r="C523" i="2"/>
  <c r="C542" i="2"/>
  <c r="C561" i="2"/>
  <c r="C580" i="2"/>
  <c r="C597" i="2"/>
  <c r="C618" i="2"/>
  <c r="C635" i="2"/>
  <c r="C653" i="2"/>
  <c r="C675" i="2"/>
  <c r="C692" i="2"/>
  <c r="C711" i="2"/>
  <c r="C728" i="2"/>
  <c r="C749" i="2"/>
  <c r="C766" i="2"/>
  <c r="C784" i="2"/>
  <c r="C804" i="2"/>
  <c r="C822" i="2"/>
  <c r="C840" i="2"/>
  <c r="C860" i="2"/>
  <c r="C880" i="2"/>
  <c r="C897" i="2"/>
  <c r="C917" i="2"/>
  <c r="C935" i="2"/>
  <c r="C953" i="2"/>
  <c r="C971" i="2"/>
  <c r="C991" i="2"/>
  <c r="C1008" i="2"/>
  <c r="C1027" i="2"/>
  <c r="C1045" i="2"/>
  <c r="C1062" i="2"/>
  <c r="C1079" i="2"/>
  <c r="C5" i="2"/>
  <c r="C24" i="2"/>
  <c r="C48" i="2"/>
  <c r="C69" i="2"/>
  <c r="C92" i="2"/>
  <c r="C118" i="2"/>
  <c r="C139" i="2"/>
  <c r="C163" i="2"/>
  <c r="C183" i="2"/>
  <c r="C207" i="2"/>
  <c r="C228" i="2"/>
  <c r="C249" i="2"/>
  <c r="C269" i="2"/>
  <c r="C291" i="2"/>
  <c r="C309" i="2"/>
  <c r="C333" i="2"/>
  <c r="C352" i="2"/>
  <c r="C371" i="2"/>
  <c r="C392" i="2"/>
  <c r="C412" i="2"/>
  <c r="C431" i="2"/>
  <c r="C451" i="2"/>
  <c r="C468" i="2"/>
  <c r="C489" i="2"/>
  <c r="C507" i="2"/>
  <c r="C524" i="2"/>
  <c r="C543" i="2"/>
  <c r="C562" i="2"/>
  <c r="C581" i="2"/>
  <c r="C598" i="2"/>
  <c r="C619" i="2"/>
  <c r="C636" i="2"/>
  <c r="C655" i="2"/>
  <c r="C676" i="2"/>
  <c r="C693" i="2"/>
  <c r="C712" i="2"/>
  <c r="C731" i="2"/>
  <c r="C750" i="2"/>
  <c r="C767" i="2"/>
  <c r="C785" i="2"/>
  <c r="C806" i="2"/>
  <c r="C823" i="2"/>
  <c r="C842" i="2"/>
  <c r="C862" i="2"/>
  <c r="C881" i="2"/>
  <c r="C898" i="2"/>
  <c r="C919" i="2"/>
  <c r="C936" i="2"/>
  <c r="C954" i="2"/>
  <c r="C975" i="2"/>
  <c r="C992" i="2"/>
  <c r="C1011" i="2"/>
  <c r="C1028" i="2"/>
  <c r="C1046" i="2"/>
  <c r="C1064" i="2"/>
  <c r="C1080" i="2"/>
  <c r="C6" i="2"/>
  <c r="C26" i="2"/>
  <c r="C50" i="2"/>
  <c r="C70" i="2"/>
  <c r="C94" i="2"/>
  <c r="C120" i="2"/>
  <c r="C140" i="2"/>
  <c r="C164" i="2"/>
  <c r="C184" i="2"/>
  <c r="C208" i="2"/>
  <c r="C232" i="2"/>
  <c r="C251" i="2"/>
  <c r="C270" i="2"/>
  <c r="C292" i="2"/>
  <c r="C310" i="2"/>
  <c r="C334" i="2"/>
  <c r="C353" i="2"/>
  <c r="C375" i="2"/>
  <c r="C393" i="2"/>
  <c r="C413" i="2"/>
  <c r="C435" i="2"/>
  <c r="C452" i="2"/>
  <c r="C470" i="2"/>
  <c r="C490" i="2"/>
  <c r="C508" i="2"/>
  <c r="C526" i="2"/>
  <c r="C546" i="2"/>
  <c r="C563" i="2"/>
  <c r="C582" i="2"/>
  <c r="C599" i="2"/>
  <c r="C620" i="2"/>
  <c r="C639" i="2"/>
  <c r="C657" i="2"/>
  <c r="C677" i="2"/>
  <c r="C694" i="2"/>
  <c r="C713" i="2"/>
  <c r="C732" i="2"/>
  <c r="C751" i="2"/>
  <c r="C768" i="2"/>
  <c r="C789" i="2"/>
  <c r="C807" i="2"/>
  <c r="C824" i="2"/>
  <c r="C846" i="2"/>
  <c r="C863" i="2"/>
  <c r="C882" i="2"/>
  <c r="C899" i="2"/>
  <c r="C920" i="2"/>
  <c r="C938" i="2"/>
  <c r="C955" i="2"/>
  <c r="C976" i="2"/>
  <c r="C993" i="2"/>
  <c r="C1012" i="2"/>
  <c r="C1031" i="2"/>
  <c r="C1049" i="2"/>
  <c r="C1065" i="2"/>
  <c r="C1084" i="2"/>
  <c r="C7" i="2"/>
  <c r="C27" i="2"/>
  <c r="C51" i="2"/>
  <c r="C71" i="2"/>
  <c r="C98" i="2"/>
  <c r="C122" i="2"/>
  <c r="C141" i="2"/>
  <c r="C165" i="2"/>
  <c r="C186" i="2"/>
  <c r="C212" i="2"/>
  <c r="C233" i="2"/>
  <c r="C252" i="2"/>
  <c r="C271" i="2"/>
  <c r="C293" i="2"/>
  <c r="C314" i="2"/>
  <c r="C335" i="2"/>
  <c r="C354" i="2"/>
  <c r="C376" i="2"/>
  <c r="C395" i="2"/>
  <c r="C417" i="2"/>
  <c r="C436" i="2"/>
  <c r="C453" i="2"/>
  <c r="C471" i="2"/>
  <c r="C491" i="2"/>
  <c r="C509" i="2"/>
  <c r="C527" i="2"/>
  <c r="C547" i="2"/>
  <c r="C566" i="2"/>
  <c r="C583" i="2"/>
  <c r="C603" i="2"/>
  <c r="C622" i="2"/>
  <c r="C640" i="2"/>
  <c r="C660" i="2"/>
  <c r="C678" i="2"/>
  <c r="C696" i="2"/>
  <c r="C714" i="2"/>
  <c r="C734" i="2"/>
  <c r="C752" i="2"/>
  <c r="C770" i="2"/>
  <c r="C790" i="2"/>
  <c r="C808" i="2"/>
  <c r="C827" i="2"/>
  <c r="C847" i="2"/>
  <c r="C864" i="2"/>
  <c r="C883" i="2"/>
  <c r="C903" i="2"/>
  <c r="C921" i="2"/>
  <c r="C939" i="2"/>
  <c r="C956" i="2"/>
  <c r="C977" i="2"/>
  <c r="C994" i="2"/>
  <c r="C1013" i="2"/>
  <c r="C1033" i="2"/>
  <c r="C1050" i="2"/>
  <c r="C1066" i="2"/>
  <c r="C1085" i="2"/>
  <c r="C8" i="2"/>
  <c r="C29" i="2"/>
  <c r="C52" i="2"/>
  <c r="C76" i="2"/>
  <c r="C99" i="2"/>
  <c r="C123" i="2"/>
  <c r="C142" i="2"/>
  <c r="C166" i="2"/>
  <c r="C190" i="2"/>
  <c r="C213" i="2"/>
  <c r="C234" i="2"/>
  <c r="C254" i="2"/>
  <c r="C274" i="2"/>
  <c r="C294" i="2"/>
  <c r="C318" i="2"/>
  <c r="C336" i="2"/>
  <c r="C356" i="2"/>
  <c r="C377" i="2"/>
  <c r="C396" i="2"/>
  <c r="C418" i="2"/>
  <c r="C437" i="2"/>
  <c r="C454" i="2"/>
  <c r="C475" i="2"/>
  <c r="C492" i="2"/>
  <c r="C510" i="2"/>
  <c r="C528" i="2"/>
  <c r="C548" i="2"/>
  <c r="C567" i="2"/>
  <c r="C584" i="2"/>
  <c r="C606" i="2"/>
  <c r="C623" i="2"/>
  <c r="C641" i="2"/>
  <c r="C662" i="2"/>
  <c r="C679" i="2"/>
  <c r="C698" i="2"/>
  <c r="C717" i="2"/>
  <c r="C736" i="2"/>
  <c r="C753" i="2"/>
  <c r="C771" i="2"/>
  <c r="C791" i="2"/>
  <c r="C810" i="2"/>
  <c r="C828" i="2"/>
  <c r="C848" i="2"/>
  <c r="C867" i="2"/>
  <c r="C884" i="2"/>
  <c r="C904" i="2"/>
  <c r="C922" i="2"/>
  <c r="C940" i="2"/>
  <c r="C960" i="2"/>
  <c r="C978" i="2"/>
  <c r="C995" i="2"/>
  <c r="C1017" i="2"/>
  <c r="C1034" i="2"/>
  <c r="C1051" i="2"/>
  <c r="C1067" i="2"/>
  <c r="C1086" i="2"/>
  <c r="C9" i="2"/>
  <c r="C33" i="2"/>
  <c r="C53" i="2"/>
  <c r="C79" i="2"/>
  <c r="C100" i="2"/>
  <c r="C124" i="2"/>
  <c r="C148" i="2"/>
  <c r="C167" i="2"/>
  <c r="C194" i="2"/>
  <c r="C214" i="2"/>
  <c r="C235" i="2"/>
  <c r="C255" i="2"/>
  <c r="C275" i="2"/>
  <c r="C297" i="2"/>
  <c r="C319" i="2"/>
  <c r="C338" i="2"/>
  <c r="C357" i="2"/>
  <c r="C378" i="2"/>
  <c r="C400" i="2"/>
  <c r="C419" i="2"/>
  <c r="C438" i="2"/>
  <c r="C455" i="2"/>
  <c r="C476" i="2"/>
  <c r="C494" i="2"/>
  <c r="C511" i="2"/>
  <c r="C532" i="2"/>
  <c r="C549" i="2"/>
  <c r="C568" i="2"/>
  <c r="C588" i="2"/>
  <c r="C607" i="2"/>
  <c r="C624" i="2"/>
  <c r="C642" i="2"/>
  <c r="C663" i="2"/>
  <c r="C680" i="2"/>
  <c r="C699" i="2"/>
  <c r="C718" i="2"/>
  <c r="C737" i="2"/>
  <c r="C754" i="2"/>
  <c r="C775" i="2"/>
  <c r="C794" i="2"/>
  <c r="C811" i="2"/>
  <c r="C832" i="2"/>
  <c r="C849" i="2"/>
  <c r="C868" i="2"/>
  <c r="C885" i="2"/>
  <c r="C906" i="2"/>
  <c r="C923" i="2"/>
  <c r="C941" i="2"/>
  <c r="C962" i="2"/>
  <c r="C979" i="2"/>
  <c r="C999" i="2"/>
  <c r="C1018" i="2"/>
  <c r="C1036" i="2"/>
  <c r="C1052" i="2"/>
  <c r="C1070" i="2"/>
  <c r="C1087" i="2"/>
  <c r="C10" i="2"/>
  <c r="C34" i="2"/>
  <c r="C55" i="2"/>
  <c r="C81" i="2"/>
  <c r="C104" i="2"/>
  <c r="C125" i="2"/>
  <c r="C62" i="2"/>
  <c r="C108" i="2"/>
  <c r="C155" i="2"/>
  <c r="C200" i="2"/>
  <c r="C242" i="2"/>
  <c r="C284" i="2"/>
  <c r="C324" i="2"/>
  <c r="C367" i="2"/>
  <c r="C408" i="2"/>
  <c r="C446" i="2"/>
  <c r="C482" i="2"/>
  <c r="C521" i="2"/>
  <c r="C557" i="2"/>
  <c r="C595" i="2"/>
  <c r="C633" i="2"/>
  <c r="C668" i="2"/>
  <c r="C707" i="2"/>
  <c r="C746" i="2"/>
  <c r="C782" i="2"/>
  <c r="C820" i="2"/>
  <c r="C856" i="2"/>
  <c r="C894" i="2"/>
  <c r="C933" i="2"/>
  <c r="C968" i="2"/>
  <c r="C1006" i="2"/>
  <c r="C1041" i="2"/>
  <c r="C1076" i="2"/>
  <c r="C63" i="2"/>
  <c r="C110" i="2"/>
  <c r="C156" i="2"/>
  <c r="C204" i="2"/>
  <c r="C247" i="2"/>
  <c r="C285" i="2"/>
  <c r="C326" i="2"/>
  <c r="C369" i="2"/>
  <c r="C410" i="2"/>
  <c r="C448" i="2"/>
  <c r="C484" i="2"/>
  <c r="C522" i="2"/>
  <c r="C560" i="2"/>
  <c r="C596" i="2"/>
  <c r="C634" i="2"/>
  <c r="C670" i="2"/>
  <c r="C710" i="2"/>
  <c r="C747" i="2"/>
  <c r="C783" i="2"/>
  <c r="C821" i="2"/>
  <c r="C857" i="2"/>
  <c r="C896" i="2"/>
  <c r="C934" i="2"/>
  <c r="C969" i="2"/>
  <c r="C1007" i="2"/>
  <c r="C1044" i="2"/>
  <c r="C1077" i="2"/>
  <c r="C11" i="2"/>
  <c r="C64" i="2"/>
  <c r="C111" i="2"/>
  <c r="C168" i="2"/>
  <c r="C218" i="2"/>
  <c r="C256" i="2"/>
  <c r="C298" i="2"/>
  <c r="C339" i="2"/>
  <c r="C379" i="2"/>
  <c r="C422" i="2"/>
  <c r="C456" i="2"/>
  <c r="C495" i="2"/>
  <c r="C533" i="2"/>
  <c r="C570" i="2"/>
  <c r="C608" i="2"/>
  <c r="C646" i="2"/>
  <c r="C681" i="2"/>
  <c r="C719" i="2"/>
  <c r="C755" i="2"/>
  <c r="C795" i="2"/>
  <c r="C833" i="2"/>
  <c r="C869" i="2"/>
  <c r="C907" i="2"/>
  <c r="C942" i="2"/>
  <c r="C981" i="2"/>
  <c r="C1019" i="2"/>
  <c r="C1053" i="2"/>
  <c r="C1088" i="2"/>
  <c r="C12" i="2"/>
  <c r="C65" i="2"/>
  <c r="C126" i="2"/>
  <c r="C176" i="2"/>
  <c r="C219" i="2"/>
  <c r="C257" i="2"/>
  <c r="C299" i="2"/>
  <c r="C340" i="2"/>
  <c r="C383" i="2"/>
  <c r="C423" i="2"/>
  <c r="C461" i="2"/>
  <c r="C496" i="2"/>
  <c r="C534" i="2"/>
  <c r="C571" i="2"/>
  <c r="C609" i="2"/>
  <c r="C647" i="2"/>
  <c r="C683" i="2"/>
  <c r="C720" i="2"/>
  <c r="C760" i="2"/>
  <c r="C796" i="2"/>
  <c r="C834" i="2"/>
  <c r="C870" i="2"/>
  <c r="C908" i="2"/>
  <c r="C946" i="2"/>
  <c r="C982" i="2"/>
  <c r="C1020" i="2"/>
  <c r="C1054" i="2"/>
  <c r="C1089" i="2"/>
  <c r="C14" i="2"/>
  <c r="C66" i="2"/>
  <c r="C127" i="2"/>
  <c r="C177" i="2"/>
  <c r="C220" i="2"/>
  <c r="C260" i="2"/>
  <c r="C304" i="2"/>
  <c r="C341" i="2"/>
  <c r="C384" i="2"/>
  <c r="C424" i="2"/>
  <c r="C462" i="2"/>
  <c r="C497" i="2"/>
  <c r="C536" i="2"/>
  <c r="C574" i="2"/>
  <c r="C610" i="2"/>
  <c r="C648" i="2"/>
  <c r="C684" i="2"/>
  <c r="C723" i="2"/>
  <c r="C762" i="2"/>
  <c r="C797" i="2"/>
  <c r="C835" i="2"/>
  <c r="C871" i="2"/>
  <c r="C909" i="2"/>
  <c r="C948" i="2"/>
  <c r="C984" i="2"/>
  <c r="C1022" i="2"/>
  <c r="C1057" i="2"/>
  <c r="C1090" i="2"/>
  <c r="C19" i="2"/>
  <c r="C82" i="2"/>
  <c r="C128" i="2"/>
  <c r="C178" i="2"/>
  <c r="C221" i="2"/>
  <c r="C264" i="2"/>
  <c r="C305" i="2"/>
  <c r="C343" i="2"/>
  <c r="C386" i="2"/>
  <c r="C425" i="2"/>
  <c r="C463" i="2"/>
  <c r="C498" i="2"/>
  <c r="C537" i="2"/>
  <c r="C575" i="2"/>
  <c r="C611" i="2"/>
  <c r="C650" i="2"/>
  <c r="C686" i="2"/>
  <c r="C725" i="2"/>
  <c r="C763" i="2"/>
  <c r="C798" i="2"/>
  <c r="C836" i="2"/>
  <c r="C874" i="2"/>
  <c r="C910" i="2"/>
  <c r="C950" i="2"/>
  <c r="C986" i="2"/>
  <c r="C1024" i="2"/>
  <c r="C1058" i="2"/>
  <c r="C1091" i="2"/>
  <c r="C22" i="2"/>
  <c r="C83" i="2"/>
  <c r="C134" i="2"/>
  <c r="C179" i="2"/>
  <c r="C149" i="2"/>
  <c r="C238" i="2"/>
  <c r="C321" i="2"/>
  <c r="C404" i="2"/>
  <c r="C478" i="2"/>
  <c r="C554" i="2"/>
  <c r="C627" i="2"/>
  <c r="C703" i="2"/>
  <c r="C778" i="2"/>
  <c r="C851" i="2"/>
  <c r="C926" i="2"/>
  <c r="C1003" i="2"/>
  <c r="C1073" i="2"/>
  <c r="C35" i="2"/>
  <c r="C150" i="2"/>
  <c r="C239" i="2"/>
  <c r="C322" i="2"/>
  <c r="C405" i="2"/>
  <c r="C479" i="2"/>
  <c r="C555" i="2"/>
  <c r="C628" i="2"/>
  <c r="C704" i="2"/>
  <c r="C779" i="2"/>
  <c r="C854" i="2"/>
  <c r="C927" i="2"/>
  <c r="C1004" i="2"/>
  <c r="C1074" i="2"/>
  <c r="C36" i="2"/>
  <c r="C151" i="2"/>
  <c r="C240" i="2"/>
  <c r="C323" i="2"/>
  <c r="C406" i="2"/>
  <c r="C480" i="2"/>
  <c r="C556" i="2"/>
  <c r="C632" i="2"/>
  <c r="C705" i="2"/>
  <c r="C780" i="2"/>
  <c r="C855" i="2"/>
  <c r="C932" i="2"/>
  <c r="C1005" i="2"/>
  <c r="C1075" i="2"/>
  <c r="C40" i="2"/>
  <c r="C154" i="2"/>
  <c r="C266" i="2"/>
  <c r="C346" i="2"/>
  <c r="C426" i="2"/>
  <c r="C503" i="2"/>
  <c r="C576" i="2"/>
  <c r="C651" i="2"/>
  <c r="C726" i="2"/>
  <c r="C799" i="2"/>
  <c r="C875" i="2"/>
  <c r="C951" i="2"/>
  <c r="C1025" i="2"/>
  <c r="C1092" i="2"/>
  <c r="C42" i="2"/>
  <c r="C180" i="2"/>
  <c r="C267" i="2"/>
  <c r="C350" i="2"/>
  <c r="C427" i="2"/>
  <c r="C504" i="2"/>
  <c r="C579" i="2"/>
  <c r="C652" i="2"/>
  <c r="C727" i="2"/>
  <c r="C803" i="2"/>
  <c r="C876" i="2"/>
  <c r="C952" i="2"/>
  <c r="C1026" i="2"/>
  <c r="C43" i="2"/>
  <c r="C195" i="2"/>
  <c r="C278" i="2"/>
  <c r="C360" i="2"/>
  <c r="C439" i="2"/>
  <c r="C513" i="2"/>
  <c r="C590" i="2"/>
  <c r="C664" i="2"/>
  <c r="C738" i="2"/>
  <c r="C812" i="2"/>
  <c r="C888" i="2"/>
  <c r="C963" i="2"/>
  <c r="C1037" i="2"/>
  <c r="C84" i="2"/>
  <c r="C196" i="2"/>
  <c r="C281" i="2"/>
  <c r="C362" i="2"/>
  <c r="C440" i="2"/>
  <c r="C514" i="2"/>
  <c r="C592" i="2"/>
  <c r="C665" i="2"/>
  <c r="C739" i="2"/>
  <c r="C814" i="2"/>
  <c r="C890" i="2"/>
  <c r="C965" i="2"/>
  <c r="C1038" i="2"/>
  <c r="C86" i="2"/>
  <c r="C197" i="2"/>
  <c r="C282" i="2"/>
  <c r="C363" i="2"/>
  <c r="C441" i="2"/>
  <c r="C518" i="2"/>
  <c r="C593" i="2"/>
  <c r="C666" i="2"/>
  <c r="C741" i="2"/>
  <c r="C818" i="2"/>
  <c r="C891" i="2"/>
  <c r="C966" i="2"/>
  <c r="C1039" i="2"/>
  <c r="C90" i="2"/>
  <c r="C199" i="2"/>
  <c r="C283" i="2"/>
  <c r="C366" i="2"/>
  <c r="C442" i="2"/>
  <c r="C520" i="2"/>
  <c r="C594" i="2"/>
  <c r="C667" i="2"/>
  <c r="C742" i="2"/>
  <c r="C819" i="2"/>
  <c r="C893" i="2"/>
  <c r="C967" i="2"/>
  <c r="C1040" i="2"/>
  <c r="C105" i="2"/>
  <c r="C222" i="2"/>
  <c r="C306" i="2"/>
  <c r="C389" i="2"/>
  <c r="C464" i="2"/>
  <c r="C539" i="2"/>
  <c r="C612" i="2"/>
  <c r="C689" i="2"/>
  <c r="C764" i="2"/>
  <c r="C837" i="2"/>
  <c r="C912" i="2"/>
  <c r="C989" i="2"/>
  <c r="C1060" i="2"/>
  <c r="C107" i="2"/>
  <c r="C223" i="2"/>
  <c r="C307" i="2"/>
  <c r="C390" i="2"/>
  <c r="C465" i="2"/>
  <c r="C540" i="2"/>
  <c r="C614" i="2"/>
  <c r="C691" i="2"/>
  <c r="C765" i="2"/>
  <c r="C838" i="2"/>
  <c r="C914" i="2"/>
  <c r="C990" i="2"/>
  <c r="C1061" i="2"/>
  <c r="C137" i="2"/>
  <c r="C236" i="2"/>
  <c r="C320" i="2"/>
  <c r="C403" i="2"/>
  <c r="C477" i="2"/>
  <c r="C550" i="2"/>
  <c r="C626" i="2"/>
  <c r="C700" i="2"/>
  <c r="C777" i="2"/>
  <c r="C850" i="2"/>
  <c r="C924" i="2"/>
  <c r="C1000" i="2"/>
  <c r="C1072" i="2"/>
  <c r="Q11" i="2"/>
  <c r="Q23" i="2"/>
  <c r="Q35" i="2"/>
  <c r="Q47" i="2"/>
  <c r="Q59" i="2"/>
  <c r="Q71" i="2"/>
  <c r="Q83" i="2"/>
  <c r="Q95" i="2"/>
  <c r="Q107" i="2"/>
  <c r="Q119" i="2"/>
  <c r="Q131" i="2"/>
  <c r="Q143" i="2"/>
  <c r="Q155" i="2"/>
  <c r="Q167" i="2"/>
  <c r="Q179" i="2"/>
  <c r="Q191" i="2"/>
  <c r="Q203" i="2"/>
  <c r="Q215" i="2"/>
  <c r="Q227" i="2"/>
  <c r="Q239" i="2"/>
  <c r="Q251" i="2"/>
  <c r="Q263" i="2"/>
  <c r="Q275" i="2"/>
  <c r="Q287" i="2"/>
  <c r="Q299" i="2"/>
  <c r="Q311" i="2"/>
  <c r="Q323" i="2"/>
  <c r="Q335" i="2"/>
  <c r="Q347" i="2"/>
  <c r="Q359" i="2"/>
  <c r="Q371" i="2"/>
  <c r="Q383" i="2"/>
  <c r="Q395" i="2"/>
  <c r="Q407" i="2"/>
  <c r="Q419" i="2"/>
  <c r="Q431" i="2"/>
  <c r="Q443" i="2"/>
  <c r="Q455" i="2"/>
  <c r="Q467" i="2"/>
  <c r="Q479" i="2"/>
  <c r="Q12" i="2"/>
  <c r="Q24" i="2"/>
  <c r="Q36" i="2"/>
  <c r="Q48" i="2"/>
  <c r="Q60" i="2"/>
  <c r="Q72" i="2"/>
  <c r="Q84" i="2"/>
  <c r="Q96" i="2"/>
  <c r="Q108" i="2"/>
  <c r="Q120" i="2"/>
  <c r="Q132" i="2"/>
  <c r="Q144" i="2"/>
  <c r="Q156" i="2"/>
  <c r="Q168" i="2"/>
  <c r="Q180" i="2"/>
  <c r="Q192" i="2"/>
  <c r="Q204" i="2"/>
  <c r="Q216" i="2"/>
  <c r="Q228" i="2"/>
  <c r="Q240" i="2"/>
  <c r="Q252" i="2"/>
  <c r="Q264" i="2"/>
  <c r="Q276" i="2"/>
  <c r="Q288" i="2"/>
  <c r="Q300" i="2"/>
  <c r="Q312" i="2"/>
  <c r="Q324" i="2"/>
  <c r="Q336" i="2"/>
  <c r="Q348" i="2"/>
  <c r="Q360" i="2"/>
  <c r="Q372" i="2"/>
  <c r="Q384" i="2"/>
  <c r="Q396" i="2"/>
  <c r="Q408" i="2"/>
  <c r="Q420" i="2"/>
  <c r="Q432" i="2"/>
  <c r="Q444" i="2"/>
  <c r="Q456" i="2"/>
  <c r="Q468" i="2"/>
  <c r="Q480" i="2"/>
  <c r="Q13" i="2"/>
  <c r="Q25" i="2"/>
  <c r="Q37" i="2"/>
  <c r="Q16" i="2"/>
  <c r="Q31" i="2"/>
  <c r="Q46" i="2"/>
  <c r="Q62" i="2"/>
  <c r="Q76" i="2"/>
  <c r="Q90" i="2"/>
  <c r="Q104" i="2"/>
  <c r="Q118" i="2"/>
  <c r="Q134" i="2"/>
  <c r="Q148" i="2"/>
  <c r="Q162" i="2"/>
  <c r="Q176" i="2"/>
  <c r="Q190" i="2"/>
  <c r="Q206" i="2"/>
  <c r="Q220" i="2"/>
  <c r="Q234" i="2"/>
  <c r="Q248" i="2"/>
  <c r="Q262" i="2"/>
  <c r="Q278" i="2"/>
  <c r="Q292" i="2"/>
  <c r="Q306" i="2"/>
  <c r="Q320" i="2"/>
  <c r="Q334" i="2"/>
  <c r="Q350" i="2"/>
  <c r="Q364" i="2"/>
  <c r="Q378" i="2"/>
  <c r="Q392" i="2"/>
  <c r="Q406" i="2"/>
  <c r="Q422" i="2"/>
  <c r="Q436" i="2"/>
  <c r="Q450" i="2"/>
  <c r="Q464" i="2"/>
  <c r="Q478" i="2"/>
  <c r="Q17" i="2"/>
  <c r="Q32" i="2"/>
  <c r="Q49" i="2"/>
  <c r="Q63" i="2"/>
  <c r="Q77" i="2"/>
  <c r="Q91" i="2"/>
  <c r="Q105" i="2"/>
  <c r="Q121" i="2"/>
  <c r="Q135" i="2"/>
  <c r="Q149" i="2"/>
  <c r="Q163" i="2"/>
  <c r="Q177" i="2"/>
  <c r="Q193" i="2"/>
  <c r="Q207" i="2"/>
  <c r="Q221" i="2"/>
  <c r="Q235" i="2"/>
  <c r="Q249" i="2"/>
  <c r="Q265" i="2"/>
  <c r="Q279" i="2"/>
  <c r="Q293" i="2"/>
  <c r="Q307" i="2"/>
  <c r="Q321" i="2"/>
  <c r="Q337" i="2"/>
  <c r="Q351" i="2"/>
  <c r="Q365" i="2"/>
  <c r="Q379" i="2"/>
  <c r="Q393" i="2"/>
  <c r="Q409" i="2"/>
  <c r="Q423" i="2"/>
  <c r="Q437" i="2"/>
  <c r="Q451" i="2"/>
  <c r="Q465" i="2"/>
  <c r="Q481" i="2"/>
  <c r="Q3" i="2"/>
  <c r="Q18" i="2"/>
  <c r="Q33" i="2"/>
  <c r="Q50" i="2"/>
  <c r="Q64" i="2"/>
  <c r="Q78" i="2"/>
  <c r="Q92" i="2"/>
  <c r="Q106" i="2"/>
  <c r="Q122" i="2"/>
  <c r="Q136" i="2"/>
  <c r="Q150" i="2"/>
  <c r="Q164" i="2"/>
  <c r="Q178" i="2"/>
  <c r="Q194" i="2"/>
  <c r="Q208" i="2"/>
  <c r="Q222" i="2"/>
  <c r="Q236" i="2"/>
  <c r="Q250" i="2"/>
  <c r="Q266" i="2"/>
  <c r="Q280" i="2"/>
  <c r="Q294" i="2"/>
  <c r="Q308" i="2"/>
  <c r="Q322" i="2"/>
  <c r="Q338" i="2"/>
  <c r="Q352" i="2"/>
  <c r="Q366" i="2"/>
  <c r="Q380" i="2"/>
  <c r="Q394" i="2"/>
  <c r="Q410" i="2"/>
  <c r="Q424" i="2"/>
  <c r="Q438" i="2"/>
  <c r="Q452" i="2"/>
  <c r="Q466" i="2"/>
  <c r="Q482" i="2"/>
  <c r="Q19" i="2"/>
  <c r="Q34" i="2"/>
  <c r="Q51" i="2"/>
  <c r="Q65" i="2"/>
  <c r="Q79" i="2"/>
  <c r="Q93" i="2"/>
  <c r="Q109" i="2"/>
  <c r="Q123" i="2"/>
  <c r="Q137" i="2"/>
  <c r="Q151" i="2"/>
  <c r="Q165" i="2"/>
  <c r="Q181" i="2"/>
  <c r="Q195" i="2"/>
  <c r="Q209" i="2"/>
  <c r="Q223" i="2"/>
  <c r="Q237" i="2"/>
  <c r="Q253" i="2"/>
  <c r="Q267" i="2"/>
  <c r="Q281" i="2"/>
  <c r="Q295" i="2"/>
  <c r="Q309" i="2"/>
  <c r="Q325" i="2"/>
  <c r="Q339" i="2"/>
  <c r="Q353" i="2"/>
  <c r="Q367" i="2"/>
  <c r="Q381" i="2"/>
  <c r="Q397" i="2"/>
  <c r="Q411" i="2"/>
  <c r="Q425" i="2"/>
  <c r="Q439" i="2"/>
  <c r="Q453" i="2"/>
  <c r="Q469" i="2"/>
  <c r="Q483" i="2"/>
  <c r="Q5" i="2"/>
  <c r="Q20" i="2"/>
  <c r="Q38" i="2"/>
  <c r="Q52" i="2"/>
  <c r="Q66" i="2"/>
  <c r="Q80" i="2"/>
  <c r="Q94" i="2"/>
  <c r="Q110" i="2"/>
  <c r="Q124" i="2"/>
  <c r="Q138" i="2"/>
  <c r="Q152" i="2"/>
  <c r="Q166" i="2"/>
  <c r="Q182" i="2"/>
  <c r="Q196" i="2"/>
  <c r="Q210" i="2"/>
  <c r="Q224" i="2"/>
  <c r="Q238" i="2"/>
  <c r="Q254" i="2"/>
  <c r="Q268" i="2"/>
  <c r="Q282" i="2"/>
  <c r="Q296" i="2"/>
  <c r="Q310" i="2"/>
  <c r="Q326" i="2"/>
  <c r="Q340" i="2"/>
  <c r="Q354" i="2"/>
  <c r="Q368" i="2"/>
  <c r="Q382" i="2"/>
  <c r="Q398" i="2"/>
  <c r="Q412" i="2"/>
  <c r="Q426" i="2"/>
  <c r="Q440" i="2"/>
  <c r="Q454" i="2"/>
  <c r="Q470" i="2"/>
  <c r="Q484" i="2"/>
  <c r="Q6" i="2"/>
  <c r="Q21" i="2"/>
  <c r="Q9" i="2"/>
  <c r="Q41" i="2"/>
  <c r="Q67" i="2"/>
  <c r="Q88" i="2"/>
  <c r="Q114" i="2"/>
  <c r="Q140" i="2"/>
  <c r="Q161" i="2"/>
  <c r="Q187" i="2"/>
  <c r="Q213" i="2"/>
  <c r="Q241" i="2"/>
  <c r="Q260" i="2"/>
  <c r="Q286" i="2"/>
  <c r="Q314" i="2"/>
  <c r="Q333" i="2"/>
  <c r="Q361" i="2"/>
  <c r="Q387" i="2"/>
  <c r="Q413" i="2"/>
  <c r="Q434" i="2"/>
  <c r="Q460" i="2"/>
  <c r="Q486" i="2"/>
  <c r="Q10" i="2"/>
  <c r="Q42" i="2"/>
  <c r="Q68" i="2"/>
  <c r="Q89" i="2"/>
  <c r="Q115" i="2"/>
  <c r="Q141" i="2"/>
  <c r="Q169" i="2"/>
  <c r="Q188" i="2"/>
  <c r="Q214" i="2"/>
  <c r="Q242" i="2"/>
  <c r="Q261" i="2"/>
  <c r="Q289" i="2"/>
  <c r="Q315" i="2"/>
  <c r="Q341" i="2"/>
  <c r="Q362" i="2"/>
  <c r="Q388" i="2"/>
  <c r="Q414" i="2"/>
  <c r="Q435" i="2"/>
  <c r="Q461" i="2"/>
  <c r="Q487" i="2"/>
  <c r="Q14" i="2"/>
  <c r="Q43" i="2"/>
  <c r="Q69" i="2"/>
  <c r="Q97" i="2"/>
  <c r="Q116" i="2"/>
  <c r="Q142" i="2"/>
  <c r="Q170" i="2"/>
  <c r="Q189" i="2"/>
  <c r="Q217" i="2"/>
  <c r="Q243" i="2"/>
  <c r="Q269" i="2"/>
  <c r="Q290" i="2"/>
  <c r="Q316" i="2"/>
  <c r="Q342" i="2"/>
  <c r="Q363" i="2"/>
  <c r="Q389" i="2"/>
  <c r="Q415" i="2"/>
  <c r="Q441" i="2"/>
  <c r="Q462" i="2"/>
  <c r="Q15" i="2"/>
  <c r="Q44" i="2"/>
  <c r="Q70" i="2"/>
  <c r="Q98" i="2"/>
  <c r="Q117" i="2"/>
  <c r="Q145" i="2"/>
  <c r="Q171" i="2"/>
  <c r="Q197" i="2"/>
  <c r="Q218" i="2"/>
  <c r="Q244" i="2"/>
  <c r="Q270" i="2"/>
  <c r="Q291" i="2"/>
  <c r="Q317" i="2"/>
  <c r="Q343" i="2"/>
  <c r="Q369" i="2"/>
  <c r="Q390" i="2"/>
  <c r="Q416" i="2"/>
  <c r="Q442" i="2"/>
  <c r="Q463" i="2"/>
  <c r="Q22" i="2"/>
  <c r="Q45" i="2"/>
  <c r="Q73" i="2"/>
  <c r="Q99" i="2"/>
  <c r="Q125" i="2"/>
  <c r="Q146" i="2"/>
  <c r="Q26" i="2"/>
  <c r="Q58" i="2"/>
  <c r="Q103" i="2"/>
  <c r="Q153" i="2"/>
  <c r="Q185" i="2"/>
  <c r="Q226" i="2"/>
  <c r="Q258" i="2"/>
  <c r="Q301" i="2"/>
  <c r="Q331" i="2"/>
  <c r="Q374" i="2"/>
  <c r="Q404" i="2"/>
  <c r="Q447" i="2"/>
  <c r="Q477" i="2"/>
  <c r="Q27" i="2"/>
  <c r="Q61" i="2"/>
  <c r="Q111" i="2"/>
  <c r="Q154" i="2"/>
  <c r="Q186" i="2"/>
  <c r="Q229" i="2"/>
  <c r="Q259" i="2"/>
  <c r="Q302" i="2"/>
  <c r="Q332" i="2"/>
  <c r="Q375" i="2"/>
  <c r="Q405" i="2"/>
  <c r="Q448" i="2"/>
  <c r="Q485" i="2"/>
  <c r="Q28" i="2"/>
  <c r="Q74" i="2"/>
  <c r="Q112" i="2"/>
  <c r="Q157" i="2"/>
  <c r="Q198" i="2"/>
  <c r="Q230" i="2"/>
  <c r="Q271" i="2"/>
  <c r="Q303" i="2"/>
  <c r="Q344" i="2"/>
  <c r="Q376" i="2"/>
  <c r="Q417" i="2"/>
  <c r="Q449" i="2"/>
  <c r="Q29" i="2"/>
  <c r="Q75" i="2"/>
  <c r="Q113" i="2"/>
  <c r="Q158" i="2"/>
  <c r="Q199" i="2"/>
  <c r="Q231" i="2"/>
  <c r="Q272" i="2"/>
  <c r="Q304" i="2"/>
  <c r="Q345" i="2"/>
  <c r="Q377" i="2"/>
  <c r="Q418" i="2"/>
  <c r="Q457" i="2"/>
  <c r="Q30" i="2"/>
  <c r="Q81" i="2"/>
  <c r="Q126" i="2"/>
  <c r="Q159" i="2"/>
  <c r="Q200" i="2"/>
  <c r="Q232" i="2"/>
  <c r="Q273" i="2"/>
  <c r="Q305" i="2"/>
  <c r="Q346" i="2"/>
  <c r="Q385" i="2"/>
  <c r="Q421" i="2"/>
  <c r="Q458" i="2"/>
  <c r="Q39" i="2"/>
  <c r="Q82" i="2"/>
  <c r="Q127" i="2"/>
  <c r="Q160" i="2"/>
  <c r="Q201" i="2"/>
  <c r="Q233" i="2"/>
  <c r="Q274" i="2"/>
  <c r="Q313" i="2"/>
  <c r="Q349" i="2"/>
  <c r="Q386" i="2"/>
  <c r="Q427" i="2"/>
  <c r="Q459" i="2"/>
  <c r="Q40" i="2"/>
  <c r="Q85" i="2"/>
  <c r="Q128" i="2"/>
  <c r="Q172" i="2"/>
  <c r="Q202" i="2"/>
  <c r="Q245" i="2"/>
  <c r="Q277" i="2"/>
  <c r="Q318" i="2"/>
  <c r="Q355" i="2"/>
  <c r="Q391" i="2"/>
  <c r="Q428" i="2"/>
  <c r="Q471" i="2"/>
  <c r="Q53" i="2"/>
  <c r="Q86" i="2"/>
  <c r="Q129" i="2"/>
  <c r="Q173" i="2"/>
  <c r="Q205" i="2"/>
  <c r="Q246" i="2"/>
  <c r="Q283" i="2"/>
  <c r="Q319" i="2"/>
  <c r="Q356" i="2"/>
  <c r="Q399" i="2"/>
  <c r="Q429" i="2"/>
  <c r="Q472" i="2"/>
  <c r="Q54" i="2"/>
  <c r="Q87" i="2"/>
  <c r="Q130" i="2"/>
  <c r="Q174" i="2"/>
  <c r="Q211" i="2"/>
  <c r="Q247" i="2"/>
  <c r="Q284" i="2"/>
  <c r="Q327" i="2"/>
  <c r="Q357" i="2"/>
  <c r="Q400" i="2"/>
  <c r="Q430" i="2"/>
  <c r="Q473" i="2"/>
  <c r="Q55" i="2"/>
  <c r="Q100" i="2"/>
  <c r="Q133" i="2"/>
  <c r="Q175" i="2"/>
  <c r="Q212" i="2"/>
  <c r="Q255" i="2"/>
  <c r="Q285" i="2"/>
  <c r="Q328" i="2"/>
  <c r="Q358" i="2"/>
  <c r="Q401" i="2"/>
  <c r="Q433" i="2"/>
  <c r="Q474" i="2"/>
  <c r="Q7" i="2"/>
  <c r="Q56" i="2"/>
  <c r="Q101" i="2"/>
  <c r="Q139" i="2"/>
  <c r="Q183" i="2"/>
  <c r="Q219" i="2"/>
  <c r="Q256" i="2"/>
  <c r="Q297" i="2"/>
  <c r="Q329" i="2"/>
  <c r="Q370" i="2"/>
  <c r="Q402" i="2"/>
  <c r="Q445" i="2"/>
  <c r="Q475" i="2"/>
  <c r="Q8" i="2"/>
  <c r="Q57" i="2"/>
  <c r="Q102" i="2"/>
  <c r="Q147" i="2"/>
  <c r="Q184" i="2"/>
  <c r="Q225" i="2"/>
  <c r="Q257" i="2"/>
  <c r="Q298" i="2"/>
  <c r="Q330" i="2"/>
  <c r="Q373" i="2"/>
  <c r="Q403" i="2"/>
  <c r="Q446" i="2"/>
  <c r="Q47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이학민</author>
  </authors>
  <commentList>
    <comment ref="D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체감온도(perceived temperature)
여름 : 공공데이터
겨울 : 공공데이터 + 공식에 따른 누락 데이터 보간</t>
        </r>
      </text>
    </comment>
    <comment ref="E1" authorId="0" shapeId="0" xr:uid="{DCD9CFD4-0E54-4691-BE0D-80BF6A1C38B0}">
      <text>
        <r>
          <rPr>
            <b/>
            <sz val="9"/>
            <color indexed="81"/>
            <rFont val="돋움"/>
            <family val="3"/>
            <charset val="129"/>
          </rPr>
          <t>평균기온</t>
        </r>
      </text>
    </comment>
    <comment ref="F1" authorId="0" shapeId="0" xr:uid="{EDCF0231-22A3-4006-89EA-1A5DFB7DF317}">
      <text>
        <r>
          <rPr>
            <b/>
            <sz val="9"/>
            <color indexed="81"/>
            <rFont val="돋움"/>
            <family val="3"/>
            <charset val="129"/>
          </rPr>
          <t>일강수량</t>
        </r>
      </text>
    </comment>
    <comment ref="G1" authorId="0" shapeId="0" xr:uid="{E18EFC7B-65BC-4EC2-9598-EE05448EBAD9}">
      <text>
        <r>
          <rPr>
            <b/>
            <sz val="9"/>
            <color indexed="81"/>
            <rFont val="돋움"/>
            <family val="3"/>
            <charset val="129"/>
          </rPr>
          <t>평균상대습도</t>
        </r>
      </text>
    </comment>
    <comment ref="H1" authorId="0" shapeId="0" xr:uid="{E211231A-7C33-4B9D-B1BD-59386FB2A09B}">
      <text>
        <r>
          <rPr>
            <b/>
            <sz val="9"/>
            <color indexed="81"/>
            <rFont val="돋움"/>
            <family val="3"/>
            <charset val="129"/>
          </rPr>
          <t>합계일사량</t>
        </r>
      </text>
    </comment>
    <comment ref="I1" authorId="0" shapeId="0" xr:uid="{7CFAF56D-6535-420C-ACA8-0C02F0D294AC}">
      <text>
        <r>
          <rPr>
            <b/>
            <sz val="9"/>
            <color indexed="81"/>
            <rFont val="돋움"/>
            <family val="3"/>
            <charset val="129"/>
          </rPr>
          <t>평균전운량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이학민</author>
    <author>tc={9340D859-7C20-4AE1-BE2E-58CC027587A7}</author>
  </authors>
  <commentList>
    <comment ref="B1" authorId="0" shapeId="0" xr:uid="{4C28F947-CFD6-4EB6-B041-7CE6F0370078}">
      <text>
        <r>
          <rPr>
            <b/>
            <sz val="9"/>
            <color indexed="81"/>
            <rFont val="돋움"/>
            <family val="3"/>
            <charset val="129"/>
          </rPr>
          <t>체감온도(perceived temperature)
여름 : 공공데이터
겨울 : 공공데이터 + 공식에 따른 누락 데이터 보간</t>
        </r>
      </text>
    </comment>
    <comment ref="H12" authorId="1" shapeId="0" xr:uid="{9340D859-7C20-4AE1-BE2E-58CC027587A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확률밀도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이학민</author>
  </authors>
  <commentList>
    <comment ref="B1" authorId="0" shapeId="0" xr:uid="{FD06D4B2-F51F-4748-BBB8-BBC604A7E67F}">
      <text>
        <r>
          <rPr>
            <b/>
            <sz val="9"/>
            <color indexed="81"/>
            <rFont val="돋움"/>
            <family val="3"/>
            <charset val="129"/>
          </rPr>
          <t>평균기온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이학민</author>
  </authors>
  <commentList>
    <comment ref="B1" authorId="0" shapeId="0" xr:uid="{C3B1CD98-CC97-4D49-897F-E90B1FE1C587}">
      <text>
        <r>
          <rPr>
            <b/>
            <sz val="9"/>
            <color indexed="81"/>
            <rFont val="돋움"/>
            <family val="3"/>
            <charset val="129"/>
          </rPr>
          <t>합계일사량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이학민</author>
  </authors>
  <commentList>
    <comment ref="B1" authorId="0" shapeId="0" xr:uid="{0B7CC9D0-D163-416E-80C6-8574915CDA7C}">
      <text>
        <r>
          <rPr>
            <b/>
            <sz val="9"/>
            <color indexed="81"/>
            <rFont val="돋움"/>
            <family val="3"/>
            <charset val="129"/>
          </rPr>
          <t>평균상대습도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이학민</author>
  </authors>
  <commentList>
    <comment ref="B1" authorId="0" shapeId="0" xr:uid="{8FA01488-041E-4A26-A2E2-EA4082333D3E}">
      <text>
        <r>
          <rPr>
            <b/>
            <sz val="9"/>
            <color indexed="81"/>
            <rFont val="돋움"/>
            <family val="3"/>
            <charset val="129"/>
          </rPr>
          <t>평균전운량</t>
        </r>
      </text>
    </comment>
  </commentList>
</comments>
</file>

<file path=xl/sharedStrings.xml><?xml version="1.0" encoding="utf-8"?>
<sst xmlns="http://schemas.openxmlformats.org/spreadsheetml/2006/main" count="138" uniqueCount="69">
  <si>
    <t>date</t>
  </si>
  <si>
    <t>max</t>
  </si>
  <si>
    <t>min</t>
  </si>
  <si>
    <t>p-temp</t>
    <phoneticPr fontId="18" type="noConversion"/>
  </si>
  <si>
    <t>temp</t>
    <phoneticPr fontId="18" type="noConversion"/>
  </si>
  <si>
    <t>rain</t>
    <phoneticPr fontId="18" type="noConversion"/>
  </si>
  <si>
    <t>humidity</t>
    <phoneticPr fontId="18" type="noConversion"/>
  </si>
  <si>
    <t>solar</t>
    <phoneticPr fontId="18" type="noConversion"/>
  </si>
  <si>
    <t>cloud</t>
    <phoneticPr fontId="18" type="noConversion"/>
  </si>
  <si>
    <t>wind</t>
    <phoneticPr fontId="18" type="noConversion"/>
  </si>
  <si>
    <t>최대값</t>
    <phoneticPr fontId="18" type="noConversion"/>
  </si>
  <si>
    <t>최소값</t>
    <phoneticPr fontId="18" type="noConversion"/>
  </si>
  <si>
    <t>중앙값</t>
    <phoneticPr fontId="18" type="noConversion"/>
  </si>
  <si>
    <t>평균</t>
    <phoneticPr fontId="18" type="noConversion"/>
  </si>
  <si>
    <t>표준편차</t>
    <phoneticPr fontId="18" type="noConversion"/>
  </si>
  <si>
    <t>분산</t>
    <phoneticPr fontId="18" type="noConversion"/>
  </si>
  <si>
    <t>얘는 몇% 인가요?</t>
    <phoneticPr fontId="18" type="noConversion"/>
  </si>
  <si>
    <t>상위 몇%는 얼마 인가요?</t>
    <phoneticPr fontId="18" type="noConversion"/>
  </si>
  <si>
    <t>계급</t>
  </si>
  <si>
    <t>빈도수</t>
  </si>
  <si>
    <t>누적 %</t>
  </si>
  <si>
    <t>확률밀도</t>
    <phoneticPr fontId="18" type="noConversion"/>
  </si>
  <si>
    <t>date</t>
    <phoneticPr fontId="18" type="noConversion"/>
  </si>
  <si>
    <t>상위30%</t>
    <phoneticPr fontId="18" type="noConversion"/>
  </si>
  <si>
    <t>하위30%</t>
    <phoneticPr fontId="18" type="noConversion"/>
  </si>
  <si>
    <t>점수(3분할)</t>
    <phoneticPr fontId="18" type="noConversion"/>
  </si>
  <si>
    <t>점수(5분할)</t>
    <phoneticPr fontId="18" type="noConversion"/>
  </si>
  <si>
    <t>22.89 이상</t>
    <phoneticPr fontId="18" type="noConversion"/>
  </si>
  <si>
    <t>9.75~22.89</t>
    <phoneticPr fontId="18" type="noConversion"/>
  </si>
  <si>
    <t>9.75이하</t>
    <phoneticPr fontId="18" type="noConversion"/>
  </si>
  <si>
    <t>26.87이상</t>
    <phoneticPr fontId="18" type="noConversion"/>
  </si>
  <si>
    <t>19.49~26.87</t>
    <phoneticPr fontId="18" type="noConversion"/>
  </si>
  <si>
    <t>13.14~19.49</t>
    <phoneticPr fontId="18" type="noConversion"/>
  </si>
  <si>
    <t>5.77~13.14</t>
    <phoneticPr fontId="18" type="noConversion"/>
  </si>
  <si>
    <t>30.74~35.55</t>
    <phoneticPr fontId="18" type="noConversion"/>
  </si>
  <si>
    <t>27.44~30.74</t>
    <phoneticPr fontId="18" type="noConversion"/>
  </si>
  <si>
    <t>24.77~27.44</t>
    <phoneticPr fontId="18" type="noConversion"/>
  </si>
  <si>
    <t>22.45~24.77</t>
    <phoneticPr fontId="18" type="noConversion"/>
  </si>
  <si>
    <t>20.31~22.45</t>
    <phoneticPr fontId="18" type="noConversion"/>
  </si>
  <si>
    <t>18.29~20.31</t>
    <phoneticPr fontId="18" type="noConversion"/>
  </si>
  <si>
    <t>16.32~18.29</t>
    <phoneticPr fontId="18" type="noConversion"/>
  </si>
  <si>
    <t>14.35~16.32</t>
    <phoneticPr fontId="18" type="noConversion"/>
  </si>
  <si>
    <t>12.32~14.35</t>
    <phoneticPr fontId="18" type="noConversion"/>
  </si>
  <si>
    <t>10.19~12.32</t>
    <phoneticPr fontId="18" type="noConversion"/>
  </si>
  <si>
    <t>7.86~10.19</t>
    <phoneticPr fontId="18" type="noConversion"/>
  </si>
  <si>
    <t>5.2~7.86</t>
    <phoneticPr fontId="18" type="noConversion"/>
  </si>
  <si>
    <t>1.9~5.2</t>
    <phoneticPr fontId="18" type="noConversion"/>
  </si>
  <si>
    <t>-2.91~1.9</t>
    <phoneticPr fontId="18" type="noConversion"/>
  </si>
  <si>
    <t>-2.91 이하</t>
    <phoneticPr fontId="18" type="noConversion"/>
  </si>
  <si>
    <t>35.55 이상</t>
    <phoneticPr fontId="18" type="noConversion"/>
  </si>
  <si>
    <t>점수(16분할)</t>
    <phoneticPr fontId="18" type="noConversion"/>
  </si>
  <si>
    <t>26.30 이상</t>
    <phoneticPr fontId="18" type="noConversion"/>
  </si>
  <si>
    <t>23.18~26.30</t>
    <phoneticPr fontId="18" type="noConversion"/>
  </si>
  <si>
    <t>21.03~23.18</t>
    <phoneticPr fontId="18" type="noConversion"/>
  </si>
  <si>
    <t>19.30~21.03</t>
    <phoneticPr fontId="18" type="noConversion"/>
  </si>
  <si>
    <t>17.78~19.30</t>
    <phoneticPr fontId="18" type="noConversion"/>
  </si>
  <si>
    <t>16.40~17.78</t>
    <phoneticPr fontId="18" type="noConversion"/>
  </si>
  <si>
    <t>15.08~16.40</t>
    <phoneticPr fontId="18" type="noConversion"/>
  </si>
  <si>
    <t>13.80~15.08</t>
    <phoneticPr fontId="18" type="noConversion"/>
  </si>
  <si>
    <t>12.52~13.80</t>
    <phoneticPr fontId="18" type="noConversion"/>
  </si>
  <si>
    <t>11.21~12.52</t>
    <phoneticPr fontId="18" type="noConversion"/>
  </si>
  <si>
    <t>9.82~11.21</t>
    <phoneticPr fontId="18" type="noConversion"/>
  </si>
  <si>
    <t>8.31~9.82</t>
    <phoneticPr fontId="18" type="noConversion"/>
  </si>
  <si>
    <t>6.57~8.31</t>
    <phoneticPr fontId="18" type="noConversion"/>
  </si>
  <si>
    <t>4.43~6.57</t>
    <phoneticPr fontId="18" type="noConversion"/>
  </si>
  <si>
    <t>1.30~4.43</t>
    <phoneticPr fontId="18" type="noConversion"/>
  </si>
  <si>
    <t>1.30 이하</t>
    <phoneticPr fontId="18" type="noConversion"/>
  </si>
  <si>
    <t>33.5 이상</t>
    <phoneticPr fontId="18" type="noConversion"/>
  </si>
  <si>
    <t>-1.5이하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</si>
</sst>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상위&quot;\ 0.0000%\ "/>
    <numFmt numFmtId="177" formatCode="0.00000%"/>
    <numFmt numFmtId="178" formatCode="0.000%"/>
    <numFmt numFmtId="179" formatCode="&quot;상위&quot;\ 0.000%"/>
    <numFmt numFmtId="180" formatCode="0.0_ "/>
    <numFmt numFmtId="181" formatCode="0.00_ "/>
    <numFmt numFmtId="182" formatCode="General&quot; ℃&quot;"/>
    <numFmt numFmtId="183" formatCode="0.00_ &quot;℃&quot;"/>
    <numFmt numFmtId="184" formatCode="0_);[Red]\(0\)"/>
    <numFmt numFmtId="185" formatCode="0.00_);[Red]\(0.0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7" fillId="33" borderId="15" xfId="0" applyFont="1" applyFill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16" xfId="0" applyNumberFormat="1" applyBorder="1" applyAlignment="1">
      <alignment horizontal="center" vertical="center"/>
    </xf>
    <xf numFmtId="180" fontId="0" fillId="0" borderId="18" xfId="0" applyNumberFormat="1" applyBorder="1" applyAlignment="1">
      <alignment horizontal="center" vertical="center"/>
    </xf>
    <xf numFmtId="181" fontId="0" fillId="0" borderId="16" xfId="0" applyNumberFormat="1" applyBorder="1" applyAlignment="1">
      <alignment horizontal="center" vertical="center"/>
    </xf>
    <xf numFmtId="181" fontId="0" fillId="0" borderId="18" xfId="0" applyNumberFormat="1" applyBorder="1" applyAlignment="1">
      <alignment horizontal="center" vertical="center"/>
    </xf>
    <xf numFmtId="182" fontId="0" fillId="0" borderId="14" xfId="0" applyNumberFormat="1" applyBorder="1" applyAlignment="1">
      <alignment horizontal="center" vertical="center"/>
    </xf>
    <xf numFmtId="182" fontId="0" fillId="0" borderId="16" xfId="0" applyNumberFormat="1" applyBorder="1" applyAlignment="1">
      <alignment horizontal="center" vertical="center"/>
    </xf>
    <xf numFmtId="183" fontId="0" fillId="0" borderId="16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181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1" fontId="0" fillId="0" borderId="22" xfId="0" applyNumberFormat="1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181" fontId="0" fillId="0" borderId="24" xfId="0" applyNumberFormat="1" applyBorder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4" fontId="0" fillId="0" borderId="14" xfId="0" applyNumberFormat="1" applyBorder="1" applyAlignment="1">
      <alignment horizontal="center" vertical="center"/>
    </xf>
    <xf numFmtId="184" fontId="0" fillId="0" borderId="16" xfId="0" applyNumberFormat="1" applyBorder="1" applyAlignment="1">
      <alignment horizontal="center" vertical="center"/>
    </xf>
    <xf numFmtId="184" fontId="0" fillId="0" borderId="18" xfId="0" applyNumberFormat="1" applyBorder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85" fontId="0" fillId="0" borderId="13" xfId="0" applyNumberFormat="1" applyBorder="1" applyAlignment="1">
      <alignment horizontal="center" vertical="center"/>
    </xf>
    <xf numFmtId="185" fontId="0" fillId="0" borderId="15" xfId="0" applyNumberFormat="1" applyBorder="1" applyAlignment="1">
      <alignment horizontal="center" vertical="center"/>
    </xf>
    <xf numFmtId="185" fontId="0" fillId="0" borderId="17" xfId="0" applyNumberFormat="1" applyBorder="1" applyAlignment="1">
      <alignment horizontal="center" vertical="center"/>
    </xf>
    <xf numFmtId="184" fontId="0" fillId="0" borderId="0" xfId="0" applyNumberFormat="1">
      <alignment vertical="center"/>
    </xf>
    <xf numFmtId="0" fontId="0" fillId="0" borderId="25" xfId="0" applyBorder="1" applyAlignment="1">
      <alignment horizontal="center" vertical="center"/>
    </xf>
    <xf numFmtId="184" fontId="0" fillId="0" borderId="25" xfId="0" applyNumberFormat="1" applyBorder="1" applyAlignment="1">
      <alignment horizontal="center" vertical="center"/>
    </xf>
    <xf numFmtId="177" fontId="0" fillId="0" borderId="25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81" fontId="0" fillId="0" borderId="26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81" fontId="0" fillId="0" borderId="15" xfId="0" quotePrefix="1" applyNumberFormat="1" applyBorder="1" applyAlignment="1">
      <alignment horizontal="center" vertical="center"/>
    </xf>
    <xf numFmtId="185" fontId="0" fillId="0" borderId="17" xfId="0" quotePrefix="1" applyNumberForma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정규분포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ptemp!$Q$2:$Q$487</c:f>
              <c:numCache>
                <c:formatCode>0.000%</c:formatCode>
                <c:ptCount val="486"/>
                <c:pt idx="0">
                  <c:v>8.7076512463933539E-3</c:v>
                </c:pt>
                <c:pt idx="1">
                  <c:v>8.8199387188470074E-3</c:v>
                </c:pt>
                <c:pt idx="2">
                  <c:v>8.9331055927290605E-3</c:v>
                </c:pt>
                <c:pt idx="3">
                  <c:v>9.0471486542521486E-3</c:v>
                </c:pt>
                <c:pt idx="4">
                  <c:v>9.1620644801379183E-3</c:v>
                </c:pt>
                <c:pt idx="5">
                  <c:v>9.2778494358196229E-3</c:v>
                </c:pt>
                <c:pt idx="6">
                  <c:v>9.3944996736895769E-3</c:v>
                </c:pt>
                <c:pt idx="7">
                  <c:v>9.5120111313925695E-3</c:v>
                </c:pt>
                <c:pt idx="8">
                  <c:v>9.6303795301665648E-3</c:v>
                </c:pt>
                <c:pt idx="9">
                  <c:v>9.7496003732319148E-3</c:v>
                </c:pt>
                <c:pt idx="10">
                  <c:v>9.8696689442301783E-3</c:v>
                </c:pt>
                <c:pt idx="11">
                  <c:v>9.990580305713993E-3</c:v>
                </c:pt>
                <c:pt idx="12">
                  <c:v>1.0112329297689003E-2</c:v>
                </c:pt>
                <c:pt idx="13">
                  <c:v>1.0234910536209167E-2</c:v>
                </c:pt>
                <c:pt idx="14">
                  <c:v>1.0358318412026628E-2</c:v>
                </c:pt>
                <c:pt idx="15">
                  <c:v>1.0482547089297207E-2</c:v>
                </c:pt>
                <c:pt idx="16">
                  <c:v>1.0607590504342878E-2</c:v>
                </c:pt>
                <c:pt idx="17">
                  <c:v>1.0733442364472287E-2</c:v>
                </c:pt>
                <c:pt idx="18">
                  <c:v>1.0860096146860405E-2</c:v>
                </c:pt>
                <c:pt idx="19">
                  <c:v>1.0987545097488642E-2</c:v>
                </c:pt>
                <c:pt idx="20">
                  <c:v>1.1115782230146259E-2</c:v>
                </c:pt>
                <c:pt idx="21">
                  <c:v>1.12448003254945E-2</c:v>
                </c:pt>
                <c:pt idx="22">
                  <c:v>1.1374591930194307E-2</c:v>
                </c:pt>
                <c:pt idx="23">
                  <c:v>1.1505149356098796E-2</c:v>
                </c:pt>
                <c:pt idx="24">
                  <c:v>1.1636464679511582E-2</c:v>
                </c:pt>
                <c:pt idx="25">
                  <c:v>1.1768529740511825E-2</c:v>
                </c:pt>
                <c:pt idx="26">
                  <c:v>1.1901336142347304E-2</c:v>
                </c:pt>
                <c:pt idx="27">
                  <c:v>1.2034875250896278E-2</c:v>
                </c:pt>
                <c:pt idx="28">
                  <c:v>1.2169138194199234E-2</c:v>
                </c:pt>
                <c:pt idx="29">
                  <c:v>1.2304115862061538E-2</c:v>
                </c:pt>
                <c:pt idx="30">
                  <c:v>1.2439798905727729E-2</c:v>
                </c:pt>
                <c:pt idx="31">
                  <c:v>1.2576177737628681E-2</c:v>
                </c:pt>
                <c:pt idx="32">
                  <c:v>1.2713242531202432E-2</c:v>
                </c:pt>
                <c:pt idx="33">
                  <c:v>1.2850983220788698E-2</c:v>
                </c:pt>
                <c:pt idx="34">
                  <c:v>1.2989389501600829E-2</c:v>
                </c:pt>
                <c:pt idx="35">
                  <c:v>1.3128450829771153E-2</c:v>
                </c:pt>
                <c:pt idx="36">
                  <c:v>1.3268156422475556E-2</c:v>
                </c:pt>
                <c:pt idx="37">
                  <c:v>1.3408495258134314E-2</c:v>
                </c:pt>
                <c:pt idx="38">
                  <c:v>1.3549456076692791E-2</c:v>
                </c:pt>
                <c:pt idx="39">
                  <c:v>1.369102737998097E-2</c:v>
                </c:pt>
                <c:pt idx="40">
                  <c:v>1.3833197432151362E-2</c:v>
                </c:pt>
                <c:pt idx="41">
                  <c:v>1.3975954260200344E-2</c:v>
                </c:pt>
                <c:pt idx="42">
                  <c:v>1.4119285654568636E-2</c:v>
                </c:pt>
                <c:pt idx="43">
                  <c:v>1.4263179169824456E-2</c:v>
                </c:pt>
                <c:pt idx="44">
                  <c:v>1.4407622125429117E-2</c:v>
                </c:pt>
                <c:pt idx="45">
                  <c:v>1.4552601606585475E-2</c:v>
                </c:pt>
                <c:pt idx="46">
                  <c:v>1.4698104465170074E-2</c:v>
                </c:pt>
                <c:pt idx="47">
                  <c:v>1.4844117320749273E-2</c:v>
                </c:pt>
                <c:pt idx="48">
                  <c:v>1.4990626561679822E-2</c:v>
                </c:pt>
                <c:pt idx="49">
                  <c:v>1.5137618346294388E-2</c:v>
                </c:pt>
                <c:pt idx="50">
                  <c:v>1.5285078604172345E-2</c:v>
                </c:pt>
                <c:pt idx="51">
                  <c:v>1.5432993037496264E-2</c:v>
                </c:pt>
                <c:pt idx="52">
                  <c:v>1.5581347122494321E-2</c:v>
                </c:pt>
                <c:pt idx="53">
                  <c:v>1.5730126110968988E-2</c:v>
                </c:pt>
                <c:pt idx="54">
                  <c:v>1.5879315031912224E-2</c:v>
                </c:pt>
                <c:pt idx="55">
                  <c:v>1.6028898693207352E-2</c:v>
                </c:pt>
                <c:pt idx="56">
                  <c:v>1.6178861683417901E-2</c:v>
                </c:pt>
                <c:pt idx="57">
                  <c:v>1.6329188373663359E-2</c:v>
                </c:pt>
                <c:pt idx="58">
                  <c:v>1.6479862919582169E-2</c:v>
                </c:pt>
                <c:pt idx="59">
                  <c:v>1.6630869263381837E-2</c:v>
                </c:pt>
                <c:pt idx="60">
                  <c:v>1.678219113597627E-2</c:v>
                </c:pt>
                <c:pt idx="61">
                  <c:v>1.6933812059210348E-2</c:v>
                </c:pt>
                <c:pt idx="62">
                  <c:v>1.7085715348171594E-2</c:v>
                </c:pt>
                <c:pt idx="63">
                  <c:v>1.7237884113588908E-2</c:v>
                </c:pt>
                <c:pt idx="64">
                  <c:v>1.7390301264318217E-2</c:v>
                </c:pt>
                <c:pt idx="65">
                  <c:v>1.754294950991488E-2</c:v>
                </c:pt>
                <c:pt idx="66">
                  <c:v>1.769581136329261E-2</c:v>
                </c:pt>
                <c:pt idx="67">
                  <c:v>1.7848869143468643E-2</c:v>
                </c:pt>
                <c:pt idx="68">
                  <c:v>1.8002104978394964E-2</c:v>
                </c:pt>
                <c:pt idx="69">
                  <c:v>1.8155500807875046E-2</c:v>
                </c:pt>
                <c:pt idx="70">
                  <c:v>1.8309038386565994E-2</c:v>
                </c:pt>
                <c:pt idx="71">
                  <c:v>1.846269928706543E-2</c:v>
                </c:pt>
                <c:pt idx="72">
                  <c:v>1.8616464903082795E-2</c:v>
                </c:pt>
                <c:pt idx="73">
                  <c:v>1.8770316452694558E-2</c:v>
                </c:pt>
                <c:pt idx="74">
                  <c:v>1.8924234981682705E-2</c:v>
                </c:pt>
                <c:pt idx="75">
                  <c:v>1.907820136695601E-2</c:v>
                </c:pt>
                <c:pt idx="76">
                  <c:v>1.9232196320053463E-2</c:v>
                </c:pt>
                <c:pt idx="77">
                  <c:v>1.938620039072907E-2</c:v>
                </c:pt>
                <c:pt idx="78">
                  <c:v>1.9540193970617462E-2</c:v>
                </c:pt>
                <c:pt idx="79">
                  <c:v>1.9694157296979455E-2</c:v>
                </c:pt>
                <c:pt idx="80">
                  <c:v>1.9848070456526819E-2</c:v>
                </c:pt>
                <c:pt idx="81">
                  <c:v>2.0001913389325401E-2</c:v>
                </c:pt>
                <c:pt idx="82">
                  <c:v>2.015566589277569E-2</c:v>
                </c:pt>
                <c:pt idx="83">
                  <c:v>2.0309307625670008E-2</c:v>
                </c:pt>
                <c:pt idx="84">
                  <c:v>2.0462818112325191E-2</c:v>
                </c:pt>
                <c:pt idx="85">
                  <c:v>2.0616176746789974E-2</c:v>
                </c:pt>
                <c:pt idx="86">
                  <c:v>2.0769362797125844E-2</c:v>
                </c:pt>
                <c:pt idx="87">
                  <c:v>2.0922355409760351E-2</c:v>
                </c:pt>
                <c:pt idx="88">
                  <c:v>2.107513361391183E-2</c:v>
                </c:pt>
                <c:pt idx="89">
                  <c:v>2.1227676326084206E-2</c:v>
                </c:pt>
                <c:pt idx="90">
                  <c:v>2.1379962354630778E-2</c:v>
                </c:pt>
                <c:pt idx="91">
                  <c:v>2.1531970404385811E-2</c:v>
                </c:pt>
                <c:pt idx="92">
                  <c:v>2.1683679081362411E-2</c:v>
                </c:pt>
                <c:pt idx="93">
                  <c:v>2.1835066897515659E-2</c:v>
                </c:pt>
                <c:pt idx="94">
                  <c:v>2.1986112275569385E-2</c:v>
                </c:pt>
                <c:pt idx="95">
                  <c:v>2.2136793553905302E-2</c:v>
                </c:pt>
                <c:pt idx="96">
                  <c:v>2.228708899151316E-2</c:v>
                </c:pt>
                <c:pt idx="97">
                  <c:v>2.243697677300014E-2</c:v>
                </c:pt>
                <c:pt idx="98">
                  <c:v>2.2586435013658382E-2</c:v>
                </c:pt>
                <c:pt idx="99">
                  <c:v>2.2735441764588683E-2</c:v>
                </c:pt>
                <c:pt idx="100">
                  <c:v>2.2883975017879137E-2</c:v>
                </c:pt>
                <c:pt idx="101">
                  <c:v>2.3032012711836889E-2</c:v>
                </c:pt>
                <c:pt idx="102">
                  <c:v>2.3179532736271373E-2</c:v>
                </c:pt>
                <c:pt idx="103">
                  <c:v>2.3326512937827459E-2</c:v>
                </c:pt>
                <c:pt idx="104">
                  <c:v>2.3472931125366581E-2</c:v>
                </c:pt>
                <c:pt idx="105">
                  <c:v>2.3618765075394389E-2</c:v>
                </c:pt>
                <c:pt idx="106">
                  <c:v>2.3763992537532964E-2</c:v>
                </c:pt>
                <c:pt idx="107">
                  <c:v>2.3908591240035137E-2</c:v>
                </c:pt>
                <c:pt idx="108">
                  <c:v>2.4052538895341168E-2</c:v>
                </c:pt>
                <c:pt idx="109">
                  <c:v>2.4195813205672951E-2</c:v>
                </c:pt>
                <c:pt idx="110">
                  <c:v>2.4338391868666126E-2</c:v>
                </c:pt>
                <c:pt idx="111">
                  <c:v>2.4480252583037234E-2</c:v>
                </c:pt>
                <c:pt idx="112">
                  <c:v>2.4621373054284031E-2</c:v>
                </c:pt>
                <c:pt idx="113">
                  <c:v>2.4761731000417165E-2</c:v>
                </c:pt>
                <c:pt idx="114">
                  <c:v>2.4901304157720943E-2</c:v>
                </c:pt>
                <c:pt idx="115">
                  <c:v>2.5040070286541417E-2</c:v>
                </c:pt>
                <c:pt idx="116">
                  <c:v>2.5178007177099535E-2</c:v>
                </c:pt>
                <c:pt idx="117">
                  <c:v>2.5315092655327321E-2</c:v>
                </c:pt>
                <c:pt idx="118">
                  <c:v>2.545130458872509E-2</c:v>
                </c:pt>
                <c:pt idx="119">
                  <c:v>2.558662089223733E-2</c:v>
                </c:pt>
                <c:pt idx="120">
                  <c:v>2.5721019534145389E-2</c:v>
                </c:pt>
                <c:pt idx="121">
                  <c:v>2.5854478541974594E-2</c:v>
                </c:pt>
                <c:pt idx="122">
                  <c:v>2.5986976008413657E-2</c:v>
                </c:pt>
                <c:pt idx="123">
                  <c:v>2.6118490097244297E-2</c:v>
                </c:pt>
                <c:pt idx="124">
                  <c:v>2.6248999049278604E-2</c:v>
                </c:pt>
                <c:pt idx="125">
                  <c:v>2.6378481188302248E-2</c:v>
                </c:pt>
                <c:pt idx="126">
                  <c:v>2.6506914927020918E-2</c:v>
                </c:pt>
                <c:pt idx="127">
                  <c:v>2.6634278773008092E-2</c:v>
                </c:pt>
                <c:pt idx="128">
                  <c:v>2.6760551334651547E-2</c:v>
                </c:pt>
                <c:pt idx="129">
                  <c:v>2.6885711327096554E-2</c:v>
                </c:pt>
                <c:pt idx="130">
                  <c:v>2.7009737578183399E-2</c:v>
                </c:pt>
                <c:pt idx="131">
                  <c:v>2.7132609034376833E-2</c:v>
                </c:pt>
                <c:pt idx="132">
                  <c:v>2.725430476668534E-2</c:v>
                </c:pt>
                <c:pt idx="133">
                  <c:v>2.7374803976567698E-2</c:v>
                </c:pt>
                <c:pt idx="134">
                  <c:v>2.7494086001824687E-2</c:v>
                </c:pt>
                <c:pt idx="135">
                  <c:v>2.7612130322473505E-2</c:v>
                </c:pt>
                <c:pt idx="136">
                  <c:v>2.772891656660266E-2</c:v>
                </c:pt>
                <c:pt idx="137">
                  <c:v>2.7844424516204898E-2</c:v>
                </c:pt>
                <c:pt idx="138">
                  <c:v>2.7958634112985999E-2</c:v>
                </c:pt>
                <c:pt idx="139">
                  <c:v>2.8071525464146953E-2</c:v>
                </c:pt>
                <c:pt idx="140">
                  <c:v>2.8183078848137266E-2</c:v>
                </c:pt>
                <c:pt idx="141">
                  <c:v>2.8293274720377161E-2</c:v>
                </c:pt>
                <c:pt idx="142">
                  <c:v>2.8402093718946139E-2</c:v>
                </c:pt>
                <c:pt idx="143">
                  <c:v>2.8509516670235869E-2</c:v>
                </c:pt>
                <c:pt idx="144">
                  <c:v>2.8615524594564838E-2</c:v>
                </c:pt>
                <c:pt idx="145">
                  <c:v>2.8720098711752653E-2</c:v>
                </c:pt>
                <c:pt idx="146">
                  <c:v>2.8823220446651657E-2</c:v>
                </c:pt>
                <c:pt idx="147">
                  <c:v>2.8924871434633508E-2</c:v>
                </c:pt>
                <c:pt idx="148">
                  <c:v>2.902503352702859E-2</c:v>
                </c:pt>
                <c:pt idx="149">
                  <c:v>2.91236887965159E-2</c:v>
                </c:pt>
                <c:pt idx="150">
                  <c:v>2.9220819542461196E-2</c:v>
                </c:pt>
                <c:pt idx="151">
                  <c:v>2.9316408296201277E-2</c:v>
                </c:pt>
                <c:pt idx="152">
                  <c:v>2.9410437826272007E-2</c:v>
                </c:pt>
                <c:pt idx="153">
                  <c:v>2.9502891143578118E-2</c:v>
                </c:pt>
                <c:pt idx="154">
                  <c:v>2.9593751506502387E-2</c:v>
                </c:pt>
                <c:pt idx="155">
                  <c:v>2.968300242595227E-2</c:v>
                </c:pt>
                <c:pt idx="156">
                  <c:v>2.9770627670341707E-2</c:v>
                </c:pt>
                <c:pt idx="157">
                  <c:v>2.9856611270506043E-2</c:v>
                </c:pt>
                <c:pt idx="158">
                  <c:v>2.9940937524547986E-2</c:v>
                </c:pt>
                <c:pt idx="159">
                  <c:v>3.0023591002612562E-2</c:v>
                </c:pt>
                <c:pt idx="160">
                  <c:v>3.0104556551588994E-2</c:v>
                </c:pt>
                <c:pt idx="161">
                  <c:v>3.0183819299737548E-2</c:v>
                </c:pt>
                <c:pt idx="162">
                  <c:v>3.0261364661239302E-2</c:v>
                </c:pt>
                <c:pt idx="163">
                  <c:v>3.0337178340667022E-2</c:v>
                </c:pt>
                <c:pt idx="164">
                  <c:v>3.0411246337375013E-2</c:v>
                </c:pt>
                <c:pt idx="165">
                  <c:v>3.048355494980631E-2</c:v>
                </c:pt>
                <c:pt idx="166">
                  <c:v>3.055409077971517E-2</c:v>
                </c:pt>
                <c:pt idx="167">
                  <c:v>3.0622840736303059E-2</c:v>
                </c:pt>
                <c:pt idx="168">
                  <c:v>3.0689792040266544E-2</c:v>
                </c:pt>
                <c:pt idx="169">
                  <c:v>3.0754932227754977E-2</c:v>
                </c:pt>
                <c:pt idx="170">
                  <c:v>3.0818249154236674E-2</c:v>
                </c:pt>
                <c:pt idx="171">
                  <c:v>3.0879730998271553E-2</c:v>
                </c:pt>
                <c:pt idx="172">
                  <c:v>3.0939366265188797E-2</c:v>
                </c:pt>
                <c:pt idx="173">
                  <c:v>3.0997143790667897E-2</c:v>
                </c:pt>
                <c:pt idx="174">
                  <c:v>3.1053052744221484E-2</c:v>
                </c:pt>
                <c:pt idx="175">
                  <c:v>3.1107082632578428E-2</c:v>
                </c:pt>
                <c:pt idx="176">
                  <c:v>3.1159223302965815E-2</c:v>
                </c:pt>
                <c:pt idx="177">
                  <c:v>3.1209464946288047E-2</c:v>
                </c:pt>
                <c:pt idx="178">
                  <c:v>3.1257798100202398E-2</c:v>
                </c:pt>
                <c:pt idx="179">
                  <c:v>3.13042136520887E-2</c:v>
                </c:pt>
                <c:pt idx="180">
                  <c:v>3.1348702841912601E-2</c:v>
                </c:pt>
                <c:pt idx="181">
                  <c:v>3.1391257264980856E-2</c:v>
                </c:pt>
                <c:pt idx="182">
                  <c:v>3.1431868874587397E-2</c:v>
                </c:pt>
                <c:pt idx="183">
                  <c:v>3.1470529984549182E-2</c:v>
                </c:pt>
                <c:pt idx="184">
                  <c:v>3.150723327163054E-2</c:v>
                </c:pt>
                <c:pt idx="185">
                  <c:v>3.1541971777855005E-2</c:v>
                </c:pt>
                <c:pt idx="186">
                  <c:v>3.1574738912703654E-2</c:v>
                </c:pt>
                <c:pt idx="187">
                  <c:v>3.1605528455198942E-2</c:v>
                </c:pt>
                <c:pt idx="188">
                  <c:v>3.1634334555873077E-2</c:v>
                </c:pt>
                <c:pt idx="189">
                  <c:v>3.1661151738620136E-2</c:v>
                </c:pt>
                <c:pt idx="190">
                  <c:v>3.1685974902431024E-2</c:v>
                </c:pt>
                <c:pt idx="191">
                  <c:v>3.1708799323010621E-2</c:v>
                </c:pt>
                <c:pt idx="192">
                  <c:v>3.172962065427623E-2</c:v>
                </c:pt>
                <c:pt idx="193">
                  <c:v>3.17484349297368E-2</c:v>
                </c:pt>
                <c:pt idx="194">
                  <c:v>3.1765238563752317E-2</c:v>
                </c:pt>
                <c:pt idx="195">
                  <c:v>3.1780028352672629E-2</c:v>
                </c:pt>
                <c:pt idx="196">
                  <c:v>3.1792801475855448E-2</c:v>
                </c:pt>
                <c:pt idx="197">
                  <c:v>3.1803555496562878E-2</c:v>
                </c:pt>
                <c:pt idx="198">
                  <c:v>3.1812288362736182E-2</c:v>
                </c:pt>
                <c:pt idx="199">
                  <c:v>3.1818998407648347E-2</c:v>
                </c:pt>
                <c:pt idx="200">
                  <c:v>3.1823684350434277E-2</c:v>
                </c:pt>
                <c:pt idx="201">
                  <c:v>3.1826345296498276E-2</c:v>
                </c:pt>
                <c:pt idx="202">
                  <c:v>3.1826980737798702E-2</c:v>
                </c:pt>
                <c:pt idx="203">
                  <c:v>3.1825590553009618E-2</c:v>
                </c:pt>
                <c:pt idx="204">
                  <c:v>3.1822175007559385E-2</c:v>
                </c:pt>
                <c:pt idx="205">
                  <c:v>3.1816734753546218E-2</c:v>
                </c:pt>
                <c:pt idx="206">
                  <c:v>3.1809270829530695E-2</c:v>
                </c:pt>
                <c:pt idx="207">
                  <c:v>3.1799784660205312E-2</c:v>
                </c:pt>
                <c:pt idx="208">
                  <c:v>3.1788278055941255E-2</c:v>
                </c:pt>
                <c:pt idx="209">
                  <c:v>3.1774753212212604E-2</c:v>
                </c:pt>
                <c:pt idx="210">
                  <c:v>3.175921270889815E-2</c:v>
                </c:pt>
                <c:pt idx="211">
                  <c:v>3.1741659509461249E-2</c:v>
                </c:pt>
                <c:pt idx="212">
                  <c:v>3.1722096960007988E-2</c:v>
                </c:pt>
                <c:pt idx="213">
                  <c:v>3.1700528788224103E-2</c:v>
                </c:pt>
                <c:pt idx="214">
                  <c:v>3.1676959102191149E-2</c:v>
                </c:pt>
                <c:pt idx="215">
                  <c:v>3.1651392389082406E-2</c:v>
                </c:pt>
                <c:pt idx="216">
                  <c:v>3.1623833513739166E-2</c:v>
                </c:pt>
                <c:pt idx="217">
                  <c:v>3.1594287717127967E-2</c:v>
                </c:pt>
                <c:pt idx="218">
                  <c:v>3.1562760614679448E-2</c:v>
                </c:pt>
                <c:pt idx="219">
                  <c:v>3.1529258194509691E-2</c:v>
                </c:pt>
                <c:pt idx="220">
                  <c:v>3.1493786815524637E-2</c:v>
                </c:pt>
                <c:pt idx="221">
                  <c:v>3.1456353205408599E-2</c:v>
                </c:pt>
                <c:pt idx="222">
                  <c:v>3.1416964458497669E-2</c:v>
                </c:pt>
                <c:pt idx="223">
                  <c:v>3.1375628033538973E-2</c:v>
                </c:pt>
                <c:pt idx="224">
                  <c:v>3.1332351751336765E-2</c:v>
                </c:pt>
                <c:pt idx="225">
                  <c:v>3.1287143792286434E-2</c:v>
                </c:pt>
                <c:pt idx="226">
                  <c:v>3.1240012693797458E-2</c:v>
                </c:pt>
                <c:pt idx="227">
                  <c:v>3.1190967347606482E-2</c:v>
                </c:pt>
                <c:pt idx="228">
                  <c:v>3.1140016996981667E-2</c:v>
                </c:pt>
                <c:pt idx="229">
                  <c:v>3.1087171233819603E-2</c:v>
                </c:pt>
                <c:pt idx="230">
                  <c:v>3.103243999563601E-2</c:v>
                </c:pt>
                <c:pt idx="231">
                  <c:v>3.0975833562451517E-2</c:v>
                </c:pt>
                <c:pt idx="232">
                  <c:v>3.0917362553574003E-2</c:v>
                </c:pt>
                <c:pt idx="233">
                  <c:v>3.0857037924278786E-2</c:v>
                </c:pt>
                <c:pt idx="234">
                  <c:v>3.0794870962388178E-2</c:v>
                </c:pt>
                <c:pt idx="235">
                  <c:v>3.0730873284751881E-2</c:v>
                </c:pt>
                <c:pt idx="236">
                  <c:v>3.066505683362979E-2</c:v>
                </c:pt>
                <c:pt idx="237">
                  <c:v>3.05974338729787E-2</c:v>
                </c:pt>
                <c:pt idx="238">
                  <c:v>3.0528016984644659E-2</c:v>
                </c:pt>
                <c:pt idx="239">
                  <c:v>3.0456819064462494E-2</c:v>
                </c:pt>
                <c:pt idx="240">
                  <c:v>3.0383853318264282E-2</c:v>
                </c:pt>
                <c:pt idx="241">
                  <c:v>3.0309133257798479E-2</c:v>
                </c:pt>
                <c:pt idx="242">
                  <c:v>3.0232672696561422E-2</c:v>
                </c:pt>
                <c:pt idx="243">
                  <c:v>3.015448574554315E-2</c:v>
                </c:pt>
                <c:pt idx="244">
                  <c:v>3.0074586808889095E-2</c:v>
                </c:pt>
                <c:pt idx="245">
                  <c:v>2.9992990579479902E-2</c:v>
                </c:pt>
                <c:pt idx="246">
                  <c:v>2.9909712034430897E-2</c:v>
                </c:pt>
                <c:pt idx="247">
                  <c:v>2.982476643051328E-2</c:v>
                </c:pt>
                <c:pt idx="248">
                  <c:v>2.9738169299499437E-2</c:v>
                </c:pt>
                <c:pt idx="249">
                  <c:v>2.9649936443433084E-2</c:v>
                </c:pt>
                <c:pt idx="250">
                  <c:v>2.9560083929827969E-2</c:v>
                </c:pt>
                <c:pt idx="251">
                  <c:v>2.9468628086795887E-2</c:v>
                </c:pt>
                <c:pt idx="252">
                  <c:v>2.9375585498106562E-2</c:v>
                </c:pt>
                <c:pt idx="253">
                  <c:v>2.9280972998181481E-2</c:v>
                </c:pt>
                <c:pt idx="254">
                  <c:v>2.9184807667023704E-2</c:v>
                </c:pt>
                <c:pt idx="255">
                  <c:v>2.9087106825085821E-2</c:v>
                </c:pt>
                <c:pt idx="256">
                  <c:v>2.898788802807821E-2</c:v>
                </c:pt>
                <c:pt idx="257">
                  <c:v>2.8887169061719793E-2</c:v>
                </c:pt>
                <c:pt idx="258">
                  <c:v>2.878496793643345E-2</c:v>
                </c:pt>
                <c:pt idx="259">
                  <c:v>2.8681302881988301E-2</c:v>
                </c:pt>
                <c:pt idx="260">
                  <c:v>2.8576192342091116E-2</c:v>
                </c:pt>
                <c:pt idx="261">
                  <c:v>2.8469654968929066E-2</c:v>
                </c:pt>
                <c:pt idx="262">
                  <c:v>2.8361709617666108E-2</c:v>
                </c:pt>
                <c:pt idx="263">
                  <c:v>2.8252375340895173E-2</c:v>
                </c:pt>
                <c:pt idx="264">
                  <c:v>2.8141671383048589E-2</c:v>
                </c:pt>
                <c:pt idx="265">
                  <c:v>2.80296171747689E-2</c:v>
                </c:pt>
                <c:pt idx="266">
                  <c:v>2.7916232327242409E-2</c:v>
                </c:pt>
                <c:pt idx="267">
                  <c:v>2.7801536626497831E-2</c:v>
                </c:pt>
                <c:pt idx="268">
                  <c:v>2.7685550027672211E-2</c:v>
                </c:pt>
                <c:pt idx="269">
                  <c:v>2.7568292649246619E-2</c:v>
                </c:pt>
                <c:pt idx="270">
                  <c:v>2.7449784767253734E-2</c:v>
                </c:pt>
                <c:pt idx="271">
                  <c:v>2.7330046809459847E-2</c:v>
                </c:pt>
                <c:pt idx="272">
                  <c:v>2.7209099349523418E-2</c:v>
                </c:pt>
                <c:pt idx="273">
                  <c:v>2.7086963101132684E-2</c:v>
                </c:pt>
                <c:pt idx="274">
                  <c:v>2.6963658912124489E-2</c:v>
                </c:pt>
                <c:pt idx="275">
                  <c:v>2.6839207758586826E-2</c:v>
                </c:pt>
                <c:pt idx="276">
                  <c:v>2.6713630738947194E-2</c:v>
                </c:pt>
                <c:pt idx="277">
                  <c:v>2.6586949068049332E-2</c:v>
                </c:pt>
                <c:pt idx="278">
                  <c:v>2.6459184071220453E-2</c:v>
                </c:pt>
                <c:pt idx="279">
                  <c:v>2.6330357178331376E-2</c:v>
                </c:pt>
                <c:pt idx="280">
                  <c:v>2.6200489917851792E-2</c:v>
                </c:pt>
                <c:pt idx="281">
                  <c:v>2.6069603910903034E-2</c:v>
                </c:pt>
                <c:pt idx="282">
                  <c:v>2.5937720865310539E-2</c:v>
                </c:pt>
                <c:pt idx="283">
                  <c:v>2.5804862569658357E-2</c:v>
                </c:pt>
                <c:pt idx="284">
                  <c:v>2.5671050887347845E-2</c:v>
                </c:pt>
                <c:pt idx="285">
                  <c:v>2.5536307750662918E-2</c:v>
                </c:pt>
                <c:pt idx="286">
                  <c:v>2.5400655154844014E-2</c:v>
                </c:pt>
                <c:pt idx="287">
                  <c:v>2.5264115152172962E-2</c:v>
                </c:pt>
                <c:pt idx="288">
                  <c:v>2.5126709846071016E-2</c:v>
                </c:pt>
                <c:pt idx="289">
                  <c:v>2.4988461385212189E-2</c:v>
                </c:pt>
                <c:pt idx="290">
                  <c:v>2.4849391957654027E-2</c:v>
                </c:pt>
                <c:pt idx="291">
                  <c:v>2.4709523784988034E-2</c:v>
                </c:pt>
                <c:pt idx="292">
                  <c:v>2.4568879116511795E-2</c:v>
                </c:pt>
                <c:pt idx="293">
                  <c:v>2.4427480223424947E-2</c:v>
                </c:pt>
                <c:pt idx="294">
                  <c:v>2.4285349393051023E-2</c:v>
                </c:pt>
                <c:pt idx="295">
                  <c:v>2.4142508923087266E-2</c:v>
                </c:pt>
                <c:pt idx="296">
                  <c:v>2.399898111588445E-2</c:v>
                </c:pt>
                <c:pt idx="297">
                  <c:v>2.385478827275863E-2</c:v>
                </c:pt>
                <c:pt idx="298">
                  <c:v>2.3709952688336932E-2</c:v>
                </c:pt>
                <c:pt idx="299">
                  <c:v>2.3564496644939172E-2</c:v>
                </c:pt>
                <c:pt idx="300">
                  <c:v>2.3418442406997395E-2</c:v>
                </c:pt>
                <c:pt idx="301">
                  <c:v>2.3271812215515077E-2</c:v>
                </c:pt>
                <c:pt idx="302">
                  <c:v>2.3124628282567984E-2</c:v>
                </c:pt>
                <c:pt idx="303">
                  <c:v>2.2976912785848423E-2</c:v>
                </c:pt>
                <c:pt idx="304">
                  <c:v>2.2828687863254742E-2</c:v>
                </c:pt>
                <c:pt idx="305">
                  <c:v>2.2679975607527852E-2</c:v>
                </c:pt>
                <c:pt idx="306">
                  <c:v>2.253079806093651E-2</c:v>
                </c:pt>
                <c:pt idx="307">
                  <c:v>2.2381177210013013E-2</c:v>
                </c:pt>
                <c:pt idx="308">
                  <c:v>2.2231134980341107E-2</c:v>
                </c:pt>
                <c:pt idx="309">
                  <c:v>2.2080693231397587E-2</c:v>
                </c:pt>
                <c:pt idx="310">
                  <c:v>2.1929873751449374E-2</c:v>
                </c:pt>
                <c:pt idx="311">
                  <c:v>2.1778698252507445E-2</c:v>
                </c:pt>
                <c:pt idx="312">
                  <c:v>2.1627188365339327E-2</c:v>
                </c:pt>
                <c:pt idx="313">
                  <c:v>2.1475365634541565E-2</c:v>
                </c:pt>
                <c:pt idx="314">
                  <c:v>2.1323251513673598E-2</c:v>
                </c:pt>
                <c:pt idx="315">
                  <c:v>2.1170867360454565E-2</c:v>
                </c:pt>
                <c:pt idx="316">
                  <c:v>2.1018234432024323E-2</c:v>
                </c:pt>
                <c:pt idx="317">
                  <c:v>2.0865373880269947E-2</c:v>
                </c:pt>
                <c:pt idx="318">
                  <c:v>2.0712306747219921E-2</c:v>
                </c:pt>
                <c:pt idx="319">
                  <c:v>2.0559053960504919E-2</c:v>
                </c:pt>
                <c:pt idx="320">
                  <c:v>2.0405636328889646E-2</c:v>
                </c:pt>
                <c:pt idx="321">
                  <c:v>2.025207453787441E-2</c:v>
                </c:pt>
                <c:pt idx="322">
                  <c:v>2.0098389145368687E-2</c:v>
                </c:pt>
                <c:pt idx="323">
                  <c:v>1.9944600577437507E-2</c:v>
                </c:pt>
                <c:pt idx="324">
                  <c:v>1.9790729124121803E-2</c:v>
                </c:pt>
                <c:pt idx="325">
                  <c:v>1.9636794935333726E-2</c:v>
                </c:pt>
                <c:pt idx="326">
                  <c:v>1.9482818016827906E-2</c:v>
                </c:pt>
                <c:pt idx="327">
                  <c:v>1.9328818226249631E-2</c:v>
                </c:pt>
                <c:pt idx="328">
                  <c:v>1.9174815269260823E-2</c:v>
                </c:pt>
                <c:pt idx="329">
                  <c:v>1.9020828695744667E-2</c:v>
                </c:pt>
                <c:pt idx="330">
                  <c:v>1.8866877896089783E-2</c:v>
                </c:pt>
                <c:pt idx="331">
                  <c:v>1.8712982097554631E-2</c:v>
                </c:pt>
                <c:pt idx="332">
                  <c:v>1.8559160360712916E-2</c:v>
                </c:pt>
                <c:pt idx="333">
                  <c:v>1.8405431575980742E-2</c:v>
                </c:pt>
                <c:pt idx="334">
                  <c:v>1.8251814460226102E-2</c:v>
                </c:pt>
                <c:pt idx="335">
                  <c:v>1.8098327553461319E-2</c:v>
                </c:pt>
                <c:pt idx="336">
                  <c:v>1.79449892156191E-2</c:v>
                </c:pt>
                <c:pt idx="337">
                  <c:v>1.7791817623412587E-2</c:v>
                </c:pt>
                <c:pt idx="338">
                  <c:v>1.7638830767279977E-2</c:v>
                </c:pt>
                <c:pt idx="339">
                  <c:v>1.7486046448414234E-2</c:v>
                </c:pt>
                <c:pt idx="340">
                  <c:v>1.7333482275878078E-2</c:v>
                </c:pt>
                <c:pt idx="341">
                  <c:v>1.7181155663804851E-2</c:v>
                </c:pt>
                <c:pt idx="342">
                  <c:v>1.7029083828685423E-2</c:v>
                </c:pt>
                <c:pt idx="343">
                  <c:v>1.6877283786741481E-2</c:v>
                </c:pt>
                <c:pt idx="344">
                  <c:v>1.6725772351385431E-2</c:v>
                </c:pt>
                <c:pt idx="345">
                  <c:v>1.6574566130767118E-2</c:v>
                </c:pt>
                <c:pt idx="346">
                  <c:v>1.6423681525407519E-2</c:v>
                </c:pt>
                <c:pt idx="347">
                  <c:v>1.6273134725919496E-2</c:v>
                </c:pt>
                <c:pt idx="348">
                  <c:v>1.6122941710815748E-2</c:v>
                </c:pt>
                <c:pt idx="349">
                  <c:v>1.5973118244403988E-2</c:v>
                </c:pt>
                <c:pt idx="350">
                  <c:v>1.5823679874769236E-2</c:v>
                </c:pt>
                <c:pt idx="351">
                  <c:v>1.5674641931843432E-2</c:v>
                </c:pt>
                <c:pt idx="352">
                  <c:v>1.5526019525561983E-2</c:v>
                </c:pt>
                <c:pt idx="353">
                  <c:v>1.5377827544107409E-2</c:v>
                </c:pt>
                <c:pt idx="354">
                  <c:v>1.5230080652239773E-2</c:v>
                </c:pt>
                <c:pt idx="355">
                  <c:v>1.5082793289713733E-2</c:v>
                </c:pt>
                <c:pt idx="356">
                  <c:v>1.4935979669782036E-2</c:v>
                </c:pt>
                <c:pt idx="357">
                  <c:v>1.4789653777785159E-2</c:v>
                </c:pt>
                <c:pt idx="358">
                  <c:v>1.4643829369826812E-2</c:v>
                </c:pt>
                <c:pt idx="359">
                  <c:v>1.4498519971534934E-2</c:v>
                </c:pt>
                <c:pt idx="360">
                  <c:v>1.4353738876907876E-2</c:v>
                </c:pt>
                <c:pt idx="361">
                  <c:v>1.420949914724531E-2</c:v>
                </c:pt>
                <c:pt idx="362">
                  <c:v>1.4065813610163508E-2</c:v>
                </c:pt>
                <c:pt idx="363">
                  <c:v>1.3922694858694434E-2</c:v>
                </c:pt>
                <c:pt idx="364">
                  <c:v>1.3780155250468173E-2</c:v>
                </c:pt>
                <c:pt idx="365">
                  <c:v>1.3638206906978236E-2</c:v>
                </c:pt>
                <c:pt idx="366">
                  <c:v>1.3496861712929019E-2</c:v>
                </c:pt>
                <c:pt idx="367">
                  <c:v>1.3356131315665088E-2</c:v>
                </c:pt>
                <c:pt idx="368">
                  <c:v>1.3216027124681343E-2</c:v>
                </c:pt>
                <c:pt idx="369">
                  <c:v>1.3076560311213644E-2</c:v>
                </c:pt>
                <c:pt idx="370">
                  <c:v>1.2937741807909129E-2</c:v>
                </c:pt>
                <c:pt idx="371">
                  <c:v>1.2799582308575468E-2</c:v>
                </c:pt>
                <c:pt idx="372">
                  <c:v>1.2662092268008508E-2</c:v>
                </c:pt>
                <c:pt idx="373">
                  <c:v>1.2525281901897238E-2</c:v>
                </c:pt>
                <c:pt idx="374">
                  <c:v>1.2389161186805551E-2</c:v>
                </c:pt>
                <c:pt idx="375">
                  <c:v>1.2253739860229864E-2</c:v>
                </c:pt>
                <c:pt idx="376">
                  <c:v>1.2119027420731759E-2</c:v>
                </c:pt>
                <c:pt idx="377">
                  <c:v>1.1985033128144798E-2</c:v>
                </c:pt>
                <c:pt idx="378">
                  <c:v>1.1851766003854659E-2</c:v>
                </c:pt>
                <c:pt idx="379">
                  <c:v>1.1719234831151585E-2</c:v>
                </c:pt>
                <c:pt idx="380">
                  <c:v>1.1587448155654287E-2</c:v>
                </c:pt>
                <c:pt idx="381">
                  <c:v>1.1456414285804364E-2</c:v>
                </c:pt>
                <c:pt idx="382">
                  <c:v>1.1326141293430169E-2</c:v>
                </c:pt>
                <c:pt idx="383">
                  <c:v>1.1196637014379235E-2</c:v>
                </c:pt>
                <c:pt idx="384">
                  <c:v>1.1067909049218167E-2</c:v>
                </c:pt>
                <c:pt idx="385">
                  <c:v>1.0939964763998982E-2</c:v>
                </c:pt>
                <c:pt idx="386">
                  <c:v>1.0812811291090924E-2</c:v>
                </c:pt>
                <c:pt idx="387">
                  <c:v>1.0686455530076527E-2</c:v>
                </c:pt>
                <c:pt idx="388">
                  <c:v>1.0560904148710895E-2</c:v>
                </c:pt>
                <c:pt idx="389">
                  <c:v>1.0436163583943722E-2</c:v>
                </c:pt>
                <c:pt idx="390">
                  <c:v>1.0312240043001101E-2</c:v>
                </c:pt>
                <c:pt idx="391">
                  <c:v>1.0189139504528544E-2</c:v>
                </c:pt>
                <c:pt idx="392">
                  <c:v>1.0066867719792105E-2</c:v>
                </c:pt>
                <c:pt idx="393">
                  <c:v>9.9454302139372602E-3</c:v>
                </c:pt>
                <c:pt idx="394">
                  <c:v>9.8248322873042901E-3</c:v>
                </c:pt>
                <c:pt idx="395">
                  <c:v>9.7050790167988489E-3</c:v>
                </c:pt>
                <c:pt idx="396">
                  <c:v>9.5861752573167293E-3</c:v>
                </c:pt>
                <c:pt idx="397">
                  <c:v>9.4681256432214492E-3</c:v>
                </c:pt>
                <c:pt idx="398">
                  <c:v>9.3509345898735406E-3</c:v>
                </c:pt>
                <c:pt idx="399">
                  <c:v>9.2346062952103642E-3</c:v>
                </c:pt>
                <c:pt idx="400">
                  <c:v>9.1191447413751011E-3</c:v>
                </c:pt>
                <c:pt idx="401">
                  <c:v>9.004553696393849E-3</c:v>
                </c:pt>
                <c:pt idx="402">
                  <c:v>8.8908367158994465E-3</c:v>
                </c:pt>
                <c:pt idx="403">
                  <c:v>8.7779971449008995E-3</c:v>
                </c:pt>
                <c:pt idx="404">
                  <c:v>8.6660381195970918E-3</c:v>
                </c:pt>
                <c:pt idx="405">
                  <c:v>8.5549625692335624E-3</c:v>
                </c:pt>
                <c:pt idx="406">
                  <c:v>8.4447732180011181E-3</c:v>
                </c:pt>
                <c:pt idx="407">
                  <c:v>8.3354725869749634E-3</c:v>
                </c:pt>
                <c:pt idx="408">
                  <c:v>8.2270629960931613E-3</c:v>
                </c:pt>
                <c:pt idx="409">
                  <c:v>8.1195465661731466E-3</c:v>
                </c:pt>
                <c:pt idx="410">
                  <c:v>8.0129252209649848E-3</c:v>
                </c:pt>
                <c:pt idx="411">
                  <c:v>7.9072006892402218E-3</c:v>
                </c:pt>
                <c:pt idx="412">
                  <c:v>7.80237450691497E-3</c:v>
                </c:pt>
                <c:pt idx="413">
                  <c:v>7.6984480192059997E-3</c:v>
                </c:pt>
                <c:pt idx="414">
                  <c:v>7.595422382818651E-3</c:v>
                </c:pt>
                <c:pt idx="415">
                  <c:v>7.4932985681651952E-3</c:v>
                </c:pt>
                <c:pt idx="416">
                  <c:v>7.3920773616125172E-3</c:v>
                </c:pt>
                <c:pt idx="417">
                  <c:v>7.2917593677577861E-3</c:v>
                </c:pt>
                <c:pt idx="418">
                  <c:v>7.1923450117309159E-3</c:v>
                </c:pt>
                <c:pt idx="419">
                  <c:v>7.0938345415225848E-3</c:v>
                </c:pt>
                <c:pt idx="420">
                  <c:v>6.9962280303365564E-3</c:v>
                </c:pt>
                <c:pt idx="421">
                  <c:v>6.8995253789651085E-3</c:v>
                </c:pt>
                <c:pt idx="422">
                  <c:v>6.8037263181863405E-3</c:v>
                </c:pt>
                <c:pt idx="423">
                  <c:v>6.7088304111821168E-3</c:v>
                </c:pt>
                <c:pt idx="424">
                  <c:v>6.614837055975529E-3</c:v>
                </c:pt>
                <c:pt idx="425">
                  <c:v>6.5217454878865721E-3</c:v>
                </c:pt>
                <c:pt idx="426">
                  <c:v>6.429554782004944E-3</c:v>
                </c:pt>
                <c:pt idx="427">
                  <c:v>6.3382638556787416E-3</c:v>
                </c:pt>
                <c:pt idx="428">
                  <c:v>6.2478714710178743E-3</c:v>
                </c:pt>
                <c:pt idx="429">
                  <c:v>6.1583762374111022E-3</c:v>
                </c:pt>
                <c:pt idx="430">
                  <c:v>6.069776614055466E-3</c:v>
                </c:pt>
                <c:pt idx="431">
                  <c:v>5.982070912497044E-3</c:v>
                </c:pt>
                <c:pt idx="432">
                  <c:v>5.8952572991818756E-3</c:v>
                </c:pt>
                <c:pt idx="433">
                  <c:v>5.809333798015931E-3</c:v>
                </c:pt>
                <c:pt idx="434">
                  <c:v>5.7242982929330685E-3</c:v>
                </c:pt>
                <c:pt idx="435">
                  <c:v>5.6401485304698254E-3</c:v>
                </c:pt>
                <c:pt idx="436">
                  <c:v>5.5568821223460378E-3</c:v>
                </c:pt>
                <c:pt idx="437">
                  <c:v>5.4744965480501718E-3</c:v>
                </c:pt>
                <c:pt idx="438">
                  <c:v>5.3929891574283255E-3</c:v>
                </c:pt>
                <c:pt idx="439">
                  <c:v>5.3123571732759146E-3</c:v>
                </c:pt>
                <c:pt idx="440">
                  <c:v>5.232597693930933E-3</c:v>
                </c:pt>
                <c:pt idx="441">
                  <c:v>5.1537076958678724E-3</c:v>
                </c:pt>
                <c:pt idx="442">
                  <c:v>5.0756840362912474E-3</c:v>
                </c:pt>
                <c:pt idx="443">
                  <c:v>4.998523455727758E-3</c:v>
                </c:pt>
                <c:pt idx="444">
                  <c:v>4.922222580616171E-3</c:v>
                </c:pt>
                <c:pt idx="445">
                  <c:v>4.8467779258938928E-3</c:v>
                </c:pt>
                <c:pt idx="446">
                  <c:v>4.7721858975794057E-3</c:v>
                </c:pt>
                <c:pt idx="447">
                  <c:v>4.6984427953495524E-3</c:v>
                </c:pt>
                <c:pt idx="448">
                  <c:v>4.6255448151108387E-3</c:v>
                </c:pt>
                <c:pt idx="449">
                  <c:v>4.5534880515638431E-3</c:v>
                </c:pt>
                <c:pt idx="450">
                  <c:v>4.4822685007598825E-3</c:v>
                </c:pt>
                <c:pt idx="451">
                  <c:v>4.4118820626490671E-3</c:v>
                </c:pt>
                <c:pt idx="452">
                  <c:v>4.3423245436189431E-3</c:v>
                </c:pt>
                <c:pt idx="453">
                  <c:v>4.2735916590228478E-3</c:v>
                </c:pt>
                <c:pt idx="454">
                  <c:v>4.2056790356972788E-3</c:v>
                </c:pt>
                <c:pt idx="455">
                  <c:v>4.1385822144674022E-3</c:v>
                </c:pt>
                <c:pt idx="456">
                  <c:v>4.072296652639992E-3</c:v>
                </c:pt>
                <c:pt idx="457">
                  <c:v>4.0068177264830328E-3</c:v>
                </c:pt>
                <c:pt idx="458">
                  <c:v>3.9421407336912044E-3</c:v>
                </c:pt>
                <c:pt idx="459">
                  <c:v>3.8782608958369434E-3</c:v>
                </c:pt>
                <c:pt idx="460">
                  <c:v>3.8151733608053576E-3</c:v>
                </c:pt>
                <c:pt idx="461">
                  <c:v>3.752873205213727E-3</c:v>
                </c:pt>
                <c:pt idx="462">
                  <c:v>3.6913554368138398E-3</c:v>
                </c:pt>
                <c:pt idx="463">
                  <c:v>3.6306149968770001E-3</c:v>
                </c:pt>
                <c:pt idx="464">
                  <c:v>3.5706467625609942E-3</c:v>
                </c:pt>
                <c:pt idx="465">
                  <c:v>3.5114455492584093E-3</c:v>
                </c:pt>
                <c:pt idx="466">
                  <c:v>3.4530061129257514E-3</c:v>
                </c:pt>
                <c:pt idx="467">
                  <c:v>3.3953231523927525E-3</c:v>
                </c:pt>
                <c:pt idx="468">
                  <c:v>3.3383913116513605E-3</c:v>
                </c:pt>
                <c:pt idx="469">
                  <c:v>3.2822051821238597E-3</c:v>
                </c:pt>
                <c:pt idx="470">
                  <c:v>3.2267593049096202E-3</c:v>
                </c:pt>
                <c:pt idx="471">
                  <c:v>3.1720481730099989E-3</c:v>
                </c:pt>
                <c:pt idx="472">
                  <c:v>3.1180662335308831E-3</c:v>
                </c:pt>
                <c:pt idx="473">
                  <c:v>3.0648078898624447E-3</c:v>
                </c:pt>
                <c:pt idx="474">
                  <c:v>3.0122675038356641E-3</c:v>
                </c:pt>
                <c:pt idx="475">
                  <c:v>2.960439397855198E-3</c:v>
                </c:pt>
                <c:pt idx="476">
                  <c:v>2.9093178570081908E-3</c:v>
                </c:pt>
                <c:pt idx="477">
                  <c:v>2.8588971311486393E-3</c:v>
                </c:pt>
                <c:pt idx="478">
                  <c:v>2.8091714369569438E-3</c:v>
                </c:pt>
                <c:pt idx="479">
                  <c:v>2.7601349599743062E-3</c:v>
                </c:pt>
                <c:pt idx="480">
                  <c:v>2.7117818566116027E-3</c:v>
                </c:pt>
                <c:pt idx="481">
                  <c:v>2.6641062561324836E-3</c:v>
                </c:pt>
                <c:pt idx="482">
                  <c:v>2.6171022626103246E-3</c:v>
                </c:pt>
                <c:pt idx="483">
                  <c:v>2.5707639568587934E-3</c:v>
                </c:pt>
                <c:pt idx="484">
                  <c:v>2.5250853983357514E-3</c:v>
                </c:pt>
                <c:pt idx="485">
                  <c:v>2.4800606270202318E-3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5FC-8D3E-4B52DAD2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0895"/>
        <c:axId val="1246818015"/>
      </c:lineChart>
      <c:catAx>
        <c:axId val="124682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818015"/>
        <c:crosses val="autoZero"/>
        <c:auto val="1"/>
        <c:lblAlgn val="ctr"/>
        <c:lblOffset val="100"/>
        <c:noMultiLvlLbl val="0"/>
      </c:catAx>
      <c:valAx>
        <c:axId val="12468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82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누적분포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ptemp!$P$2:$P$487</c:f>
              <c:numCache>
                <c:formatCode>0.00%</c:formatCode>
                <c:ptCount val="486"/>
                <c:pt idx="0">
                  <c:v>1</c:v>
                </c:pt>
                <c:pt idx="1">
                  <c:v>1</c:v>
                </c:pt>
                <c:pt idx="2">
                  <c:v>0.99908675799086755</c:v>
                </c:pt>
                <c:pt idx="3">
                  <c:v>0.99908675799086755</c:v>
                </c:pt>
                <c:pt idx="4">
                  <c:v>0.99726027397260275</c:v>
                </c:pt>
                <c:pt idx="5">
                  <c:v>0.99726027397260275</c:v>
                </c:pt>
                <c:pt idx="6">
                  <c:v>0.99726027397260275</c:v>
                </c:pt>
                <c:pt idx="7">
                  <c:v>0.9963470319634703</c:v>
                </c:pt>
                <c:pt idx="8">
                  <c:v>0.99543378995433784</c:v>
                </c:pt>
                <c:pt idx="9">
                  <c:v>0.9908675799086758</c:v>
                </c:pt>
                <c:pt idx="10">
                  <c:v>0.98995433789954335</c:v>
                </c:pt>
                <c:pt idx="11">
                  <c:v>0.989041095890411</c:v>
                </c:pt>
                <c:pt idx="12">
                  <c:v>0.9872146118721461</c:v>
                </c:pt>
                <c:pt idx="13">
                  <c:v>0.9872146118721461</c:v>
                </c:pt>
                <c:pt idx="14">
                  <c:v>0.9872146118721461</c:v>
                </c:pt>
                <c:pt idx="15">
                  <c:v>0.98630136986301364</c:v>
                </c:pt>
                <c:pt idx="16">
                  <c:v>0.98447488584474885</c:v>
                </c:pt>
                <c:pt idx="17">
                  <c:v>0.98356164383561639</c:v>
                </c:pt>
                <c:pt idx="18">
                  <c:v>0.98082191780821915</c:v>
                </c:pt>
                <c:pt idx="19">
                  <c:v>0.97899543378995435</c:v>
                </c:pt>
                <c:pt idx="20">
                  <c:v>0.9780821917808219</c:v>
                </c:pt>
                <c:pt idx="21">
                  <c:v>0.9762557077625571</c:v>
                </c:pt>
                <c:pt idx="22">
                  <c:v>0.97534246575342465</c:v>
                </c:pt>
                <c:pt idx="23">
                  <c:v>0.96986301369863015</c:v>
                </c:pt>
                <c:pt idx="24">
                  <c:v>0.96529680365296799</c:v>
                </c:pt>
                <c:pt idx="25">
                  <c:v>0.9616438356164384</c:v>
                </c:pt>
                <c:pt idx="26">
                  <c:v>0.95890410958904104</c:v>
                </c:pt>
                <c:pt idx="27">
                  <c:v>0.95342465753424654</c:v>
                </c:pt>
                <c:pt idx="28">
                  <c:v>0.94794520547945205</c:v>
                </c:pt>
                <c:pt idx="29">
                  <c:v>0.94246575342465755</c:v>
                </c:pt>
                <c:pt idx="30">
                  <c:v>0.9397260273972603</c:v>
                </c:pt>
                <c:pt idx="31">
                  <c:v>0.93242009132420089</c:v>
                </c:pt>
                <c:pt idx="32">
                  <c:v>0.9214611872146119</c:v>
                </c:pt>
                <c:pt idx="33">
                  <c:v>0.9214611872146119</c:v>
                </c:pt>
                <c:pt idx="34">
                  <c:v>0.91963470319634699</c:v>
                </c:pt>
                <c:pt idx="35">
                  <c:v>0.91324200913242004</c:v>
                </c:pt>
                <c:pt idx="36">
                  <c:v>0.9031963470319635</c:v>
                </c:pt>
                <c:pt idx="37">
                  <c:v>0.89680365296803655</c:v>
                </c:pt>
                <c:pt idx="38">
                  <c:v>0.89680365296803655</c:v>
                </c:pt>
                <c:pt idx="39">
                  <c:v>0.88767123287671235</c:v>
                </c:pt>
                <c:pt idx="40">
                  <c:v>0.8849315068493151</c:v>
                </c:pt>
                <c:pt idx="41">
                  <c:v>0.88219178082191785</c:v>
                </c:pt>
                <c:pt idx="42">
                  <c:v>0.87853881278538815</c:v>
                </c:pt>
                <c:pt idx="43">
                  <c:v>0.87123287671232874</c:v>
                </c:pt>
                <c:pt idx="44">
                  <c:v>0.86484018264840179</c:v>
                </c:pt>
                <c:pt idx="45">
                  <c:v>0.86392694063926945</c:v>
                </c:pt>
                <c:pt idx="46">
                  <c:v>0.86210045662100454</c:v>
                </c:pt>
                <c:pt idx="47">
                  <c:v>0.85936073059360729</c:v>
                </c:pt>
                <c:pt idx="48">
                  <c:v>0.85570776255707759</c:v>
                </c:pt>
                <c:pt idx="49">
                  <c:v>0.852054794520548</c:v>
                </c:pt>
                <c:pt idx="50">
                  <c:v>0.84931506849315064</c:v>
                </c:pt>
                <c:pt idx="51">
                  <c:v>0.84383561643835614</c:v>
                </c:pt>
                <c:pt idx="52">
                  <c:v>0.84200913242009134</c:v>
                </c:pt>
                <c:pt idx="53">
                  <c:v>0.8392694063926941</c:v>
                </c:pt>
                <c:pt idx="54">
                  <c:v>0.83652968036529685</c:v>
                </c:pt>
                <c:pt idx="55">
                  <c:v>0.8337899543378996</c:v>
                </c:pt>
                <c:pt idx="56">
                  <c:v>0.82648401826484019</c:v>
                </c:pt>
                <c:pt idx="57">
                  <c:v>0.82191780821917804</c:v>
                </c:pt>
                <c:pt idx="58">
                  <c:v>0.82009132420091324</c:v>
                </c:pt>
                <c:pt idx="59">
                  <c:v>0.81917808219178079</c:v>
                </c:pt>
                <c:pt idx="60">
                  <c:v>0.81643835616438354</c:v>
                </c:pt>
                <c:pt idx="61">
                  <c:v>0.81461187214611874</c:v>
                </c:pt>
                <c:pt idx="62">
                  <c:v>0.81095890410958904</c:v>
                </c:pt>
                <c:pt idx="63">
                  <c:v>0.80547945205479454</c:v>
                </c:pt>
                <c:pt idx="64">
                  <c:v>0.80365296803652964</c:v>
                </c:pt>
                <c:pt idx="65">
                  <c:v>0.80273972602739729</c:v>
                </c:pt>
                <c:pt idx="66">
                  <c:v>0.80091324200913239</c:v>
                </c:pt>
                <c:pt idx="67">
                  <c:v>0.79726027397260268</c:v>
                </c:pt>
                <c:pt idx="68">
                  <c:v>0.79452054794520544</c:v>
                </c:pt>
                <c:pt idx="69">
                  <c:v>0.78630136986301369</c:v>
                </c:pt>
                <c:pt idx="70">
                  <c:v>0.78173515981735164</c:v>
                </c:pt>
                <c:pt idx="71">
                  <c:v>0.77808219178082194</c:v>
                </c:pt>
                <c:pt idx="72">
                  <c:v>0.77442922374429224</c:v>
                </c:pt>
                <c:pt idx="73">
                  <c:v>0.76803652968036529</c:v>
                </c:pt>
                <c:pt idx="74">
                  <c:v>0.76347031963470324</c:v>
                </c:pt>
                <c:pt idx="75">
                  <c:v>0.75890410958904109</c:v>
                </c:pt>
                <c:pt idx="76">
                  <c:v>0.75251141552511414</c:v>
                </c:pt>
                <c:pt idx="77">
                  <c:v>0.75068493150684934</c:v>
                </c:pt>
                <c:pt idx="78">
                  <c:v>0.74794520547945209</c:v>
                </c:pt>
                <c:pt idx="79">
                  <c:v>0.74155251141552514</c:v>
                </c:pt>
                <c:pt idx="80">
                  <c:v>0.73789954337899544</c:v>
                </c:pt>
                <c:pt idx="81">
                  <c:v>0.73607305936073064</c:v>
                </c:pt>
                <c:pt idx="82">
                  <c:v>0.73515981735159819</c:v>
                </c:pt>
                <c:pt idx="83">
                  <c:v>0.73242009132420094</c:v>
                </c:pt>
                <c:pt idx="84">
                  <c:v>0.73059360730593603</c:v>
                </c:pt>
                <c:pt idx="85">
                  <c:v>0.72785388127853878</c:v>
                </c:pt>
                <c:pt idx="86">
                  <c:v>0.72420091324200908</c:v>
                </c:pt>
                <c:pt idx="87">
                  <c:v>0.72146118721461183</c:v>
                </c:pt>
                <c:pt idx="88">
                  <c:v>0.71780821917808224</c:v>
                </c:pt>
                <c:pt idx="89">
                  <c:v>0.71506849315068488</c:v>
                </c:pt>
                <c:pt idx="90">
                  <c:v>0.70867579908675804</c:v>
                </c:pt>
                <c:pt idx="91">
                  <c:v>0.70502283105022834</c:v>
                </c:pt>
                <c:pt idx="92">
                  <c:v>0.70319634703196343</c:v>
                </c:pt>
                <c:pt idx="93">
                  <c:v>0.69863013698630139</c:v>
                </c:pt>
                <c:pt idx="94">
                  <c:v>0.69589041095890414</c:v>
                </c:pt>
                <c:pt idx="95">
                  <c:v>0.69497716894977168</c:v>
                </c:pt>
                <c:pt idx="96">
                  <c:v>0.69041095890410964</c:v>
                </c:pt>
                <c:pt idx="97">
                  <c:v>0.68767123287671228</c:v>
                </c:pt>
                <c:pt idx="98">
                  <c:v>0.68675799086757994</c:v>
                </c:pt>
                <c:pt idx="99">
                  <c:v>0.68401826484018269</c:v>
                </c:pt>
                <c:pt idx="100">
                  <c:v>0.68127853881278544</c:v>
                </c:pt>
                <c:pt idx="101">
                  <c:v>0.67762557077625574</c:v>
                </c:pt>
                <c:pt idx="102">
                  <c:v>0.67579908675799083</c:v>
                </c:pt>
                <c:pt idx="103">
                  <c:v>0.67305936073059358</c:v>
                </c:pt>
                <c:pt idx="104">
                  <c:v>0.66940639269406388</c:v>
                </c:pt>
                <c:pt idx="105">
                  <c:v>0.66757990867579908</c:v>
                </c:pt>
                <c:pt idx="106">
                  <c:v>0.66392694063926938</c:v>
                </c:pt>
                <c:pt idx="107">
                  <c:v>0.66210045662100458</c:v>
                </c:pt>
                <c:pt idx="108">
                  <c:v>0.65844748858447488</c:v>
                </c:pt>
                <c:pt idx="109">
                  <c:v>0.65296803652968038</c:v>
                </c:pt>
                <c:pt idx="110">
                  <c:v>0.65022831050228314</c:v>
                </c:pt>
                <c:pt idx="111">
                  <c:v>0.64931506849315068</c:v>
                </c:pt>
                <c:pt idx="112">
                  <c:v>0.64840182648401823</c:v>
                </c:pt>
                <c:pt idx="113">
                  <c:v>0.64566210045662098</c:v>
                </c:pt>
                <c:pt idx="114">
                  <c:v>0.64292237442922373</c:v>
                </c:pt>
                <c:pt idx="115">
                  <c:v>0.64018264840182648</c:v>
                </c:pt>
                <c:pt idx="116">
                  <c:v>0.63926940639269403</c:v>
                </c:pt>
                <c:pt idx="117">
                  <c:v>0.63470319634703198</c:v>
                </c:pt>
                <c:pt idx="118">
                  <c:v>0.63287671232876708</c:v>
                </c:pt>
                <c:pt idx="119">
                  <c:v>0.63105022831050228</c:v>
                </c:pt>
                <c:pt idx="120">
                  <c:v>0.63013698630136983</c:v>
                </c:pt>
                <c:pt idx="121">
                  <c:v>0.63013698630136983</c:v>
                </c:pt>
                <c:pt idx="122">
                  <c:v>0.62648401826484024</c:v>
                </c:pt>
                <c:pt idx="123">
                  <c:v>0.62557077625570778</c:v>
                </c:pt>
                <c:pt idx="124">
                  <c:v>0.62100456621004563</c:v>
                </c:pt>
                <c:pt idx="125">
                  <c:v>0.62009132420091329</c:v>
                </c:pt>
                <c:pt idx="126">
                  <c:v>0.61735159817351604</c:v>
                </c:pt>
                <c:pt idx="127">
                  <c:v>0.61552511415525113</c:v>
                </c:pt>
                <c:pt idx="128">
                  <c:v>0.61461187214611868</c:v>
                </c:pt>
                <c:pt idx="129">
                  <c:v>0.61187214611872143</c:v>
                </c:pt>
                <c:pt idx="130">
                  <c:v>0.61095890410958908</c:v>
                </c:pt>
                <c:pt idx="131">
                  <c:v>0.61095890410958908</c:v>
                </c:pt>
                <c:pt idx="132">
                  <c:v>0.61004566210045663</c:v>
                </c:pt>
                <c:pt idx="133">
                  <c:v>0.60821917808219184</c:v>
                </c:pt>
                <c:pt idx="134">
                  <c:v>0.60639269406392693</c:v>
                </c:pt>
                <c:pt idx="135">
                  <c:v>0.60547945205479448</c:v>
                </c:pt>
                <c:pt idx="136">
                  <c:v>0.60456621004566213</c:v>
                </c:pt>
                <c:pt idx="137">
                  <c:v>0.60182648401826488</c:v>
                </c:pt>
                <c:pt idx="138">
                  <c:v>0.60182648401826488</c:v>
                </c:pt>
                <c:pt idx="139">
                  <c:v>0.59908675799086752</c:v>
                </c:pt>
                <c:pt idx="140">
                  <c:v>0.59817351598173518</c:v>
                </c:pt>
                <c:pt idx="141">
                  <c:v>0.59634703196347028</c:v>
                </c:pt>
                <c:pt idx="142">
                  <c:v>0.59360730593607303</c:v>
                </c:pt>
                <c:pt idx="143">
                  <c:v>0.59178082191780823</c:v>
                </c:pt>
                <c:pt idx="144">
                  <c:v>0.58995433789954332</c:v>
                </c:pt>
                <c:pt idx="145">
                  <c:v>0.58904109589041098</c:v>
                </c:pt>
                <c:pt idx="146">
                  <c:v>0.58904109589041098</c:v>
                </c:pt>
                <c:pt idx="147">
                  <c:v>0.58812785388127853</c:v>
                </c:pt>
                <c:pt idx="148">
                  <c:v>0.58721461187214608</c:v>
                </c:pt>
                <c:pt idx="149">
                  <c:v>0.58630136986301373</c:v>
                </c:pt>
                <c:pt idx="150">
                  <c:v>0.58538812785388128</c:v>
                </c:pt>
                <c:pt idx="151">
                  <c:v>0.58356164383561648</c:v>
                </c:pt>
                <c:pt idx="152">
                  <c:v>0.58173515981735158</c:v>
                </c:pt>
                <c:pt idx="153">
                  <c:v>0.57990867579908678</c:v>
                </c:pt>
                <c:pt idx="154">
                  <c:v>0.57808219178082187</c:v>
                </c:pt>
                <c:pt idx="155">
                  <c:v>0.57808219178082187</c:v>
                </c:pt>
                <c:pt idx="156">
                  <c:v>0.57808219178082187</c:v>
                </c:pt>
                <c:pt idx="157">
                  <c:v>0.57625570776255708</c:v>
                </c:pt>
                <c:pt idx="158">
                  <c:v>0.57534246575342463</c:v>
                </c:pt>
                <c:pt idx="159">
                  <c:v>0.57442922374429228</c:v>
                </c:pt>
                <c:pt idx="160">
                  <c:v>0.57351598173515983</c:v>
                </c:pt>
                <c:pt idx="161">
                  <c:v>0.57168949771689492</c:v>
                </c:pt>
                <c:pt idx="162">
                  <c:v>0.56986301369863013</c:v>
                </c:pt>
                <c:pt idx="163">
                  <c:v>0.56894977168949767</c:v>
                </c:pt>
                <c:pt idx="164">
                  <c:v>0.56803652968036533</c:v>
                </c:pt>
                <c:pt idx="165">
                  <c:v>0.56712328767123288</c:v>
                </c:pt>
                <c:pt idx="166">
                  <c:v>0.56621004566210043</c:v>
                </c:pt>
                <c:pt idx="167">
                  <c:v>0.56621004566210043</c:v>
                </c:pt>
                <c:pt idx="168">
                  <c:v>0.56621004566210043</c:v>
                </c:pt>
                <c:pt idx="169">
                  <c:v>0.56529680365296808</c:v>
                </c:pt>
                <c:pt idx="170">
                  <c:v>0.56438356164383563</c:v>
                </c:pt>
                <c:pt idx="171">
                  <c:v>0.56347031963470318</c:v>
                </c:pt>
                <c:pt idx="172">
                  <c:v>0.56255707762557072</c:v>
                </c:pt>
                <c:pt idx="173">
                  <c:v>0.56255707762557072</c:v>
                </c:pt>
                <c:pt idx="174">
                  <c:v>0.56164383561643838</c:v>
                </c:pt>
                <c:pt idx="175">
                  <c:v>0.56073059360730593</c:v>
                </c:pt>
                <c:pt idx="176">
                  <c:v>0.55981735159817347</c:v>
                </c:pt>
                <c:pt idx="177">
                  <c:v>0.55890410958904113</c:v>
                </c:pt>
                <c:pt idx="178">
                  <c:v>0.55890410958904113</c:v>
                </c:pt>
                <c:pt idx="179">
                  <c:v>0.55799086757990868</c:v>
                </c:pt>
                <c:pt idx="180">
                  <c:v>0.55707762557077622</c:v>
                </c:pt>
                <c:pt idx="181">
                  <c:v>0.55433789954337898</c:v>
                </c:pt>
                <c:pt idx="182">
                  <c:v>0.55433789954337898</c:v>
                </c:pt>
                <c:pt idx="183">
                  <c:v>0.55159817351598173</c:v>
                </c:pt>
                <c:pt idx="184">
                  <c:v>0.54885844748858448</c:v>
                </c:pt>
                <c:pt idx="185">
                  <c:v>0.54794520547945202</c:v>
                </c:pt>
                <c:pt idx="186">
                  <c:v>0.54611872146118723</c:v>
                </c:pt>
                <c:pt idx="187">
                  <c:v>0.54611872146118723</c:v>
                </c:pt>
                <c:pt idx="188">
                  <c:v>0.54611872146118723</c:v>
                </c:pt>
                <c:pt idx="189">
                  <c:v>0.54337899543378998</c:v>
                </c:pt>
                <c:pt idx="190">
                  <c:v>0.54246575342465753</c:v>
                </c:pt>
                <c:pt idx="191">
                  <c:v>0.53972602739726028</c:v>
                </c:pt>
                <c:pt idx="192">
                  <c:v>0.53881278538812782</c:v>
                </c:pt>
                <c:pt idx="193">
                  <c:v>0.53881278538812782</c:v>
                </c:pt>
                <c:pt idx="194">
                  <c:v>0.53698630136986303</c:v>
                </c:pt>
                <c:pt idx="195">
                  <c:v>0.53607305936073057</c:v>
                </c:pt>
                <c:pt idx="196">
                  <c:v>0.53607305936073057</c:v>
                </c:pt>
                <c:pt idx="197">
                  <c:v>0.53515981735159812</c:v>
                </c:pt>
                <c:pt idx="198">
                  <c:v>0.53424657534246578</c:v>
                </c:pt>
                <c:pt idx="199">
                  <c:v>0.53242009132420087</c:v>
                </c:pt>
                <c:pt idx="200">
                  <c:v>0.53150684931506853</c:v>
                </c:pt>
                <c:pt idx="201">
                  <c:v>0.53059360730593608</c:v>
                </c:pt>
                <c:pt idx="202">
                  <c:v>0.52876712328767128</c:v>
                </c:pt>
                <c:pt idx="203">
                  <c:v>0.52785388127853883</c:v>
                </c:pt>
                <c:pt idx="204">
                  <c:v>0.52694063926940637</c:v>
                </c:pt>
                <c:pt idx="205">
                  <c:v>0.52420091324200913</c:v>
                </c:pt>
                <c:pt idx="206">
                  <c:v>0.52328767123287667</c:v>
                </c:pt>
                <c:pt idx="207">
                  <c:v>0.52146118721461188</c:v>
                </c:pt>
                <c:pt idx="208">
                  <c:v>0.52146118721461188</c:v>
                </c:pt>
                <c:pt idx="209">
                  <c:v>0.52054794520547942</c:v>
                </c:pt>
                <c:pt idx="210">
                  <c:v>0.51506849315068493</c:v>
                </c:pt>
                <c:pt idx="211">
                  <c:v>0.51506849315068493</c:v>
                </c:pt>
                <c:pt idx="212">
                  <c:v>0.51324200913242013</c:v>
                </c:pt>
                <c:pt idx="213">
                  <c:v>0.51232876712328768</c:v>
                </c:pt>
                <c:pt idx="214">
                  <c:v>0.51141552511415522</c:v>
                </c:pt>
                <c:pt idx="215">
                  <c:v>0.50958904109589043</c:v>
                </c:pt>
                <c:pt idx="216">
                  <c:v>0.50867579908675797</c:v>
                </c:pt>
                <c:pt idx="217">
                  <c:v>0.50867579908675797</c:v>
                </c:pt>
                <c:pt idx="218">
                  <c:v>0.50410958904109593</c:v>
                </c:pt>
                <c:pt idx="219">
                  <c:v>0.50410958904109593</c:v>
                </c:pt>
                <c:pt idx="220">
                  <c:v>0.50228310502283102</c:v>
                </c:pt>
                <c:pt idx="221">
                  <c:v>0.50136986301369868</c:v>
                </c:pt>
                <c:pt idx="222">
                  <c:v>0.49954337899543377</c:v>
                </c:pt>
                <c:pt idx="223">
                  <c:v>0.49589041095890413</c:v>
                </c:pt>
                <c:pt idx="224">
                  <c:v>0.49223744292237442</c:v>
                </c:pt>
                <c:pt idx="225">
                  <c:v>0.49132420091324203</c:v>
                </c:pt>
                <c:pt idx="226">
                  <c:v>0.48949771689497718</c:v>
                </c:pt>
                <c:pt idx="227">
                  <c:v>0.48584474885844747</c:v>
                </c:pt>
                <c:pt idx="228">
                  <c:v>0.48310502283105022</c:v>
                </c:pt>
                <c:pt idx="229">
                  <c:v>0.47853881278538812</c:v>
                </c:pt>
                <c:pt idx="230">
                  <c:v>0.47579908675799087</c:v>
                </c:pt>
                <c:pt idx="231">
                  <c:v>0.47123287671232877</c:v>
                </c:pt>
                <c:pt idx="232">
                  <c:v>0.46757990867579907</c:v>
                </c:pt>
                <c:pt idx="233">
                  <c:v>0.46666666666666667</c:v>
                </c:pt>
                <c:pt idx="234">
                  <c:v>0.46392694063926943</c:v>
                </c:pt>
                <c:pt idx="235">
                  <c:v>0.45844748858447487</c:v>
                </c:pt>
                <c:pt idx="236">
                  <c:v>0.45844748858447487</c:v>
                </c:pt>
                <c:pt idx="237">
                  <c:v>0.45570776255707762</c:v>
                </c:pt>
                <c:pt idx="238">
                  <c:v>0.45296803652968037</c:v>
                </c:pt>
                <c:pt idx="239">
                  <c:v>0.44931506849315067</c:v>
                </c:pt>
                <c:pt idx="240">
                  <c:v>0.44566210045662102</c:v>
                </c:pt>
                <c:pt idx="241">
                  <c:v>0.44018264840182647</c:v>
                </c:pt>
                <c:pt idx="242">
                  <c:v>0.43926940639269407</c:v>
                </c:pt>
                <c:pt idx="243">
                  <c:v>0.43652968036529682</c:v>
                </c:pt>
                <c:pt idx="244">
                  <c:v>0.43561643835616437</c:v>
                </c:pt>
                <c:pt idx="245">
                  <c:v>0.43378995433789952</c:v>
                </c:pt>
                <c:pt idx="246">
                  <c:v>0.42922374429223742</c:v>
                </c:pt>
                <c:pt idx="247">
                  <c:v>0.42557077625570777</c:v>
                </c:pt>
                <c:pt idx="248">
                  <c:v>0.42283105022831052</c:v>
                </c:pt>
                <c:pt idx="249">
                  <c:v>0.42100456621004567</c:v>
                </c:pt>
                <c:pt idx="250">
                  <c:v>0.42009132420091322</c:v>
                </c:pt>
                <c:pt idx="251">
                  <c:v>0.41643835616438357</c:v>
                </c:pt>
                <c:pt idx="252">
                  <c:v>0.41369863013698632</c:v>
                </c:pt>
                <c:pt idx="253">
                  <c:v>0.41187214611872147</c:v>
                </c:pt>
                <c:pt idx="254">
                  <c:v>0.40821917808219177</c:v>
                </c:pt>
                <c:pt idx="255">
                  <c:v>0.40639269406392692</c:v>
                </c:pt>
                <c:pt idx="256">
                  <c:v>0.40182648401826482</c:v>
                </c:pt>
                <c:pt idx="257">
                  <c:v>0.39817351598173517</c:v>
                </c:pt>
                <c:pt idx="258">
                  <c:v>0.39543378995433792</c:v>
                </c:pt>
                <c:pt idx="259">
                  <c:v>0.39360730593607307</c:v>
                </c:pt>
                <c:pt idx="260">
                  <c:v>0.39178082191780822</c:v>
                </c:pt>
                <c:pt idx="261">
                  <c:v>0.38630136986301372</c:v>
                </c:pt>
                <c:pt idx="262">
                  <c:v>0.38356164383561642</c:v>
                </c:pt>
                <c:pt idx="263">
                  <c:v>0.38264840182648402</c:v>
                </c:pt>
                <c:pt idx="264">
                  <c:v>0.38173515981735162</c:v>
                </c:pt>
                <c:pt idx="265">
                  <c:v>0.37808219178082192</c:v>
                </c:pt>
                <c:pt idx="266">
                  <c:v>0.37625570776255707</c:v>
                </c:pt>
                <c:pt idx="267">
                  <c:v>0.37168949771689497</c:v>
                </c:pt>
                <c:pt idx="268">
                  <c:v>0.37077625570776257</c:v>
                </c:pt>
                <c:pt idx="269">
                  <c:v>0.36803652968036532</c:v>
                </c:pt>
                <c:pt idx="270">
                  <c:v>0.36621004566210047</c:v>
                </c:pt>
                <c:pt idx="271">
                  <c:v>0.36529680365296802</c:v>
                </c:pt>
                <c:pt idx="272">
                  <c:v>0.36438356164383562</c:v>
                </c:pt>
                <c:pt idx="273">
                  <c:v>0.35890410958904112</c:v>
                </c:pt>
                <c:pt idx="274">
                  <c:v>0.35890410958904112</c:v>
                </c:pt>
                <c:pt idx="275">
                  <c:v>0.35799086757990867</c:v>
                </c:pt>
                <c:pt idx="276">
                  <c:v>0.35342465753424657</c:v>
                </c:pt>
                <c:pt idx="277">
                  <c:v>0.34977168949771692</c:v>
                </c:pt>
                <c:pt idx="278">
                  <c:v>0.34794520547945207</c:v>
                </c:pt>
                <c:pt idx="279">
                  <c:v>0.34246575342465752</c:v>
                </c:pt>
                <c:pt idx="280">
                  <c:v>0.33972602739726027</c:v>
                </c:pt>
                <c:pt idx="281">
                  <c:v>0.33698630136986302</c:v>
                </c:pt>
                <c:pt idx="282">
                  <c:v>0.33242009132420092</c:v>
                </c:pt>
                <c:pt idx="283">
                  <c:v>0.33150684931506852</c:v>
                </c:pt>
                <c:pt idx="284">
                  <c:v>0.32694063926940642</c:v>
                </c:pt>
                <c:pt idx="285">
                  <c:v>0.32511415525114157</c:v>
                </c:pt>
                <c:pt idx="286">
                  <c:v>0.32328767123287672</c:v>
                </c:pt>
                <c:pt idx="287">
                  <c:v>0.32054794520547947</c:v>
                </c:pt>
                <c:pt idx="288">
                  <c:v>0.31780821917808222</c:v>
                </c:pt>
                <c:pt idx="289">
                  <c:v>0.31506849315068491</c:v>
                </c:pt>
                <c:pt idx="290">
                  <c:v>0.31415525114155252</c:v>
                </c:pt>
                <c:pt idx="291">
                  <c:v>0.30958904109589042</c:v>
                </c:pt>
                <c:pt idx="292">
                  <c:v>0.30410958904109592</c:v>
                </c:pt>
                <c:pt idx="293">
                  <c:v>0.29771689497716897</c:v>
                </c:pt>
                <c:pt idx="294">
                  <c:v>0.29406392694063926</c:v>
                </c:pt>
                <c:pt idx="295">
                  <c:v>0.29041095890410956</c:v>
                </c:pt>
                <c:pt idx="296">
                  <c:v>0.28767123287671231</c:v>
                </c:pt>
                <c:pt idx="297">
                  <c:v>0.28401826484018267</c:v>
                </c:pt>
                <c:pt idx="298">
                  <c:v>0.28127853881278536</c:v>
                </c:pt>
                <c:pt idx="299">
                  <c:v>0.27853881278538811</c:v>
                </c:pt>
                <c:pt idx="300">
                  <c:v>0.27671232876712326</c:v>
                </c:pt>
                <c:pt idx="301">
                  <c:v>0.27579908675799086</c:v>
                </c:pt>
                <c:pt idx="302">
                  <c:v>0.27214611872146116</c:v>
                </c:pt>
                <c:pt idx="303">
                  <c:v>0.26940639269406391</c:v>
                </c:pt>
                <c:pt idx="304">
                  <c:v>0.26666666666666666</c:v>
                </c:pt>
                <c:pt idx="305">
                  <c:v>0.26484018264840181</c:v>
                </c:pt>
                <c:pt idx="306">
                  <c:v>0.26027397260273971</c:v>
                </c:pt>
                <c:pt idx="307">
                  <c:v>0.25570776255707761</c:v>
                </c:pt>
                <c:pt idx="308">
                  <c:v>0.24931506849315069</c:v>
                </c:pt>
                <c:pt idx="309">
                  <c:v>0.24474885844748859</c:v>
                </c:pt>
                <c:pt idx="310">
                  <c:v>0.24383561643835616</c:v>
                </c:pt>
                <c:pt idx="311">
                  <c:v>0.24200913242009131</c:v>
                </c:pt>
                <c:pt idx="312">
                  <c:v>0.23744292237442921</c:v>
                </c:pt>
                <c:pt idx="313">
                  <c:v>0.23652968036529681</c:v>
                </c:pt>
                <c:pt idx="314">
                  <c:v>0.23378995433789954</c:v>
                </c:pt>
                <c:pt idx="315">
                  <c:v>0.23196347031963471</c:v>
                </c:pt>
                <c:pt idx="316">
                  <c:v>0.22739726027397261</c:v>
                </c:pt>
                <c:pt idx="317">
                  <c:v>0.22283105022831051</c:v>
                </c:pt>
                <c:pt idx="318">
                  <c:v>0.22100456621004566</c:v>
                </c:pt>
                <c:pt idx="319">
                  <c:v>0.22100456621004566</c:v>
                </c:pt>
                <c:pt idx="320">
                  <c:v>0.21917808219178081</c:v>
                </c:pt>
                <c:pt idx="321">
                  <c:v>0.21917808219178081</c:v>
                </c:pt>
                <c:pt idx="322">
                  <c:v>0.21369863013698631</c:v>
                </c:pt>
                <c:pt idx="323">
                  <c:v>0.21278538812785389</c:v>
                </c:pt>
                <c:pt idx="324">
                  <c:v>0.20821917808219179</c:v>
                </c:pt>
                <c:pt idx="325">
                  <c:v>0.20639269406392693</c:v>
                </c:pt>
                <c:pt idx="326">
                  <c:v>0.20365296803652969</c:v>
                </c:pt>
                <c:pt idx="327">
                  <c:v>0.20182648401826483</c:v>
                </c:pt>
                <c:pt idx="328">
                  <c:v>0.19908675799086759</c:v>
                </c:pt>
                <c:pt idx="329">
                  <c:v>0.19908675799086759</c:v>
                </c:pt>
                <c:pt idx="330">
                  <c:v>0.19543378995433791</c:v>
                </c:pt>
                <c:pt idx="331">
                  <c:v>0.19543378995433791</c:v>
                </c:pt>
                <c:pt idx="332">
                  <c:v>0.19178082191780821</c:v>
                </c:pt>
                <c:pt idx="333">
                  <c:v>0.18812785388127853</c:v>
                </c:pt>
                <c:pt idx="334">
                  <c:v>0.18173515981735161</c:v>
                </c:pt>
                <c:pt idx="335">
                  <c:v>0.17899543378995433</c:v>
                </c:pt>
                <c:pt idx="336">
                  <c:v>0.17716894977168951</c:v>
                </c:pt>
                <c:pt idx="337">
                  <c:v>0.17625570776255708</c:v>
                </c:pt>
                <c:pt idx="338">
                  <c:v>0.17260273972602741</c:v>
                </c:pt>
                <c:pt idx="339">
                  <c:v>0.16894977168949771</c:v>
                </c:pt>
                <c:pt idx="340">
                  <c:v>0.16438356164383561</c:v>
                </c:pt>
                <c:pt idx="341">
                  <c:v>0.15890410958904111</c:v>
                </c:pt>
                <c:pt idx="342">
                  <c:v>0.15525114155251141</c:v>
                </c:pt>
                <c:pt idx="343">
                  <c:v>0.15342465753424658</c:v>
                </c:pt>
                <c:pt idx="344">
                  <c:v>0.15159817351598173</c:v>
                </c:pt>
                <c:pt idx="345">
                  <c:v>0.14977168949771688</c:v>
                </c:pt>
                <c:pt idx="346">
                  <c:v>0.14703196347031963</c:v>
                </c:pt>
                <c:pt idx="347">
                  <c:v>0.14429223744292238</c:v>
                </c:pt>
                <c:pt idx="348">
                  <c:v>0.14337899543378996</c:v>
                </c:pt>
                <c:pt idx="349">
                  <c:v>0.13972602739726028</c:v>
                </c:pt>
                <c:pt idx="350">
                  <c:v>0.13789954337899543</c:v>
                </c:pt>
                <c:pt idx="351">
                  <c:v>0.13607305936073058</c:v>
                </c:pt>
                <c:pt idx="352">
                  <c:v>0.13150684931506848</c:v>
                </c:pt>
                <c:pt idx="353">
                  <c:v>0.13059360730593608</c:v>
                </c:pt>
                <c:pt idx="354">
                  <c:v>0.12876712328767123</c:v>
                </c:pt>
                <c:pt idx="355">
                  <c:v>0.12602739726027398</c:v>
                </c:pt>
                <c:pt idx="356">
                  <c:v>0.12602739726027398</c:v>
                </c:pt>
                <c:pt idx="357">
                  <c:v>0.11872146118721461</c:v>
                </c:pt>
                <c:pt idx="358">
                  <c:v>0.11689497716894977</c:v>
                </c:pt>
                <c:pt idx="359">
                  <c:v>0.11506849315068493</c:v>
                </c:pt>
                <c:pt idx="360">
                  <c:v>0.11141552511415526</c:v>
                </c:pt>
                <c:pt idx="361">
                  <c:v>0.10776255707762557</c:v>
                </c:pt>
                <c:pt idx="362">
                  <c:v>0.1050228310502283</c:v>
                </c:pt>
                <c:pt idx="363">
                  <c:v>0.1050228310502283</c:v>
                </c:pt>
                <c:pt idx="364">
                  <c:v>0.10228310502283106</c:v>
                </c:pt>
                <c:pt idx="365">
                  <c:v>0.1004566210045662</c:v>
                </c:pt>
                <c:pt idx="366">
                  <c:v>9.7716894977168955E-2</c:v>
                </c:pt>
                <c:pt idx="367">
                  <c:v>9.1324200913242004E-2</c:v>
                </c:pt>
                <c:pt idx="368">
                  <c:v>8.7671232876712329E-2</c:v>
                </c:pt>
                <c:pt idx="369">
                  <c:v>8.7671232876712329E-2</c:v>
                </c:pt>
                <c:pt idx="370">
                  <c:v>8.5844748858447492E-2</c:v>
                </c:pt>
                <c:pt idx="371">
                  <c:v>8.4018264840182655E-2</c:v>
                </c:pt>
                <c:pt idx="372">
                  <c:v>8.1278538812785392E-2</c:v>
                </c:pt>
                <c:pt idx="373">
                  <c:v>7.9452054794520555E-2</c:v>
                </c:pt>
                <c:pt idx="374">
                  <c:v>7.8538812785388129E-2</c:v>
                </c:pt>
                <c:pt idx="375">
                  <c:v>7.6712328767123292E-2</c:v>
                </c:pt>
                <c:pt idx="376">
                  <c:v>7.4885844748858441E-2</c:v>
                </c:pt>
                <c:pt idx="377">
                  <c:v>7.031963470319634E-2</c:v>
                </c:pt>
                <c:pt idx="378">
                  <c:v>6.7579908675799091E-2</c:v>
                </c:pt>
                <c:pt idx="379">
                  <c:v>6.575342465753424E-2</c:v>
                </c:pt>
                <c:pt idx="380">
                  <c:v>6.3013698630136991E-2</c:v>
                </c:pt>
                <c:pt idx="381">
                  <c:v>6.2100456621004566E-2</c:v>
                </c:pt>
                <c:pt idx="382">
                  <c:v>6.1187214611872147E-2</c:v>
                </c:pt>
                <c:pt idx="383">
                  <c:v>5.9360730593607303E-2</c:v>
                </c:pt>
                <c:pt idx="384">
                  <c:v>5.8447488584474884E-2</c:v>
                </c:pt>
                <c:pt idx="385">
                  <c:v>5.7534246575342465E-2</c:v>
                </c:pt>
                <c:pt idx="386">
                  <c:v>5.7534246575342465E-2</c:v>
                </c:pt>
                <c:pt idx="387">
                  <c:v>5.4794520547945202E-2</c:v>
                </c:pt>
                <c:pt idx="388">
                  <c:v>5.2054794520547946E-2</c:v>
                </c:pt>
                <c:pt idx="389">
                  <c:v>4.7488584474885846E-2</c:v>
                </c:pt>
                <c:pt idx="390">
                  <c:v>4.7488584474885846E-2</c:v>
                </c:pt>
                <c:pt idx="391">
                  <c:v>4.6575342465753428E-2</c:v>
                </c:pt>
                <c:pt idx="392">
                  <c:v>4.4748858447488583E-2</c:v>
                </c:pt>
                <c:pt idx="393">
                  <c:v>4.2922374429223746E-2</c:v>
                </c:pt>
                <c:pt idx="394">
                  <c:v>4.0182648401826483E-2</c:v>
                </c:pt>
                <c:pt idx="395">
                  <c:v>4.0182648401826483E-2</c:v>
                </c:pt>
                <c:pt idx="396">
                  <c:v>3.8356164383561646E-2</c:v>
                </c:pt>
                <c:pt idx="397">
                  <c:v>3.6529680365296802E-2</c:v>
                </c:pt>
                <c:pt idx="398">
                  <c:v>3.287671232876712E-2</c:v>
                </c:pt>
                <c:pt idx="399">
                  <c:v>3.0136986301369864E-2</c:v>
                </c:pt>
                <c:pt idx="400">
                  <c:v>3.0136986301369864E-2</c:v>
                </c:pt>
                <c:pt idx="401">
                  <c:v>3.0136986301369864E-2</c:v>
                </c:pt>
                <c:pt idx="402">
                  <c:v>3.0136986301369864E-2</c:v>
                </c:pt>
                <c:pt idx="403">
                  <c:v>2.8310502283105023E-2</c:v>
                </c:pt>
                <c:pt idx="404">
                  <c:v>2.8310502283105023E-2</c:v>
                </c:pt>
                <c:pt idx="405">
                  <c:v>2.7397260273972601E-2</c:v>
                </c:pt>
                <c:pt idx="406">
                  <c:v>2.7397260273972601E-2</c:v>
                </c:pt>
                <c:pt idx="407">
                  <c:v>2.7397260273972601E-2</c:v>
                </c:pt>
                <c:pt idx="408">
                  <c:v>2.5570776255707764E-2</c:v>
                </c:pt>
                <c:pt idx="409">
                  <c:v>2.4657534246575342E-2</c:v>
                </c:pt>
                <c:pt idx="410">
                  <c:v>2.2831050228310501E-2</c:v>
                </c:pt>
                <c:pt idx="411">
                  <c:v>2.2831050228310501E-2</c:v>
                </c:pt>
                <c:pt idx="412">
                  <c:v>2.1004566210045664E-2</c:v>
                </c:pt>
                <c:pt idx="413">
                  <c:v>2.0091324200913242E-2</c:v>
                </c:pt>
                <c:pt idx="414">
                  <c:v>1.8264840182648401E-2</c:v>
                </c:pt>
                <c:pt idx="415">
                  <c:v>1.8264840182648401E-2</c:v>
                </c:pt>
                <c:pt idx="416">
                  <c:v>1.8264840182648401E-2</c:v>
                </c:pt>
                <c:pt idx="417">
                  <c:v>1.8264840182648401E-2</c:v>
                </c:pt>
                <c:pt idx="418">
                  <c:v>1.8264840182648401E-2</c:v>
                </c:pt>
                <c:pt idx="419">
                  <c:v>1.8264840182648401E-2</c:v>
                </c:pt>
                <c:pt idx="420">
                  <c:v>1.7351598173515982E-2</c:v>
                </c:pt>
                <c:pt idx="421">
                  <c:v>1.7351598173515982E-2</c:v>
                </c:pt>
                <c:pt idx="422">
                  <c:v>1.7351598173515982E-2</c:v>
                </c:pt>
                <c:pt idx="423">
                  <c:v>1.7351598173515982E-2</c:v>
                </c:pt>
                <c:pt idx="424">
                  <c:v>1.7351598173515982E-2</c:v>
                </c:pt>
                <c:pt idx="425">
                  <c:v>1.7351598173515982E-2</c:v>
                </c:pt>
                <c:pt idx="426">
                  <c:v>1.7351598173515982E-2</c:v>
                </c:pt>
                <c:pt idx="427">
                  <c:v>1.7351598173515982E-2</c:v>
                </c:pt>
                <c:pt idx="428">
                  <c:v>1.7351598173515982E-2</c:v>
                </c:pt>
                <c:pt idx="429">
                  <c:v>1.7351598173515982E-2</c:v>
                </c:pt>
                <c:pt idx="430">
                  <c:v>1.7351598173515982E-2</c:v>
                </c:pt>
                <c:pt idx="431">
                  <c:v>1.7351598173515982E-2</c:v>
                </c:pt>
                <c:pt idx="432">
                  <c:v>1.643835616438356E-2</c:v>
                </c:pt>
                <c:pt idx="433">
                  <c:v>1.2785388127853882E-2</c:v>
                </c:pt>
                <c:pt idx="434">
                  <c:v>1.1872146118721462E-2</c:v>
                </c:pt>
                <c:pt idx="435">
                  <c:v>1.0958904109589041E-2</c:v>
                </c:pt>
                <c:pt idx="436">
                  <c:v>1.0958904109589041E-2</c:v>
                </c:pt>
                <c:pt idx="437">
                  <c:v>1.0958904109589041E-2</c:v>
                </c:pt>
                <c:pt idx="438">
                  <c:v>1.0958904109589041E-2</c:v>
                </c:pt>
                <c:pt idx="439">
                  <c:v>9.1324200913242004E-3</c:v>
                </c:pt>
                <c:pt idx="440">
                  <c:v>8.21917808219178E-3</c:v>
                </c:pt>
                <c:pt idx="441">
                  <c:v>7.3059360730593605E-3</c:v>
                </c:pt>
                <c:pt idx="442">
                  <c:v>7.3059360730593605E-3</c:v>
                </c:pt>
                <c:pt idx="443">
                  <c:v>7.3059360730593605E-3</c:v>
                </c:pt>
                <c:pt idx="444">
                  <c:v>7.3059360730593605E-3</c:v>
                </c:pt>
                <c:pt idx="445">
                  <c:v>7.3059360730593605E-3</c:v>
                </c:pt>
                <c:pt idx="446">
                  <c:v>6.392694063926941E-3</c:v>
                </c:pt>
                <c:pt idx="447">
                  <c:v>6.392694063926941E-3</c:v>
                </c:pt>
                <c:pt idx="448">
                  <c:v>6.392694063926941E-3</c:v>
                </c:pt>
                <c:pt idx="449">
                  <c:v>6.392694063926941E-3</c:v>
                </c:pt>
                <c:pt idx="450">
                  <c:v>6.392694063926941E-3</c:v>
                </c:pt>
                <c:pt idx="451">
                  <c:v>6.392694063926941E-3</c:v>
                </c:pt>
                <c:pt idx="452">
                  <c:v>6.392694063926941E-3</c:v>
                </c:pt>
                <c:pt idx="453">
                  <c:v>6.392694063926941E-3</c:v>
                </c:pt>
                <c:pt idx="454">
                  <c:v>5.4794520547945206E-3</c:v>
                </c:pt>
                <c:pt idx="455">
                  <c:v>4.5662100456621002E-3</c:v>
                </c:pt>
                <c:pt idx="456">
                  <c:v>3.6529680365296802E-3</c:v>
                </c:pt>
                <c:pt idx="457">
                  <c:v>3.6529680365296802E-3</c:v>
                </c:pt>
                <c:pt idx="458">
                  <c:v>3.6529680365296802E-3</c:v>
                </c:pt>
                <c:pt idx="459">
                  <c:v>3.6529680365296802E-3</c:v>
                </c:pt>
                <c:pt idx="460">
                  <c:v>3.6529680365296802E-3</c:v>
                </c:pt>
                <c:pt idx="461">
                  <c:v>3.6529680365296802E-3</c:v>
                </c:pt>
                <c:pt idx="462">
                  <c:v>3.6529680365296802E-3</c:v>
                </c:pt>
                <c:pt idx="463">
                  <c:v>3.6529680365296802E-3</c:v>
                </c:pt>
                <c:pt idx="464">
                  <c:v>3.6529680365296802E-3</c:v>
                </c:pt>
                <c:pt idx="465">
                  <c:v>3.6529680365296802E-3</c:v>
                </c:pt>
                <c:pt idx="466">
                  <c:v>3.6529680365296802E-3</c:v>
                </c:pt>
                <c:pt idx="467">
                  <c:v>3.6529680365296802E-3</c:v>
                </c:pt>
                <c:pt idx="468">
                  <c:v>3.6529680365296802E-3</c:v>
                </c:pt>
                <c:pt idx="469">
                  <c:v>2.7397260273972603E-3</c:v>
                </c:pt>
                <c:pt idx="470">
                  <c:v>2.7397260273972603E-3</c:v>
                </c:pt>
                <c:pt idx="471">
                  <c:v>2.7397260273972603E-3</c:v>
                </c:pt>
                <c:pt idx="472">
                  <c:v>2.7397260273972603E-3</c:v>
                </c:pt>
                <c:pt idx="473">
                  <c:v>2.7397260273972603E-3</c:v>
                </c:pt>
                <c:pt idx="474">
                  <c:v>2.7397260273972603E-3</c:v>
                </c:pt>
                <c:pt idx="475">
                  <c:v>2.7397260273972603E-3</c:v>
                </c:pt>
                <c:pt idx="476">
                  <c:v>2.7397260273972603E-3</c:v>
                </c:pt>
                <c:pt idx="477">
                  <c:v>9.1324200913242006E-4</c:v>
                </c:pt>
                <c:pt idx="478">
                  <c:v>9.1324200913242006E-4</c:v>
                </c:pt>
                <c:pt idx="479">
                  <c:v>9.1324200913242006E-4</c:v>
                </c:pt>
                <c:pt idx="480">
                  <c:v>9.1324200913242006E-4</c:v>
                </c:pt>
                <c:pt idx="481">
                  <c:v>9.1324200913242006E-4</c:v>
                </c:pt>
                <c:pt idx="482">
                  <c:v>9.1324200913242006E-4</c:v>
                </c:pt>
                <c:pt idx="483">
                  <c:v>9.1324200913242006E-4</c:v>
                </c:pt>
                <c:pt idx="484">
                  <c:v>9.1324200913242006E-4</c:v>
                </c:pt>
                <c:pt idx="4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D-4764-B1F8-F9526F335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39791"/>
        <c:axId val="1378941711"/>
      </c:lineChart>
      <c:catAx>
        <c:axId val="137893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941711"/>
        <c:crosses val="autoZero"/>
        <c:auto val="1"/>
        <c:lblAlgn val="ctr"/>
        <c:lblOffset val="100"/>
        <c:noMultiLvlLbl val="0"/>
      </c:catAx>
      <c:valAx>
        <c:axId val="13789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9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645458</xdr:colOff>
      <xdr:row>16</xdr:row>
      <xdr:rowOff>17931</xdr:rowOff>
    </xdr:from>
    <xdr:to>
      <xdr:col>12</xdr:col>
      <xdr:colOff>1210235</xdr:colOff>
      <xdr:row>28</xdr:row>
      <xdr:rowOff>71719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9E62D25-D7AD-5DD4-A932-69F09E088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654423</xdr:colOff>
      <xdr:row>29</xdr:row>
      <xdr:rowOff>116542</xdr:rowOff>
    </xdr:from>
    <xdr:to>
      <xdr:col>12</xdr:col>
      <xdr:colOff>1219200</xdr:colOff>
      <xdr:row>41</xdr:row>
      <xdr:rowOff>170330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93569C-DBDE-9492-5DD7-51AFA4391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박태현" id="{5BD66ABF-DAC1-45A7-A1F3-1716BE96FF05}" userId="S::201910898@sangmyung.kr::49c4ef26-3ca2-4872-94c8-3e00e25fdfb1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2" dT="2024-05-22T05:28:23.59" personId="{5BD66ABF-DAC1-45A7-A1F3-1716BE96FF05}" id="{9340D859-7C20-4AE1-BE2E-58CC027587A7}">
    <text>확률밀도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6"/>
  <sheetViews>
    <sheetView tabSelected="1" zoomScaleNormal="100" workbookViewId="0">
      <selection activeCell="L13" sqref="L13"/>
    </sheetView>
  </sheetViews>
  <sheetFormatPr defaultRowHeight="17.399999999999999" x14ac:dyDescent="0.4"/>
  <cols>
    <col min="1" max="1" width="8.796875" style="1"/>
    <col min="2" max="10" width="10.69921875" style="1" customWidth="1"/>
    <col min="11" max="16384" width="8.796875" style="1"/>
  </cols>
  <sheetData>
    <row r="1" spans="1:10" x14ac:dyDescent="0.4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s="1">
        <v>20210101</v>
      </c>
      <c r="B2" s="1">
        <v>812</v>
      </c>
      <c r="C2" s="1">
        <v>641</v>
      </c>
      <c r="D2" s="1">
        <v>-1.4</v>
      </c>
      <c r="E2" s="1">
        <v>5.5</v>
      </c>
      <c r="F2" s="1">
        <v>0</v>
      </c>
      <c r="G2" s="1">
        <v>54.4</v>
      </c>
      <c r="H2" s="1">
        <v>2.5499999999999998</v>
      </c>
      <c r="I2" s="1">
        <v>9.3000000000000007</v>
      </c>
      <c r="J2" s="1">
        <v>3.8</v>
      </c>
    </row>
    <row r="3" spans="1:10" x14ac:dyDescent="0.4">
      <c r="A3" s="1">
        <v>20210102</v>
      </c>
      <c r="B3" s="1">
        <v>851</v>
      </c>
      <c r="C3" s="1">
        <v>599</v>
      </c>
      <c r="D3" s="1">
        <v>-1.2</v>
      </c>
      <c r="E3" s="1">
        <v>5.9</v>
      </c>
      <c r="F3" s="1">
        <v>0</v>
      </c>
      <c r="G3" s="1">
        <v>56.4</v>
      </c>
      <c r="H3" s="1">
        <v>5.45</v>
      </c>
      <c r="I3" s="1">
        <v>6.8</v>
      </c>
      <c r="J3" s="1">
        <v>4.3</v>
      </c>
    </row>
    <row r="4" spans="1:10" x14ac:dyDescent="0.4">
      <c r="A4" s="1">
        <v>20210103</v>
      </c>
      <c r="B4" s="1">
        <v>839</v>
      </c>
      <c r="C4" s="1">
        <v>556</v>
      </c>
      <c r="D4" s="1">
        <v>-1.5</v>
      </c>
      <c r="E4" s="1">
        <v>4.5</v>
      </c>
      <c r="G4" s="1">
        <v>57</v>
      </c>
      <c r="H4" s="1">
        <v>7.85</v>
      </c>
      <c r="I4" s="1">
        <v>7.8</v>
      </c>
      <c r="J4" s="1">
        <v>2.5</v>
      </c>
    </row>
    <row r="5" spans="1:10" x14ac:dyDescent="0.4">
      <c r="A5" s="1">
        <v>20210104</v>
      </c>
      <c r="B5" s="1">
        <v>873</v>
      </c>
      <c r="C5" s="1">
        <v>673</v>
      </c>
      <c r="D5" s="1">
        <v>-0.9</v>
      </c>
      <c r="E5" s="1">
        <v>5.9</v>
      </c>
      <c r="G5" s="1">
        <v>57.8</v>
      </c>
      <c r="H5" s="1">
        <v>8.3800000000000008</v>
      </c>
      <c r="I5" s="1">
        <v>6</v>
      </c>
      <c r="J5" s="1">
        <v>1.7</v>
      </c>
    </row>
    <row r="6" spans="1:10" x14ac:dyDescent="0.4">
      <c r="A6" s="1">
        <v>20210105</v>
      </c>
      <c r="B6" s="1">
        <v>917</v>
      </c>
      <c r="C6" s="1">
        <v>654</v>
      </c>
      <c r="D6" s="1">
        <v>-2.6</v>
      </c>
      <c r="E6" s="1">
        <v>5.6</v>
      </c>
      <c r="F6" s="1">
        <v>0</v>
      </c>
      <c r="G6" s="1">
        <v>66</v>
      </c>
      <c r="H6" s="1">
        <v>2.77</v>
      </c>
      <c r="I6" s="1">
        <v>9.5</v>
      </c>
      <c r="J6" s="1">
        <v>4</v>
      </c>
    </row>
    <row r="7" spans="1:10" x14ac:dyDescent="0.4">
      <c r="A7" s="1">
        <v>20210106</v>
      </c>
      <c r="B7" s="1">
        <v>924</v>
      </c>
      <c r="C7" s="1">
        <v>685</v>
      </c>
      <c r="D7" s="1">
        <v>-3.3</v>
      </c>
      <c r="E7" s="1">
        <v>4</v>
      </c>
      <c r="F7" s="1">
        <v>0.6</v>
      </c>
      <c r="G7" s="1">
        <v>60.8</v>
      </c>
      <c r="H7" s="1">
        <v>5.71</v>
      </c>
      <c r="I7" s="1">
        <v>9</v>
      </c>
      <c r="J7" s="1">
        <v>5.3</v>
      </c>
    </row>
    <row r="8" spans="1:10" x14ac:dyDescent="0.4">
      <c r="A8" s="1">
        <v>20210107</v>
      </c>
      <c r="B8" s="1">
        <v>957</v>
      </c>
      <c r="C8" s="1">
        <v>722</v>
      </c>
      <c r="D8" s="1">
        <v>-11.2</v>
      </c>
      <c r="E8" s="1">
        <v>-1.1000000000000001</v>
      </c>
      <c r="F8" s="1">
        <v>7.9</v>
      </c>
      <c r="G8" s="1">
        <v>76.5</v>
      </c>
      <c r="H8" s="1">
        <v>3.14</v>
      </c>
      <c r="I8" s="1">
        <v>9</v>
      </c>
      <c r="J8" s="1">
        <v>7.5</v>
      </c>
    </row>
    <row r="9" spans="1:10" x14ac:dyDescent="0.4">
      <c r="A9" s="1">
        <v>20210108</v>
      </c>
      <c r="B9" s="1">
        <v>939</v>
      </c>
      <c r="C9" s="1">
        <v>743</v>
      </c>
      <c r="D9" s="1">
        <v>-11.2</v>
      </c>
      <c r="E9" s="1">
        <v>-1.1000000000000001</v>
      </c>
      <c r="F9" s="1">
        <v>6.1</v>
      </c>
      <c r="G9" s="1">
        <v>74.900000000000006</v>
      </c>
      <c r="H9" s="1">
        <v>3.41</v>
      </c>
      <c r="I9" s="1">
        <v>8.9</v>
      </c>
      <c r="J9" s="1">
        <v>7.2</v>
      </c>
    </row>
    <row r="10" spans="1:10" x14ac:dyDescent="0.4">
      <c r="A10" s="1">
        <v>20210109</v>
      </c>
      <c r="B10" s="1">
        <v>906</v>
      </c>
      <c r="C10" s="1">
        <v>737</v>
      </c>
      <c r="D10" s="1">
        <v>-9</v>
      </c>
      <c r="E10" s="1">
        <v>1.2</v>
      </c>
      <c r="F10" s="1">
        <v>0.9</v>
      </c>
      <c r="G10" s="1">
        <v>71.400000000000006</v>
      </c>
      <c r="H10" s="1">
        <v>3.75</v>
      </c>
      <c r="I10" s="1">
        <v>8.3000000000000007</v>
      </c>
      <c r="J10" s="1">
        <v>6.7</v>
      </c>
    </row>
    <row r="11" spans="1:10" x14ac:dyDescent="0.4">
      <c r="A11" s="1">
        <v>20210110</v>
      </c>
      <c r="B11" s="1">
        <v>885</v>
      </c>
      <c r="C11" s="1">
        <v>686</v>
      </c>
      <c r="D11" s="1">
        <v>-4.5</v>
      </c>
      <c r="E11" s="1">
        <v>3.6</v>
      </c>
      <c r="F11" s="1">
        <v>0</v>
      </c>
      <c r="G11" s="1">
        <v>62.9</v>
      </c>
      <c r="H11" s="1">
        <v>2.63</v>
      </c>
      <c r="I11" s="1">
        <v>8.9</v>
      </c>
      <c r="J11" s="1">
        <v>4.4000000000000004</v>
      </c>
    </row>
    <row r="12" spans="1:10" x14ac:dyDescent="0.4">
      <c r="A12" s="1">
        <v>20210111</v>
      </c>
      <c r="B12" s="1">
        <v>943</v>
      </c>
      <c r="C12" s="1">
        <v>695</v>
      </c>
      <c r="D12" s="1">
        <v>-2.2000000000000002</v>
      </c>
      <c r="E12" s="1">
        <v>3.4</v>
      </c>
      <c r="F12" s="1">
        <v>10.8</v>
      </c>
      <c r="G12" s="1">
        <v>79</v>
      </c>
      <c r="H12" s="1">
        <v>1.24</v>
      </c>
      <c r="I12" s="1">
        <v>10</v>
      </c>
      <c r="J12" s="1">
        <v>2.2999999999999998</v>
      </c>
    </row>
    <row r="13" spans="1:10" x14ac:dyDescent="0.4">
      <c r="A13" s="1">
        <v>20210112</v>
      </c>
      <c r="B13" s="1">
        <v>938</v>
      </c>
      <c r="C13" s="1">
        <v>733</v>
      </c>
      <c r="D13" s="1">
        <v>-2.7</v>
      </c>
      <c r="E13" s="1">
        <v>4.7</v>
      </c>
      <c r="F13" s="1">
        <v>1.2</v>
      </c>
      <c r="G13" s="1">
        <v>62.3</v>
      </c>
      <c r="H13" s="1">
        <v>3.74</v>
      </c>
      <c r="I13" s="1">
        <v>7.9</v>
      </c>
      <c r="J13" s="1">
        <v>3.8</v>
      </c>
    </row>
    <row r="14" spans="1:10" x14ac:dyDescent="0.4">
      <c r="A14" s="1">
        <v>20210113</v>
      </c>
      <c r="B14" s="1">
        <v>871</v>
      </c>
      <c r="C14" s="1">
        <v>628</v>
      </c>
      <c r="D14" s="1">
        <v>1.1000000000000001</v>
      </c>
      <c r="E14" s="1">
        <v>10</v>
      </c>
      <c r="G14" s="1">
        <v>48.9</v>
      </c>
      <c r="H14" s="1">
        <v>12.05</v>
      </c>
      <c r="I14" s="1">
        <v>2.4</v>
      </c>
      <c r="J14" s="1">
        <v>4.4000000000000004</v>
      </c>
    </row>
    <row r="15" spans="1:10" x14ac:dyDescent="0.4">
      <c r="A15" s="1">
        <v>20210114</v>
      </c>
      <c r="B15" s="1">
        <v>821</v>
      </c>
      <c r="C15" s="1">
        <v>590</v>
      </c>
      <c r="D15" s="1">
        <v>5.9</v>
      </c>
      <c r="E15" s="1">
        <v>10.8</v>
      </c>
      <c r="G15" s="1">
        <v>62.5</v>
      </c>
      <c r="H15" s="1">
        <v>11.67</v>
      </c>
      <c r="I15" s="1">
        <v>0.3</v>
      </c>
      <c r="J15" s="1">
        <v>2.5</v>
      </c>
    </row>
    <row r="16" spans="1:10" x14ac:dyDescent="0.4">
      <c r="A16" s="1">
        <v>20210115</v>
      </c>
      <c r="B16" s="1">
        <v>764</v>
      </c>
      <c r="C16" s="1">
        <v>578</v>
      </c>
      <c r="D16" s="1">
        <v>4.8</v>
      </c>
      <c r="E16" s="1">
        <v>12.1</v>
      </c>
      <c r="G16" s="1">
        <v>67.900000000000006</v>
      </c>
      <c r="H16" s="1">
        <v>12.33</v>
      </c>
      <c r="I16" s="1">
        <v>5.4</v>
      </c>
      <c r="J16" s="1">
        <v>3.6</v>
      </c>
    </row>
    <row r="17" spans="1:10" x14ac:dyDescent="0.4">
      <c r="A17" s="1">
        <v>20210116</v>
      </c>
      <c r="B17" s="1">
        <v>874</v>
      </c>
      <c r="C17" s="1">
        <v>575</v>
      </c>
      <c r="D17" s="1">
        <v>-2.9</v>
      </c>
      <c r="E17" s="1">
        <v>5.0999999999999996</v>
      </c>
      <c r="G17" s="1">
        <v>64.599999999999994</v>
      </c>
      <c r="H17" s="1">
        <v>5.63</v>
      </c>
      <c r="I17" s="1">
        <v>9</v>
      </c>
      <c r="J17" s="1">
        <v>4.7</v>
      </c>
    </row>
    <row r="18" spans="1:10" x14ac:dyDescent="0.4">
      <c r="A18" s="1">
        <v>20210117</v>
      </c>
      <c r="B18" s="1">
        <v>886</v>
      </c>
      <c r="C18" s="1">
        <v>641</v>
      </c>
      <c r="D18" s="1">
        <v>-4</v>
      </c>
      <c r="E18" s="1">
        <v>3.1</v>
      </c>
      <c r="F18" s="1">
        <v>2</v>
      </c>
      <c r="G18" s="1">
        <v>69</v>
      </c>
      <c r="H18" s="1">
        <v>3.56</v>
      </c>
      <c r="I18" s="1">
        <v>9</v>
      </c>
      <c r="J18" s="1">
        <v>5</v>
      </c>
    </row>
    <row r="19" spans="1:10" x14ac:dyDescent="0.4">
      <c r="A19" s="1">
        <v>20210118</v>
      </c>
      <c r="B19" s="1">
        <v>906</v>
      </c>
      <c r="C19" s="1">
        <v>679</v>
      </c>
      <c r="D19" s="1">
        <v>-1.3</v>
      </c>
      <c r="E19" s="1">
        <v>6.6</v>
      </c>
      <c r="F19" s="1">
        <v>0</v>
      </c>
      <c r="G19" s="1">
        <v>50.6</v>
      </c>
      <c r="H19" s="1">
        <v>7.57</v>
      </c>
      <c r="I19" s="1">
        <v>6.1</v>
      </c>
      <c r="J19" s="1">
        <v>6</v>
      </c>
    </row>
    <row r="20" spans="1:10" x14ac:dyDescent="0.4">
      <c r="A20" s="1">
        <v>20210119</v>
      </c>
      <c r="B20" s="1">
        <v>929</v>
      </c>
      <c r="C20" s="1">
        <v>606</v>
      </c>
      <c r="D20" s="1">
        <v>-1.9</v>
      </c>
      <c r="E20" s="1">
        <v>4</v>
      </c>
      <c r="G20" s="1">
        <v>53.3</v>
      </c>
      <c r="H20" s="1">
        <v>13.79</v>
      </c>
      <c r="I20" s="1">
        <v>0.6</v>
      </c>
      <c r="J20" s="1">
        <v>2.2999999999999998</v>
      </c>
    </row>
    <row r="21" spans="1:10" x14ac:dyDescent="0.4">
      <c r="A21" s="1">
        <v>20210120</v>
      </c>
      <c r="B21" s="1">
        <v>814</v>
      </c>
      <c r="C21" s="1">
        <v>619</v>
      </c>
      <c r="D21" s="1">
        <v>1</v>
      </c>
      <c r="E21" s="1">
        <v>9.1999999999999993</v>
      </c>
      <c r="G21" s="1">
        <v>58.3</v>
      </c>
      <c r="H21" s="1">
        <v>12.79</v>
      </c>
      <c r="I21" s="1">
        <v>1.8</v>
      </c>
      <c r="J21" s="1">
        <v>2.2000000000000002</v>
      </c>
    </row>
    <row r="22" spans="1:10" x14ac:dyDescent="0.4">
      <c r="A22" s="1">
        <v>20210121</v>
      </c>
      <c r="B22" s="1">
        <v>761</v>
      </c>
      <c r="C22" s="1">
        <v>584</v>
      </c>
      <c r="D22" s="1">
        <v>5.3</v>
      </c>
      <c r="E22" s="1">
        <v>12.6</v>
      </c>
      <c r="F22" s="1">
        <v>0.5</v>
      </c>
      <c r="G22" s="1">
        <v>66.8</v>
      </c>
      <c r="H22" s="1">
        <v>9.89</v>
      </c>
      <c r="I22" s="1">
        <v>7.4</v>
      </c>
      <c r="J22" s="1">
        <v>1.7</v>
      </c>
    </row>
    <row r="23" spans="1:10" x14ac:dyDescent="0.4">
      <c r="A23" s="1">
        <v>20210122</v>
      </c>
      <c r="B23" s="1">
        <v>795</v>
      </c>
      <c r="C23" s="1">
        <v>577</v>
      </c>
      <c r="D23" s="1">
        <v>11.4</v>
      </c>
      <c r="E23" s="1">
        <v>12.7</v>
      </c>
      <c r="F23" s="1">
        <v>8.1999999999999993</v>
      </c>
      <c r="G23" s="1">
        <v>91.4</v>
      </c>
      <c r="H23" s="1">
        <v>1.68</v>
      </c>
      <c r="I23" s="1">
        <v>10</v>
      </c>
      <c r="J23" s="1">
        <v>1.7</v>
      </c>
    </row>
    <row r="24" spans="1:10" x14ac:dyDescent="0.4">
      <c r="A24" s="1">
        <v>20210123</v>
      </c>
      <c r="B24" s="1">
        <v>765</v>
      </c>
      <c r="C24" s="1">
        <v>591</v>
      </c>
      <c r="D24" s="1">
        <v>9.1999999999999993</v>
      </c>
      <c r="E24" s="1">
        <v>12.5</v>
      </c>
      <c r="F24" s="1">
        <v>57.8</v>
      </c>
      <c r="G24" s="1">
        <v>90</v>
      </c>
      <c r="H24" s="1">
        <v>0.76</v>
      </c>
      <c r="I24" s="1">
        <v>10</v>
      </c>
      <c r="J24" s="1">
        <v>4</v>
      </c>
    </row>
    <row r="25" spans="1:10" x14ac:dyDescent="0.4">
      <c r="A25" s="1">
        <v>20210124</v>
      </c>
      <c r="B25" s="1">
        <v>756</v>
      </c>
      <c r="C25" s="1">
        <v>475</v>
      </c>
      <c r="D25" s="1">
        <v>8.4</v>
      </c>
      <c r="E25" s="1">
        <v>11.8</v>
      </c>
      <c r="F25" s="1">
        <v>0.2</v>
      </c>
      <c r="G25" s="1">
        <v>64.3</v>
      </c>
      <c r="H25" s="1">
        <v>11.27</v>
      </c>
      <c r="I25" s="1">
        <v>6.8</v>
      </c>
      <c r="J25" s="1">
        <v>3.9</v>
      </c>
    </row>
    <row r="26" spans="1:10" x14ac:dyDescent="0.4">
      <c r="A26" s="1">
        <v>20210125</v>
      </c>
      <c r="B26" s="1">
        <v>763</v>
      </c>
      <c r="C26" s="1">
        <v>550</v>
      </c>
      <c r="D26" s="1">
        <v>9.4</v>
      </c>
      <c r="E26" s="1">
        <v>12.6</v>
      </c>
      <c r="G26" s="1">
        <v>66.900000000000006</v>
      </c>
      <c r="H26" s="1">
        <v>8.7100000000000009</v>
      </c>
      <c r="I26" s="1">
        <v>8.4</v>
      </c>
      <c r="J26" s="1">
        <v>3.5</v>
      </c>
    </row>
    <row r="27" spans="1:10" x14ac:dyDescent="0.4">
      <c r="A27" s="1">
        <v>20210126</v>
      </c>
      <c r="B27" s="1">
        <v>836</v>
      </c>
      <c r="C27" s="1">
        <v>582</v>
      </c>
      <c r="D27" s="1">
        <v>6</v>
      </c>
      <c r="E27" s="1">
        <v>10.4</v>
      </c>
      <c r="F27" s="1">
        <v>19.7</v>
      </c>
      <c r="G27" s="1">
        <v>84.6</v>
      </c>
      <c r="H27" s="1">
        <v>1.41</v>
      </c>
      <c r="I27" s="1">
        <v>9.4</v>
      </c>
      <c r="J27" s="1">
        <v>3.4</v>
      </c>
    </row>
    <row r="28" spans="1:10" x14ac:dyDescent="0.4">
      <c r="A28" s="1">
        <v>20210127</v>
      </c>
      <c r="B28" s="1">
        <v>860</v>
      </c>
      <c r="C28" s="1">
        <v>537</v>
      </c>
      <c r="D28" s="1">
        <v>3</v>
      </c>
      <c r="E28" s="1">
        <v>7.6</v>
      </c>
      <c r="G28" s="1">
        <v>52.8</v>
      </c>
      <c r="H28" s="1">
        <v>14.36</v>
      </c>
      <c r="I28" s="1">
        <v>1.8</v>
      </c>
      <c r="J28" s="1">
        <v>2.2999999999999998</v>
      </c>
    </row>
    <row r="29" spans="1:10" x14ac:dyDescent="0.4">
      <c r="A29" s="1">
        <v>20210128</v>
      </c>
      <c r="B29" s="1">
        <v>916</v>
      </c>
      <c r="C29" s="1">
        <v>623</v>
      </c>
      <c r="D29" s="1">
        <v>-8.1</v>
      </c>
      <c r="E29" s="1">
        <v>6.2</v>
      </c>
      <c r="F29" s="1">
        <v>0.5</v>
      </c>
      <c r="G29" s="1">
        <v>60.3</v>
      </c>
      <c r="H29" s="1">
        <v>6.49</v>
      </c>
      <c r="I29" s="1">
        <v>6.9</v>
      </c>
      <c r="J29" s="1">
        <v>5.9</v>
      </c>
    </row>
    <row r="30" spans="1:10" x14ac:dyDescent="0.4">
      <c r="A30" s="1">
        <v>20210129</v>
      </c>
      <c r="B30" s="1">
        <v>930</v>
      </c>
      <c r="C30" s="1">
        <v>649</v>
      </c>
      <c r="D30" s="1">
        <v>-6.8</v>
      </c>
      <c r="E30" s="1">
        <v>2.5</v>
      </c>
      <c r="F30" s="1">
        <v>0.2</v>
      </c>
      <c r="G30" s="1">
        <v>58.4</v>
      </c>
      <c r="H30" s="1">
        <v>8.81</v>
      </c>
      <c r="I30" s="1">
        <v>6.4</v>
      </c>
      <c r="J30" s="1">
        <v>5.2</v>
      </c>
    </row>
    <row r="31" spans="1:10" x14ac:dyDescent="0.4">
      <c r="A31" s="1">
        <v>20210130</v>
      </c>
      <c r="B31" s="1">
        <v>837</v>
      </c>
      <c r="C31" s="1">
        <v>562</v>
      </c>
      <c r="D31" s="1">
        <v>-1.5</v>
      </c>
      <c r="E31" s="1">
        <v>7.8</v>
      </c>
      <c r="G31" s="1">
        <v>54.5</v>
      </c>
      <c r="H31" s="1">
        <v>12.94</v>
      </c>
      <c r="I31" s="1">
        <v>3.6</v>
      </c>
      <c r="J31" s="1">
        <v>3.6</v>
      </c>
    </row>
    <row r="32" spans="1:10" x14ac:dyDescent="0.4">
      <c r="A32" s="1">
        <v>20210131</v>
      </c>
      <c r="B32" s="1">
        <v>760</v>
      </c>
      <c r="C32" s="1">
        <v>532</v>
      </c>
      <c r="D32" s="1">
        <v>3.1</v>
      </c>
      <c r="E32" s="1">
        <v>10.7</v>
      </c>
      <c r="F32" s="1">
        <v>0</v>
      </c>
      <c r="G32" s="1">
        <v>59.9</v>
      </c>
      <c r="H32" s="1">
        <v>10.1</v>
      </c>
      <c r="I32" s="1">
        <v>7.1</v>
      </c>
      <c r="J32" s="1">
        <v>1.8</v>
      </c>
    </row>
    <row r="33" spans="1:10" x14ac:dyDescent="0.4">
      <c r="A33" s="1">
        <v>20210201</v>
      </c>
      <c r="B33" s="1">
        <v>819</v>
      </c>
      <c r="C33" s="1">
        <v>569</v>
      </c>
      <c r="D33" s="1">
        <v>6.2</v>
      </c>
      <c r="E33" s="1">
        <v>11.6</v>
      </c>
      <c r="F33" s="1">
        <v>22.4</v>
      </c>
      <c r="G33" s="1">
        <v>80.8</v>
      </c>
      <c r="H33" s="1">
        <v>2.0299999999999998</v>
      </c>
      <c r="I33" s="1">
        <v>9.9</v>
      </c>
      <c r="J33" s="1">
        <v>3.6</v>
      </c>
    </row>
    <row r="34" spans="1:10" x14ac:dyDescent="0.4">
      <c r="A34" s="1">
        <v>20210202</v>
      </c>
      <c r="B34" s="1">
        <v>936</v>
      </c>
      <c r="C34" s="1">
        <v>588</v>
      </c>
      <c r="D34" s="1">
        <v>-3.2</v>
      </c>
      <c r="E34" s="1">
        <v>4.2</v>
      </c>
      <c r="G34" s="1">
        <v>57.1</v>
      </c>
      <c r="H34" s="1">
        <v>11.84</v>
      </c>
      <c r="I34" s="1">
        <v>5.4</v>
      </c>
      <c r="J34" s="1">
        <v>4.4000000000000004</v>
      </c>
    </row>
    <row r="35" spans="1:10" x14ac:dyDescent="0.4">
      <c r="A35" s="1">
        <v>20210203</v>
      </c>
      <c r="B35" s="1">
        <v>901</v>
      </c>
      <c r="C35" s="1">
        <v>579</v>
      </c>
      <c r="D35" s="1">
        <v>-1.1000000000000001</v>
      </c>
      <c r="E35" s="1">
        <v>5.8</v>
      </c>
      <c r="G35" s="1">
        <v>49.5</v>
      </c>
      <c r="H35" s="1">
        <v>14.72</v>
      </c>
      <c r="I35" s="1">
        <v>3.1</v>
      </c>
      <c r="J35" s="1">
        <v>2.7</v>
      </c>
    </row>
    <row r="36" spans="1:10" x14ac:dyDescent="0.4">
      <c r="A36" s="1">
        <v>20210204</v>
      </c>
      <c r="B36" s="1">
        <v>885</v>
      </c>
      <c r="C36" s="1">
        <v>560</v>
      </c>
      <c r="D36" s="1">
        <v>1</v>
      </c>
      <c r="E36" s="1">
        <v>6.4</v>
      </c>
      <c r="F36" s="1">
        <v>0.1</v>
      </c>
      <c r="G36" s="1">
        <v>56.3</v>
      </c>
      <c r="H36" s="1">
        <v>15.1</v>
      </c>
      <c r="I36" s="1">
        <v>3.4</v>
      </c>
      <c r="J36" s="1">
        <v>3.4</v>
      </c>
    </row>
    <row r="37" spans="1:10" x14ac:dyDescent="0.4">
      <c r="A37" s="1">
        <v>20210205</v>
      </c>
      <c r="B37" s="1">
        <v>851</v>
      </c>
      <c r="C37" s="1">
        <v>712</v>
      </c>
      <c r="D37" s="1">
        <v>-0.6</v>
      </c>
      <c r="E37" s="1">
        <v>7.1</v>
      </c>
      <c r="F37" s="1">
        <v>0</v>
      </c>
      <c r="G37" s="1">
        <v>57.6</v>
      </c>
      <c r="H37" s="1">
        <v>4.26</v>
      </c>
      <c r="I37" s="1">
        <v>8.1</v>
      </c>
      <c r="J37" s="1">
        <v>1.6</v>
      </c>
    </row>
    <row r="38" spans="1:10" x14ac:dyDescent="0.4">
      <c r="A38" s="1">
        <v>20210206</v>
      </c>
      <c r="B38" s="1">
        <v>811</v>
      </c>
      <c r="C38" s="1">
        <v>524</v>
      </c>
      <c r="D38" s="1">
        <v>5.4</v>
      </c>
      <c r="E38" s="1">
        <v>10.6</v>
      </c>
      <c r="G38" s="1">
        <v>70.400000000000006</v>
      </c>
      <c r="H38" s="1">
        <v>15.52</v>
      </c>
      <c r="I38" s="1">
        <v>1.1000000000000001</v>
      </c>
      <c r="J38" s="1">
        <v>3.4</v>
      </c>
    </row>
    <row r="39" spans="1:10" x14ac:dyDescent="0.4">
      <c r="A39" s="1">
        <v>20210207</v>
      </c>
      <c r="B39" s="1">
        <v>773</v>
      </c>
      <c r="C39" s="1">
        <v>479</v>
      </c>
      <c r="D39" s="1">
        <v>4.8</v>
      </c>
      <c r="E39" s="1">
        <v>11</v>
      </c>
      <c r="G39" s="1">
        <v>68.8</v>
      </c>
      <c r="H39" s="1">
        <v>12.89</v>
      </c>
      <c r="I39" s="1">
        <v>1.9</v>
      </c>
      <c r="J39" s="1">
        <v>2.9</v>
      </c>
    </row>
    <row r="40" spans="1:10" x14ac:dyDescent="0.4">
      <c r="A40" s="1">
        <v>20210208</v>
      </c>
      <c r="B40" s="1">
        <v>916</v>
      </c>
      <c r="C40" s="1">
        <v>585</v>
      </c>
      <c r="D40" s="1">
        <v>-3.2</v>
      </c>
      <c r="E40" s="1">
        <v>4.0999999999999996</v>
      </c>
      <c r="G40" s="1">
        <v>57.3</v>
      </c>
      <c r="H40" s="1">
        <v>11.53</v>
      </c>
      <c r="I40" s="1">
        <v>5.5</v>
      </c>
      <c r="J40" s="1">
        <v>3.7</v>
      </c>
    </row>
    <row r="41" spans="1:10" x14ac:dyDescent="0.4">
      <c r="A41" s="1">
        <v>20210209</v>
      </c>
      <c r="B41" s="1">
        <v>877</v>
      </c>
      <c r="C41" s="1">
        <v>574</v>
      </c>
      <c r="D41" s="1">
        <v>-2.2999999999999998</v>
      </c>
      <c r="E41" s="1">
        <v>4.8</v>
      </c>
      <c r="G41" s="1">
        <v>59.4</v>
      </c>
      <c r="H41" s="1">
        <v>14.77</v>
      </c>
      <c r="I41" s="1">
        <v>4.0999999999999996</v>
      </c>
      <c r="J41" s="1">
        <v>2.4</v>
      </c>
    </row>
    <row r="42" spans="1:10" x14ac:dyDescent="0.4">
      <c r="A42" s="1">
        <v>20210210</v>
      </c>
      <c r="B42" s="1">
        <v>822</v>
      </c>
      <c r="C42" s="1">
        <v>585</v>
      </c>
      <c r="D42" s="1">
        <v>0.6</v>
      </c>
      <c r="E42" s="1">
        <v>7</v>
      </c>
      <c r="G42" s="1">
        <v>64.599999999999994</v>
      </c>
      <c r="H42" s="1">
        <v>14.01</v>
      </c>
      <c r="I42" s="1">
        <v>6.8</v>
      </c>
      <c r="J42" s="1">
        <v>1.7</v>
      </c>
    </row>
    <row r="43" spans="1:10" x14ac:dyDescent="0.4">
      <c r="A43" s="1">
        <v>20210211</v>
      </c>
      <c r="B43" s="1">
        <v>762</v>
      </c>
      <c r="C43" s="1">
        <v>599</v>
      </c>
      <c r="D43" s="1">
        <v>4</v>
      </c>
      <c r="E43" s="1">
        <v>9.6999999999999993</v>
      </c>
      <c r="G43" s="1">
        <v>69.8</v>
      </c>
      <c r="H43" s="1">
        <v>6.8</v>
      </c>
      <c r="I43" s="1">
        <v>9</v>
      </c>
      <c r="J43" s="1">
        <v>2</v>
      </c>
    </row>
    <row r="44" spans="1:10" x14ac:dyDescent="0.4">
      <c r="A44" s="1">
        <v>20210212</v>
      </c>
      <c r="B44" s="1">
        <v>703</v>
      </c>
      <c r="C44" s="1">
        <v>505</v>
      </c>
      <c r="D44" s="1">
        <v>9.9</v>
      </c>
      <c r="E44" s="1">
        <v>12.2</v>
      </c>
      <c r="G44" s="1">
        <v>57</v>
      </c>
      <c r="H44" s="1">
        <v>9.17</v>
      </c>
      <c r="I44" s="1">
        <v>9.3000000000000007</v>
      </c>
      <c r="J44" s="1">
        <v>1.6</v>
      </c>
    </row>
    <row r="45" spans="1:10" x14ac:dyDescent="0.4">
      <c r="A45" s="1">
        <v>20210213</v>
      </c>
      <c r="B45" s="1">
        <v>729</v>
      </c>
      <c r="C45" s="1">
        <v>459</v>
      </c>
      <c r="D45" s="1">
        <v>10</v>
      </c>
      <c r="E45" s="1">
        <v>13</v>
      </c>
      <c r="G45" s="1">
        <v>56</v>
      </c>
      <c r="H45" s="1">
        <v>12.72</v>
      </c>
      <c r="I45" s="1">
        <v>5.4</v>
      </c>
      <c r="J45" s="1">
        <v>2</v>
      </c>
    </row>
    <row r="46" spans="1:10" x14ac:dyDescent="0.4">
      <c r="A46" s="1">
        <v>20210214</v>
      </c>
      <c r="B46" s="1">
        <v>702</v>
      </c>
      <c r="C46" s="1">
        <v>510</v>
      </c>
      <c r="D46" s="1">
        <v>12</v>
      </c>
      <c r="E46" s="1">
        <v>13.3</v>
      </c>
      <c r="F46" s="1">
        <v>2.4</v>
      </c>
      <c r="G46" s="1">
        <v>80.099999999999994</v>
      </c>
      <c r="H46" s="1">
        <v>5.44</v>
      </c>
      <c r="I46" s="1">
        <v>9.4</v>
      </c>
      <c r="J46" s="1">
        <v>1.4</v>
      </c>
    </row>
    <row r="47" spans="1:10" x14ac:dyDescent="0.4">
      <c r="A47" s="1">
        <v>20210215</v>
      </c>
      <c r="B47" s="1">
        <v>886</v>
      </c>
      <c r="C47" s="1">
        <v>591</v>
      </c>
      <c r="D47" s="1">
        <v>-2.4</v>
      </c>
      <c r="E47" s="1">
        <v>7.5</v>
      </c>
      <c r="F47" s="1">
        <v>0</v>
      </c>
      <c r="G47" s="1">
        <v>70.400000000000006</v>
      </c>
      <c r="H47" s="1">
        <v>3.33</v>
      </c>
      <c r="I47" s="1">
        <v>8.9</v>
      </c>
      <c r="J47" s="1">
        <v>5.5</v>
      </c>
    </row>
    <row r="48" spans="1:10" x14ac:dyDescent="0.4">
      <c r="A48" s="1">
        <v>20210216</v>
      </c>
      <c r="B48" s="1">
        <v>871</v>
      </c>
      <c r="C48" s="1">
        <v>585</v>
      </c>
      <c r="D48" s="1">
        <v>-3.3</v>
      </c>
      <c r="E48" s="1">
        <v>5.7</v>
      </c>
      <c r="F48" s="1">
        <v>0</v>
      </c>
      <c r="G48" s="1">
        <v>58.5</v>
      </c>
      <c r="H48" s="1">
        <v>14.7</v>
      </c>
      <c r="I48" s="1">
        <v>6.1</v>
      </c>
      <c r="J48" s="1">
        <v>5.2</v>
      </c>
    </row>
    <row r="49" spans="1:10" x14ac:dyDescent="0.4">
      <c r="A49" s="1">
        <v>20210217</v>
      </c>
      <c r="B49" s="1">
        <v>979</v>
      </c>
      <c r="C49" s="1">
        <v>728</v>
      </c>
      <c r="D49" s="1">
        <v>-8.9</v>
      </c>
      <c r="E49" s="1">
        <v>1.3</v>
      </c>
      <c r="F49" s="1">
        <v>0.9</v>
      </c>
      <c r="G49" s="1">
        <v>61.8</v>
      </c>
      <c r="H49" s="1">
        <v>6.94</v>
      </c>
      <c r="I49" s="1">
        <v>8.4</v>
      </c>
      <c r="J49" s="1">
        <v>8.1999999999999993</v>
      </c>
    </row>
    <row r="50" spans="1:10" x14ac:dyDescent="0.4">
      <c r="A50" s="1">
        <v>20210218</v>
      </c>
      <c r="B50" s="1">
        <v>948</v>
      </c>
      <c r="C50" s="1">
        <v>760</v>
      </c>
      <c r="D50" s="1">
        <v>-9.1</v>
      </c>
      <c r="E50" s="1">
        <v>2.5</v>
      </c>
      <c r="F50" s="1">
        <v>1.9</v>
      </c>
      <c r="G50" s="1">
        <v>68.3</v>
      </c>
      <c r="H50" s="1">
        <v>4.0599999999999996</v>
      </c>
      <c r="I50" s="1">
        <v>8.8000000000000007</v>
      </c>
      <c r="J50" s="1">
        <v>7.2</v>
      </c>
    </row>
    <row r="51" spans="1:10" x14ac:dyDescent="0.4">
      <c r="A51" s="1">
        <v>20210219</v>
      </c>
      <c r="B51" s="1">
        <v>868</v>
      </c>
      <c r="C51" s="1">
        <v>589</v>
      </c>
      <c r="D51" s="1">
        <v>-1.2</v>
      </c>
      <c r="E51" s="1">
        <v>8.5</v>
      </c>
      <c r="G51" s="1">
        <v>51.5</v>
      </c>
      <c r="H51" s="1">
        <v>18.28</v>
      </c>
      <c r="I51" s="1">
        <v>1.6</v>
      </c>
      <c r="J51" s="1">
        <v>4</v>
      </c>
    </row>
    <row r="52" spans="1:10" x14ac:dyDescent="0.4">
      <c r="A52" s="1">
        <v>20210220</v>
      </c>
      <c r="B52" s="1">
        <v>783</v>
      </c>
      <c r="C52" s="1">
        <v>493</v>
      </c>
      <c r="D52" s="1">
        <v>9.9</v>
      </c>
      <c r="E52" s="1">
        <v>15.6</v>
      </c>
      <c r="G52" s="1">
        <v>45.1</v>
      </c>
      <c r="H52" s="1">
        <v>16.43</v>
      </c>
      <c r="I52" s="1">
        <v>0</v>
      </c>
      <c r="J52" s="1">
        <v>6.1</v>
      </c>
    </row>
    <row r="53" spans="1:10" x14ac:dyDescent="0.4">
      <c r="A53" s="1">
        <v>20210221</v>
      </c>
      <c r="B53" s="1">
        <v>715</v>
      </c>
      <c r="C53" s="1">
        <v>447</v>
      </c>
      <c r="D53" s="1">
        <v>15.5</v>
      </c>
      <c r="E53" s="1">
        <v>18.899999999999999</v>
      </c>
      <c r="G53" s="1">
        <v>39.299999999999997</v>
      </c>
      <c r="H53" s="1">
        <v>18.23</v>
      </c>
      <c r="I53" s="1">
        <v>0.1</v>
      </c>
      <c r="J53" s="1">
        <v>6.4</v>
      </c>
    </row>
    <row r="54" spans="1:10" x14ac:dyDescent="0.4">
      <c r="A54" s="1">
        <v>20210222</v>
      </c>
      <c r="B54" s="1">
        <v>771</v>
      </c>
      <c r="C54" s="1">
        <v>499</v>
      </c>
      <c r="D54" s="1">
        <v>6.5</v>
      </c>
      <c r="E54" s="1">
        <v>15.3</v>
      </c>
      <c r="G54" s="1">
        <v>47.8</v>
      </c>
      <c r="H54" s="1">
        <v>16.440000000000001</v>
      </c>
      <c r="I54" s="1">
        <v>0.9</v>
      </c>
      <c r="J54" s="1">
        <v>4.5</v>
      </c>
    </row>
    <row r="55" spans="1:10" x14ac:dyDescent="0.4">
      <c r="A55" s="1">
        <v>20210223</v>
      </c>
      <c r="B55" s="1">
        <v>832</v>
      </c>
      <c r="C55" s="1">
        <v>536</v>
      </c>
      <c r="D55" s="1">
        <v>1.8</v>
      </c>
      <c r="E55" s="1">
        <v>7.5</v>
      </c>
      <c r="G55" s="1">
        <v>52</v>
      </c>
      <c r="H55" s="1">
        <v>17.18</v>
      </c>
      <c r="I55" s="1">
        <v>4.8</v>
      </c>
      <c r="J55" s="1">
        <v>2.2999999999999998</v>
      </c>
    </row>
    <row r="56" spans="1:10" x14ac:dyDescent="0.4">
      <c r="A56" s="1">
        <v>20210224</v>
      </c>
      <c r="B56" s="1">
        <v>825</v>
      </c>
      <c r="C56" s="1">
        <v>524</v>
      </c>
      <c r="D56" s="1">
        <v>3.1</v>
      </c>
      <c r="E56" s="1">
        <v>9.9</v>
      </c>
      <c r="G56" s="1">
        <v>62</v>
      </c>
      <c r="H56" s="1">
        <v>16.95</v>
      </c>
      <c r="I56" s="1">
        <v>2.4</v>
      </c>
      <c r="J56" s="1">
        <v>2.5</v>
      </c>
    </row>
    <row r="57" spans="1:10" x14ac:dyDescent="0.4">
      <c r="A57" s="1">
        <v>20210225</v>
      </c>
      <c r="B57" s="1">
        <v>820</v>
      </c>
      <c r="C57" s="1">
        <v>642</v>
      </c>
      <c r="D57" s="1">
        <v>6.3</v>
      </c>
      <c r="E57" s="1">
        <v>11.6</v>
      </c>
      <c r="F57" s="1">
        <v>19.600000000000001</v>
      </c>
      <c r="G57" s="1">
        <v>71.3</v>
      </c>
      <c r="H57" s="1">
        <v>7.03</v>
      </c>
      <c r="I57" s="1">
        <v>8.3000000000000007</v>
      </c>
      <c r="J57" s="1">
        <v>3.6</v>
      </c>
    </row>
    <row r="58" spans="1:10" x14ac:dyDescent="0.4">
      <c r="A58" s="1">
        <v>20210226</v>
      </c>
      <c r="B58" s="1">
        <v>819</v>
      </c>
      <c r="C58" s="1">
        <v>634</v>
      </c>
      <c r="D58" s="1">
        <v>6.1</v>
      </c>
      <c r="E58" s="1">
        <v>11.2</v>
      </c>
      <c r="F58" s="1">
        <v>5.4</v>
      </c>
      <c r="G58" s="1">
        <v>74</v>
      </c>
      <c r="H58" s="1">
        <v>3.21</v>
      </c>
      <c r="I58" s="1">
        <v>9.9</v>
      </c>
      <c r="J58" s="1">
        <v>6.7</v>
      </c>
    </row>
    <row r="59" spans="1:10" x14ac:dyDescent="0.4">
      <c r="A59" s="1">
        <v>20210227</v>
      </c>
      <c r="B59" s="1">
        <v>790</v>
      </c>
      <c r="C59" s="1">
        <v>571</v>
      </c>
      <c r="D59" s="1">
        <v>8.5</v>
      </c>
      <c r="E59" s="1">
        <v>11.4</v>
      </c>
      <c r="G59" s="1">
        <v>63.1</v>
      </c>
      <c r="H59" s="1">
        <v>7.22</v>
      </c>
      <c r="I59" s="1">
        <v>9.3000000000000007</v>
      </c>
      <c r="J59" s="1">
        <v>5.7</v>
      </c>
    </row>
    <row r="60" spans="1:10" x14ac:dyDescent="0.4">
      <c r="A60" s="1">
        <v>20210228</v>
      </c>
      <c r="B60" s="1">
        <v>736</v>
      </c>
      <c r="C60" s="1">
        <v>516</v>
      </c>
      <c r="D60" s="1">
        <v>9.6</v>
      </c>
      <c r="E60" s="1">
        <v>14.4</v>
      </c>
      <c r="F60" s="1">
        <v>0.1</v>
      </c>
      <c r="G60" s="1">
        <v>72.5</v>
      </c>
      <c r="H60" s="1">
        <v>10.34</v>
      </c>
      <c r="I60" s="1">
        <v>8.6</v>
      </c>
      <c r="J60" s="1">
        <v>4</v>
      </c>
    </row>
    <row r="61" spans="1:10" x14ac:dyDescent="0.4">
      <c r="A61" s="1">
        <v>20210301</v>
      </c>
      <c r="B61" s="1">
        <v>745</v>
      </c>
      <c r="C61" s="1">
        <v>556</v>
      </c>
      <c r="D61" s="1">
        <v>4.5</v>
      </c>
      <c r="E61" s="1">
        <v>15.5</v>
      </c>
      <c r="F61" s="1">
        <v>11.2</v>
      </c>
      <c r="G61" s="1">
        <v>78.3</v>
      </c>
      <c r="H61" s="1">
        <v>2.33</v>
      </c>
      <c r="I61" s="1">
        <v>9.9</v>
      </c>
      <c r="J61" s="1">
        <v>4</v>
      </c>
    </row>
    <row r="62" spans="1:10" x14ac:dyDescent="0.4">
      <c r="A62" s="1">
        <v>20210302</v>
      </c>
      <c r="B62" s="1">
        <v>870</v>
      </c>
      <c r="C62" s="1">
        <v>557</v>
      </c>
      <c r="D62" s="1">
        <v>2.5</v>
      </c>
      <c r="E62" s="1">
        <v>7.5</v>
      </c>
      <c r="F62" s="1">
        <v>0</v>
      </c>
      <c r="G62" s="1">
        <v>67.400000000000006</v>
      </c>
      <c r="H62" s="1">
        <v>14.26</v>
      </c>
      <c r="I62" s="1">
        <v>6.9</v>
      </c>
      <c r="J62" s="1">
        <v>4.3</v>
      </c>
    </row>
    <row r="63" spans="1:10" x14ac:dyDescent="0.4">
      <c r="A63" s="1">
        <v>20210303</v>
      </c>
      <c r="B63" s="1">
        <v>838</v>
      </c>
      <c r="C63" s="1">
        <v>584</v>
      </c>
      <c r="D63" s="1">
        <v>3.2</v>
      </c>
      <c r="E63" s="1">
        <v>9.1999999999999993</v>
      </c>
      <c r="G63" s="1">
        <v>60.6</v>
      </c>
      <c r="H63" s="1">
        <v>17.64</v>
      </c>
      <c r="I63" s="1">
        <v>5.0999999999999996</v>
      </c>
      <c r="J63" s="1">
        <v>2.6</v>
      </c>
    </row>
    <row r="64" spans="1:10" x14ac:dyDescent="0.4">
      <c r="A64" s="1">
        <v>20210304</v>
      </c>
      <c r="B64" s="1">
        <v>839</v>
      </c>
      <c r="C64" s="1">
        <v>626</v>
      </c>
      <c r="D64" s="1">
        <v>8.4</v>
      </c>
      <c r="E64" s="1">
        <v>10.9</v>
      </c>
      <c r="F64" s="1">
        <v>26.9</v>
      </c>
      <c r="G64" s="1">
        <v>82.4</v>
      </c>
      <c r="H64" s="1">
        <v>2.58</v>
      </c>
      <c r="I64" s="1">
        <v>9.9</v>
      </c>
      <c r="J64" s="1">
        <v>3.2</v>
      </c>
    </row>
    <row r="65" spans="1:10" x14ac:dyDescent="0.4">
      <c r="A65" s="1">
        <v>20210305</v>
      </c>
      <c r="B65" s="1">
        <v>772</v>
      </c>
      <c r="C65" s="1">
        <v>526</v>
      </c>
      <c r="D65" s="1">
        <v>9.1999999999999993</v>
      </c>
      <c r="E65" s="1">
        <v>11.9</v>
      </c>
      <c r="F65" s="1">
        <v>0.1</v>
      </c>
      <c r="G65" s="1">
        <v>82</v>
      </c>
      <c r="H65" s="1">
        <v>16.239999999999998</v>
      </c>
      <c r="I65" s="1">
        <v>7.3</v>
      </c>
      <c r="J65" s="1">
        <v>2</v>
      </c>
    </row>
    <row r="66" spans="1:10" x14ac:dyDescent="0.4">
      <c r="A66" s="1">
        <v>20210306</v>
      </c>
      <c r="B66" s="1">
        <v>774</v>
      </c>
      <c r="C66" s="1">
        <v>569</v>
      </c>
      <c r="D66" s="1">
        <v>8.1</v>
      </c>
      <c r="E66" s="1">
        <v>11.3</v>
      </c>
      <c r="G66" s="1">
        <v>75.3</v>
      </c>
      <c r="H66" s="1">
        <v>7.39</v>
      </c>
      <c r="I66" s="1">
        <v>9.1</v>
      </c>
      <c r="J66" s="1">
        <v>2.8</v>
      </c>
    </row>
    <row r="67" spans="1:10" x14ac:dyDescent="0.4">
      <c r="A67" s="1">
        <v>20210307</v>
      </c>
      <c r="B67" s="1">
        <v>822</v>
      </c>
      <c r="C67" s="1">
        <v>582</v>
      </c>
      <c r="D67" s="1">
        <v>6.7</v>
      </c>
      <c r="E67" s="1">
        <v>10.1</v>
      </c>
      <c r="G67" s="1">
        <v>72.400000000000006</v>
      </c>
      <c r="H67" s="1">
        <v>7.71</v>
      </c>
      <c r="I67" s="1">
        <v>8.8000000000000007</v>
      </c>
      <c r="J67" s="1">
        <v>3.5</v>
      </c>
    </row>
    <row r="68" spans="1:10" x14ac:dyDescent="0.4">
      <c r="A68" s="1">
        <v>20210308</v>
      </c>
      <c r="B68" s="1">
        <v>837</v>
      </c>
      <c r="C68" s="1">
        <v>541</v>
      </c>
      <c r="D68" s="1">
        <v>7</v>
      </c>
      <c r="E68" s="1">
        <v>10.4</v>
      </c>
      <c r="G68" s="1">
        <v>72.5</v>
      </c>
      <c r="H68" s="1">
        <v>16.14</v>
      </c>
      <c r="I68" s="1">
        <v>6.6</v>
      </c>
      <c r="J68" s="1">
        <v>2.6</v>
      </c>
    </row>
    <row r="69" spans="1:10" x14ac:dyDescent="0.4">
      <c r="A69" s="1">
        <v>20210309</v>
      </c>
      <c r="B69" s="1">
        <v>836</v>
      </c>
      <c r="C69" s="1">
        <v>597</v>
      </c>
      <c r="D69" s="1">
        <v>7.6</v>
      </c>
      <c r="E69" s="1">
        <v>10.6</v>
      </c>
      <c r="G69" s="1">
        <v>59.5</v>
      </c>
      <c r="H69" s="1">
        <v>11.76</v>
      </c>
      <c r="I69" s="1">
        <v>6.5</v>
      </c>
      <c r="J69" s="1">
        <v>2.2999999999999998</v>
      </c>
    </row>
    <row r="70" spans="1:10" x14ac:dyDescent="0.4">
      <c r="A70" s="1">
        <v>20210310</v>
      </c>
      <c r="B70" s="1">
        <v>798</v>
      </c>
      <c r="C70" s="1">
        <v>505</v>
      </c>
      <c r="D70" s="1">
        <v>5.6</v>
      </c>
      <c r="E70" s="1">
        <v>11.5</v>
      </c>
      <c r="G70" s="1">
        <v>62.1</v>
      </c>
      <c r="H70" s="1">
        <v>19.45</v>
      </c>
      <c r="I70" s="1">
        <v>0.8</v>
      </c>
      <c r="J70" s="1">
        <v>2.5</v>
      </c>
    </row>
    <row r="71" spans="1:10" x14ac:dyDescent="0.4">
      <c r="A71" s="1">
        <v>20210311</v>
      </c>
      <c r="B71" s="1">
        <v>759</v>
      </c>
      <c r="C71" s="1">
        <v>563</v>
      </c>
      <c r="D71" s="1">
        <v>10.1</v>
      </c>
      <c r="E71" s="1">
        <v>14.1</v>
      </c>
      <c r="F71" s="1">
        <v>7.6</v>
      </c>
      <c r="G71" s="1">
        <v>77</v>
      </c>
      <c r="H71" s="1">
        <v>12.58</v>
      </c>
      <c r="I71" s="1">
        <v>8.9</v>
      </c>
      <c r="J71" s="1">
        <v>3.4</v>
      </c>
    </row>
    <row r="72" spans="1:10" x14ac:dyDescent="0.4">
      <c r="A72" s="1">
        <v>20210312</v>
      </c>
      <c r="B72" s="1">
        <v>806</v>
      </c>
      <c r="C72" s="1">
        <v>599</v>
      </c>
      <c r="D72" s="1">
        <v>8.6</v>
      </c>
      <c r="E72" s="1">
        <v>11.3</v>
      </c>
      <c r="F72" s="1">
        <v>14.2</v>
      </c>
      <c r="G72" s="1">
        <v>88.3</v>
      </c>
      <c r="H72" s="1">
        <v>2</v>
      </c>
      <c r="I72" s="1">
        <v>9.6</v>
      </c>
      <c r="J72" s="1">
        <v>3.7</v>
      </c>
    </row>
    <row r="73" spans="1:10" x14ac:dyDescent="0.4">
      <c r="A73" s="1">
        <v>20210313</v>
      </c>
      <c r="B73" s="1">
        <v>786</v>
      </c>
      <c r="C73" s="1">
        <v>505</v>
      </c>
      <c r="D73" s="1">
        <v>8.3000000000000007</v>
      </c>
      <c r="E73" s="1">
        <v>11.7</v>
      </c>
      <c r="G73" s="1">
        <v>75.400000000000006</v>
      </c>
      <c r="H73" s="1">
        <v>18.329999999999998</v>
      </c>
      <c r="I73" s="1">
        <v>3.5</v>
      </c>
      <c r="J73" s="1">
        <v>2.4</v>
      </c>
    </row>
    <row r="74" spans="1:10" x14ac:dyDescent="0.4">
      <c r="A74" s="1">
        <v>20210314</v>
      </c>
      <c r="B74" s="1">
        <v>795</v>
      </c>
      <c r="C74" s="1">
        <v>443</v>
      </c>
      <c r="D74" s="1">
        <v>7.4</v>
      </c>
      <c r="E74" s="1">
        <v>11.4</v>
      </c>
      <c r="G74" s="1">
        <v>64.099999999999994</v>
      </c>
      <c r="H74" s="1">
        <v>20.32</v>
      </c>
      <c r="I74" s="1">
        <v>0.6</v>
      </c>
      <c r="J74" s="1">
        <v>1.8</v>
      </c>
    </row>
    <row r="75" spans="1:10" x14ac:dyDescent="0.4">
      <c r="A75" s="1">
        <v>20210315</v>
      </c>
      <c r="B75" s="1">
        <v>736</v>
      </c>
      <c r="C75" s="1">
        <v>497</v>
      </c>
      <c r="D75" s="1">
        <v>6.7</v>
      </c>
      <c r="E75" s="1">
        <v>13.9</v>
      </c>
      <c r="F75" s="1">
        <v>0</v>
      </c>
      <c r="G75" s="1">
        <v>63.3</v>
      </c>
      <c r="H75" s="1">
        <v>16.489999999999998</v>
      </c>
      <c r="I75" s="1">
        <v>8.1</v>
      </c>
      <c r="J75" s="1">
        <v>2</v>
      </c>
    </row>
    <row r="76" spans="1:10" x14ac:dyDescent="0.4">
      <c r="A76" s="1">
        <v>20210316</v>
      </c>
      <c r="B76" s="1">
        <v>781</v>
      </c>
      <c r="C76" s="1">
        <v>458</v>
      </c>
      <c r="D76" s="1">
        <v>6.3</v>
      </c>
      <c r="E76" s="1">
        <v>12.6</v>
      </c>
      <c r="F76" s="1">
        <v>3.1</v>
      </c>
      <c r="G76" s="1">
        <v>75.8</v>
      </c>
      <c r="H76" s="1">
        <v>13.61</v>
      </c>
      <c r="I76" s="1">
        <v>4.8</v>
      </c>
      <c r="J76" s="1">
        <v>3.4</v>
      </c>
    </row>
    <row r="77" spans="1:10" x14ac:dyDescent="0.4">
      <c r="A77" s="1">
        <v>20210317</v>
      </c>
      <c r="B77" s="1">
        <v>786</v>
      </c>
      <c r="C77" s="1">
        <v>481</v>
      </c>
      <c r="D77" s="1">
        <v>4.7</v>
      </c>
      <c r="E77" s="1">
        <v>11.3</v>
      </c>
      <c r="G77" s="1">
        <v>66</v>
      </c>
      <c r="H77" s="1">
        <v>21.33</v>
      </c>
      <c r="I77" s="1">
        <v>2.2999999999999998</v>
      </c>
      <c r="J77" s="1">
        <v>2.7</v>
      </c>
    </row>
    <row r="78" spans="1:10" x14ac:dyDescent="0.4">
      <c r="A78" s="1">
        <v>20210318</v>
      </c>
      <c r="B78" s="1">
        <v>743</v>
      </c>
      <c r="C78" s="1">
        <v>504</v>
      </c>
      <c r="D78" s="1">
        <v>10.4</v>
      </c>
      <c r="E78" s="1">
        <v>13.7</v>
      </c>
      <c r="G78" s="1">
        <v>74.599999999999994</v>
      </c>
      <c r="H78" s="1">
        <v>18.940000000000001</v>
      </c>
      <c r="I78" s="1">
        <v>6.6</v>
      </c>
      <c r="J78" s="1">
        <v>3.1</v>
      </c>
    </row>
    <row r="79" spans="1:10" x14ac:dyDescent="0.4">
      <c r="A79" s="1">
        <v>20210319</v>
      </c>
      <c r="B79" s="1">
        <v>736</v>
      </c>
      <c r="C79" s="1">
        <v>560</v>
      </c>
      <c r="D79" s="1">
        <v>12.2</v>
      </c>
      <c r="E79" s="1">
        <v>14.2</v>
      </c>
      <c r="F79" s="1">
        <v>6.2</v>
      </c>
      <c r="G79" s="1">
        <v>77.5</v>
      </c>
      <c r="H79" s="1">
        <v>7.46</v>
      </c>
      <c r="I79" s="1">
        <v>9.1</v>
      </c>
      <c r="J79" s="1">
        <v>3.3</v>
      </c>
    </row>
    <row r="80" spans="1:10" x14ac:dyDescent="0.4">
      <c r="A80" s="1">
        <v>20210320</v>
      </c>
      <c r="B80" s="1">
        <v>732</v>
      </c>
      <c r="C80" s="1">
        <v>587</v>
      </c>
      <c r="D80" s="1">
        <v>7</v>
      </c>
      <c r="E80" s="1">
        <v>12.8</v>
      </c>
      <c r="F80" s="1">
        <v>7.6</v>
      </c>
      <c r="G80" s="1">
        <v>92.5</v>
      </c>
      <c r="H80" s="1">
        <v>2.41</v>
      </c>
      <c r="I80" s="1">
        <v>10</v>
      </c>
      <c r="J80" s="1">
        <v>3.5</v>
      </c>
    </row>
    <row r="81" spans="1:10" x14ac:dyDescent="0.4">
      <c r="A81" s="1">
        <v>20210321</v>
      </c>
      <c r="B81" s="1">
        <v>828</v>
      </c>
      <c r="C81" s="1">
        <v>379</v>
      </c>
      <c r="D81" s="1">
        <v>3</v>
      </c>
      <c r="E81" s="1">
        <v>9.1999999999999993</v>
      </c>
      <c r="G81" s="1">
        <v>61.5</v>
      </c>
      <c r="H81" s="1">
        <v>15.88</v>
      </c>
      <c r="I81" s="1">
        <v>7.9</v>
      </c>
      <c r="J81" s="1">
        <v>6</v>
      </c>
    </row>
    <row r="82" spans="1:10" x14ac:dyDescent="0.4">
      <c r="A82" s="1">
        <v>20210322</v>
      </c>
      <c r="B82" s="1">
        <v>858</v>
      </c>
      <c r="C82" s="1">
        <v>508</v>
      </c>
      <c r="D82" s="1">
        <v>2.5</v>
      </c>
      <c r="E82" s="1">
        <v>9.8000000000000007</v>
      </c>
      <c r="G82" s="1">
        <v>46.4</v>
      </c>
      <c r="H82" s="1">
        <v>23.09</v>
      </c>
      <c r="I82" s="1">
        <v>2.1</v>
      </c>
      <c r="J82" s="1">
        <v>5.3</v>
      </c>
    </row>
    <row r="83" spans="1:10" x14ac:dyDescent="0.4">
      <c r="A83" s="1">
        <v>20210323</v>
      </c>
      <c r="B83" s="1">
        <v>833</v>
      </c>
      <c r="C83" s="1">
        <v>499</v>
      </c>
      <c r="D83" s="1">
        <v>7.2</v>
      </c>
      <c r="E83" s="1">
        <v>12.3</v>
      </c>
      <c r="G83" s="1">
        <v>53.8</v>
      </c>
      <c r="H83" s="1">
        <v>22.39</v>
      </c>
      <c r="I83" s="1">
        <v>0</v>
      </c>
      <c r="J83" s="1">
        <v>3.8</v>
      </c>
    </row>
    <row r="84" spans="1:10" x14ac:dyDescent="0.4">
      <c r="A84" s="1">
        <v>20210324</v>
      </c>
      <c r="B84" s="1">
        <v>761</v>
      </c>
      <c r="C84" s="1">
        <v>533</v>
      </c>
      <c r="D84" s="1">
        <v>7.5</v>
      </c>
      <c r="E84" s="1">
        <v>13.3</v>
      </c>
      <c r="G84" s="1">
        <v>58.6</v>
      </c>
      <c r="H84" s="1">
        <v>19.23</v>
      </c>
      <c r="I84" s="1">
        <v>7</v>
      </c>
      <c r="J84" s="1">
        <v>1.9</v>
      </c>
    </row>
    <row r="85" spans="1:10" x14ac:dyDescent="0.4">
      <c r="A85" s="1">
        <v>20210325</v>
      </c>
      <c r="B85" s="1">
        <v>798</v>
      </c>
      <c r="C85" s="1">
        <v>470</v>
      </c>
      <c r="D85" s="1">
        <v>11.4</v>
      </c>
      <c r="E85" s="1">
        <v>14.1</v>
      </c>
      <c r="G85" s="1">
        <v>66.5</v>
      </c>
      <c r="H85" s="1">
        <v>23.36</v>
      </c>
      <c r="I85" s="1">
        <v>1.6</v>
      </c>
      <c r="J85" s="1">
        <v>1.8</v>
      </c>
    </row>
    <row r="86" spans="1:10" x14ac:dyDescent="0.4">
      <c r="A86" s="1">
        <v>20210326</v>
      </c>
      <c r="B86" s="1">
        <v>772</v>
      </c>
      <c r="C86" s="1">
        <v>476</v>
      </c>
      <c r="D86" s="1">
        <v>8.9</v>
      </c>
      <c r="E86" s="1">
        <v>14.6</v>
      </c>
      <c r="G86" s="1">
        <v>54.4</v>
      </c>
      <c r="H86" s="1">
        <v>23.25</v>
      </c>
      <c r="I86" s="1">
        <v>1.4</v>
      </c>
      <c r="J86" s="1">
        <v>2.2999999999999998</v>
      </c>
    </row>
    <row r="87" spans="1:10" x14ac:dyDescent="0.4">
      <c r="A87" s="1">
        <v>20210327</v>
      </c>
      <c r="B87" s="1">
        <v>725</v>
      </c>
      <c r="C87" s="1">
        <v>573</v>
      </c>
      <c r="D87" s="1">
        <v>11.8</v>
      </c>
      <c r="E87" s="1">
        <v>17.5</v>
      </c>
      <c r="F87" s="1">
        <v>4.2</v>
      </c>
      <c r="G87" s="1">
        <v>73.099999999999994</v>
      </c>
      <c r="H87" s="1">
        <v>3.98</v>
      </c>
      <c r="I87" s="1">
        <v>8.1</v>
      </c>
      <c r="J87" s="1">
        <v>3.1</v>
      </c>
    </row>
    <row r="88" spans="1:10" x14ac:dyDescent="0.4">
      <c r="A88" s="1">
        <v>20210328</v>
      </c>
      <c r="B88" s="1">
        <v>750</v>
      </c>
      <c r="C88" s="1">
        <v>461</v>
      </c>
      <c r="D88" s="1">
        <v>11.3</v>
      </c>
      <c r="E88" s="1">
        <v>14.5</v>
      </c>
      <c r="G88" s="1">
        <v>76.400000000000006</v>
      </c>
      <c r="H88" s="1">
        <v>18.95</v>
      </c>
      <c r="I88" s="1">
        <v>4.3</v>
      </c>
      <c r="J88" s="1">
        <v>4.0999999999999996</v>
      </c>
    </row>
    <row r="89" spans="1:10" x14ac:dyDescent="0.4">
      <c r="A89" s="1">
        <v>20210329</v>
      </c>
      <c r="B89" s="1">
        <v>770</v>
      </c>
      <c r="C89" s="1">
        <v>500</v>
      </c>
      <c r="D89" s="1">
        <v>11.2</v>
      </c>
      <c r="E89" s="1">
        <v>15.2</v>
      </c>
      <c r="G89" s="1">
        <v>50.9</v>
      </c>
      <c r="H89" s="1">
        <v>18.2</v>
      </c>
      <c r="I89" s="1">
        <v>6.8</v>
      </c>
      <c r="J89" s="1">
        <v>2.6</v>
      </c>
    </row>
    <row r="90" spans="1:10" x14ac:dyDescent="0.4">
      <c r="A90" s="1">
        <v>20210330</v>
      </c>
      <c r="B90" s="1">
        <v>775</v>
      </c>
      <c r="C90" s="1">
        <v>469</v>
      </c>
      <c r="D90" s="1">
        <v>11.8</v>
      </c>
      <c r="E90" s="1">
        <v>14.3</v>
      </c>
      <c r="G90" s="1">
        <v>48.9</v>
      </c>
      <c r="H90" s="1">
        <v>22.27</v>
      </c>
      <c r="I90" s="1">
        <v>2.1</v>
      </c>
      <c r="J90" s="1">
        <v>1.7</v>
      </c>
    </row>
    <row r="91" spans="1:10" x14ac:dyDescent="0.4">
      <c r="A91" s="1">
        <v>20210331</v>
      </c>
      <c r="B91" s="1">
        <v>741</v>
      </c>
      <c r="C91" s="1">
        <v>496</v>
      </c>
      <c r="D91" s="1">
        <v>12.1</v>
      </c>
      <c r="E91" s="1">
        <v>16.2</v>
      </c>
      <c r="G91" s="1">
        <v>58.6</v>
      </c>
      <c r="H91" s="1">
        <v>13.98</v>
      </c>
      <c r="I91" s="1">
        <v>8.1</v>
      </c>
      <c r="J91" s="1">
        <v>3.3</v>
      </c>
    </row>
    <row r="92" spans="1:10" x14ac:dyDescent="0.4">
      <c r="A92" s="1">
        <v>20210401</v>
      </c>
      <c r="B92" s="1">
        <v>777</v>
      </c>
      <c r="C92" s="1">
        <v>572</v>
      </c>
      <c r="D92" s="1">
        <v>12.6</v>
      </c>
      <c r="E92" s="1">
        <v>15.2</v>
      </c>
      <c r="F92" s="1">
        <v>8.8000000000000007</v>
      </c>
      <c r="G92" s="1">
        <v>76.900000000000006</v>
      </c>
      <c r="H92" s="1">
        <v>4.75</v>
      </c>
      <c r="I92" s="1">
        <v>9.8000000000000007</v>
      </c>
      <c r="J92" s="1">
        <v>4</v>
      </c>
    </row>
    <row r="93" spans="1:10" x14ac:dyDescent="0.4">
      <c r="A93" s="1">
        <v>20210402</v>
      </c>
      <c r="B93" s="1">
        <v>710</v>
      </c>
      <c r="C93" s="1">
        <v>576</v>
      </c>
      <c r="D93" s="1">
        <v>12.6</v>
      </c>
      <c r="E93" s="1">
        <v>17.2</v>
      </c>
      <c r="F93" s="1">
        <v>9.8000000000000007</v>
      </c>
      <c r="G93" s="1">
        <v>79.3</v>
      </c>
      <c r="H93" s="1">
        <v>12.09</v>
      </c>
      <c r="I93" s="1">
        <v>9.8000000000000007</v>
      </c>
      <c r="J93" s="1">
        <v>4.5999999999999996</v>
      </c>
    </row>
    <row r="94" spans="1:10" x14ac:dyDescent="0.4">
      <c r="A94" s="1">
        <v>20210403</v>
      </c>
      <c r="B94" s="1">
        <v>714</v>
      </c>
      <c r="C94" s="1">
        <v>546</v>
      </c>
      <c r="D94" s="1">
        <v>12.5</v>
      </c>
      <c r="E94" s="1">
        <v>18</v>
      </c>
      <c r="F94" s="1">
        <v>0</v>
      </c>
      <c r="G94" s="1">
        <v>85.3</v>
      </c>
      <c r="H94" s="1">
        <v>6.78</v>
      </c>
      <c r="I94" s="1">
        <v>9.4</v>
      </c>
      <c r="J94" s="1">
        <v>4.0999999999999996</v>
      </c>
    </row>
    <row r="95" spans="1:10" x14ac:dyDescent="0.4">
      <c r="A95" s="1">
        <v>20210404</v>
      </c>
      <c r="B95" s="1">
        <v>730</v>
      </c>
      <c r="C95" s="1">
        <v>562</v>
      </c>
      <c r="D95" s="1">
        <v>8.6</v>
      </c>
      <c r="E95" s="1">
        <v>11.4</v>
      </c>
      <c r="F95" s="1">
        <v>5.2</v>
      </c>
      <c r="G95" s="1">
        <v>92.8</v>
      </c>
      <c r="H95" s="1">
        <v>1.76</v>
      </c>
      <c r="I95" s="1">
        <v>10</v>
      </c>
      <c r="J95" s="1">
        <v>4</v>
      </c>
    </row>
    <row r="96" spans="1:10" x14ac:dyDescent="0.4">
      <c r="A96" s="1">
        <v>20210405</v>
      </c>
      <c r="B96" s="1">
        <v>805</v>
      </c>
      <c r="C96" s="1">
        <v>456</v>
      </c>
      <c r="D96" s="1">
        <v>8.8000000000000007</v>
      </c>
      <c r="E96" s="1">
        <v>12.6</v>
      </c>
      <c r="F96" s="1">
        <v>4.0999999999999996</v>
      </c>
      <c r="G96" s="1">
        <v>64.3</v>
      </c>
      <c r="H96" s="1">
        <v>23.37</v>
      </c>
      <c r="I96" s="1">
        <v>3.6</v>
      </c>
      <c r="J96" s="1">
        <v>2.7</v>
      </c>
    </row>
    <row r="97" spans="1:10" x14ac:dyDescent="0.4">
      <c r="A97" s="1">
        <v>20210406</v>
      </c>
      <c r="B97" s="1">
        <v>788</v>
      </c>
      <c r="C97" s="1">
        <v>466</v>
      </c>
      <c r="D97" s="1">
        <v>11.9</v>
      </c>
      <c r="E97" s="1">
        <v>13.9</v>
      </c>
      <c r="G97" s="1">
        <v>57.5</v>
      </c>
      <c r="H97" s="1">
        <v>24.86</v>
      </c>
      <c r="I97" s="1">
        <v>3.1</v>
      </c>
      <c r="J97" s="1">
        <v>2.2000000000000002</v>
      </c>
    </row>
    <row r="98" spans="1:10" x14ac:dyDescent="0.4">
      <c r="A98" s="1">
        <v>20210407</v>
      </c>
      <c r="B98" s="1">
        <v>777</v>
      </c>
      <c r="C98" s="1">
        <v>462</v>
      </c>
      <c r="D98" s="1">
        <v>11.6</v>
      </c>
      <c r="E98" s="1">
        <v>14.8</v>
      </c>
      <c r="G98" s="1">
        <v>52.6</v>
      </c>
      <c r="H98" s="1">
        <v>23.13</v>
      </c>
      <c r="I98" s="1">
        <v>4.5</v>
      </c>
      <c r="J98" s="1">
        <v>2</v>
      </c>
    </row>
    <row r="99" spans="1:10" x14ac:dyDescent="0.4">
      <c r="A99" s="1">
        <v>20210408</v>
      </c>
      <c r="B99" s="1">
        <v>794</v>
      </c>
      <c r="C99" s="1">
        <v>448</v>
      </c>
      <c r="D99" s="1">
        <v>11.1</v>
      </c>
      <c r="E99" s="1">
        <v>14.4</v>
      </c>
      <c r="G99" s="1">
        <v>48.1</v>
      </c>
      <c r="H99" s="1">
        <v>23.05</v>
      </c>
      <c r="I99" s="1">
        <v>4</v>
      </c>
      <c r="J99" s="1">
        <v>2.6</v>
      </c>
    </row>
    <row r="100" spans="1:10" x14ac:dyDescent="0.4">
      <c r="A100" s="1">
        <v>20210409</v>
      </c>
      <c r="B100" s="1">
        <v>756</v>
      </c>
      <c r="C100" s="1">
        <v>495</v>
      </c>
      <c r="D100" s="1">
        <v>8.8000000000000007</v>
      </c>
      <c r="E100" s="1">
        <v>13.8</v>
      </c>
      <c r="G100" s="1">
        <v>57.1</v>
      </c>
      <c r="H100" s="1">
        <v>24.43</v>
      </c>
      <c r="I100" s="1">
        <v>2.6</v>
      </c>
      <c r="J100" s="1">
        <v>3</v>
      </c>
    </row>
    <row r="101" spans="1:10" x14ac:dyDescent="0.4">
      <c r="A101" s="1">
        <v>20210410</v>
      </c>
      <c r="B101" s="1">
        <v>770</v>
      </c>
      <c r="C101" s="1">
        <v>440</v>
      </c>
      <c r="D101" s="1">
        <v>10.8</v>
      </c>
      <c r="E101" s="1">
        <v>14</v>
      </c>
      <c r="G101" s="1">
        <v>60.4</v>
      </c>
      <c r="H101" s="1">
        <v>22.5</v>
      </c>
      <c r="I101" s="1">
        <v>2.6</v>
      </c>
      <c r="J101" s="1">
        <v>3.6</v>
      </c>
    </row>
    <row r="102" spans="1:10" x14ac:dyDescent="0.4">
      <c r="A102" s="1">
        <v>20210411</v>
      </c>
      <c r="B102" s="1">
        <v>713</v>
      </c>
      <c r="C102" s="1">
        <v>405</v>
      </c>
      <c r="D102" s="1">
        <v>11.8</v>
      </c>
      <c r="E102" s="1">
        <v>16.600000000000001</v>
      </c>
      <c r="G102" s="1">
        <v>51.5</v>
      </c>
      <c r="H102" s="1">
        <v>24.87</v>
      </c>
      <c r="I102" s="1">
        <v>4.4000000000000004</v>
      </c>
      <c r="J102" s="1">
        <v>3.4</v>
      </c>
    </row>
    <row r="103" spans="1:10" x14ac:dyDescent="0.4">
      <c r="A103" s="1">
        <v>20210412</v>
      </c>
      <c r="B103" s="1">
        <v>771</v>
      </c>
      <c r="C103" s="1">
        <v>554</v>
      </c>
      <c r="D103" s="1">
        <v>13.2</v>
      </c>
      <c r="E103" s="1">
        <v>16.5</v>
      </c>
      <c r="F103" s="1">
        <v>16.899999999999999</v>
      </c>
      <c r="G103" s="1">
        <v>82.4</v>
      </c>
      <c r="H103" s="1">
        <v>3.26</v>
      </c>
      <c r="I103" s="1">
        <v>10</v>
      </c>
      <c r="J103" s="1">
        <v>4</v>
      </c>
    </row>
    <row r="104" spans="1:10" x14ac:dyDescent="0.4">
      <c r="A104" s="1">
        <v>20210413</v>
      </c>
      <c r="B104" s="1">
        <v>801</v>
      </c>
      <c r="C104" s="1">
        <v>532</v>
      </c>
      <c r="D104" s="1">
        <v>5.7</v>
      </c>
      <c r="E104" s="1">
        <v>11.8</v>
      </c>
      <c r="G104" s="1">
        <v>76.8</v>
      </c>
      <c r="H104" s="1">
        <v>7.32</v>
      </c>
      <c r="I104" s="1">
        <v>8.6</v>
      </c>
      <c r="J104" s="1">
        <v>4.3</v>
      </c>
    </row>
    <row r="105" spans="1:10" x14ac:dyDescent="0.4">
      <c r="A105" s="1">
        <v>20210414</v>
      </c>
      <c r="B105" s="1">
        <v>822</v>
      </c>
      <c r="C105" s="1">
        <v>432</v>
      </c>
      <c r="D105" s="1">
        <v>5.8</v>
      </c>
      <c r="E105" s="1">
        <v>11</v>
      </c>
      <c r="G105" s="1">
        <v>54</v>
      </c>
      <c r="H105" s="1">
        <v>23.99</v>
      </c>
      <c r="I105" s="1">
        <v>5.5</v>
      </c>
      <c r="J105" s="1">
        <v>3</v>
      </c>
    </row>
    <row r="106" spans="1:10" x14ac:dyDescent="0.4">
      <c r="A106" s="1">
        <v>20210415</v>
      </c>
      <c r="B106" s="1">
        <v>794</v>
      </c>
      <c r="C106" s="1">
        <v>481</v>
      </c>
      <c r="D106" s="1">
        <v>7.9</v>
      </c>
      <c r="E106" s="1">
        <v>13.1</v>
      </c>
      <c r="G106" s="1">
        <v>55.8</v>
      </c>
      <c r="H106" s="1">
        <v>22.57</v>
      </c>
      <c r="I106" s="1">
        <v>5.3</v>
      </c>
      <c r="J106" s="1">
        <v>2.5</v>
      </c>
    </row>
    <row r="107" spans="1:10" x14ac:dyDescent="0.4">
      <c r="A107" s="1">
        <v>20210416</v>
      </c>
      <c r="B107" s="1">
        <v>744</v>
      </c>
      <c r="C107" s="1">
        <v>473</v>
      </c>
      <c r="D107" s="1">
        <v>11</v>
      </c>
      <c r="E107" s="1">
        <v>15.1</v>
      </c>
      <c r="G107" s="1">
        <v>67.599999999999994</v>
      </c>
      <c r="H107" s="1">
        <v>21.17</v>
      </c>
      <c r="I107" s="1">
        <v>5.4</v>
      </c>
      <c r="J107" s="1">
        <v>1.7</v>
      </c>
    </row>
    <row r="108" spans="1:10" x14ac:dyDescent="0.4">
      <c r="A108" s="1">
        <v>20210417</v>
      </c>
      <c r="B108" s="1">
        <v>792</v>
      </c>
      <c r="C108" s="1">
        <v>371</v>
      </c>
      <c r="D108" s="1">
        <v>9.5</v>
      </c>
      <c r="E108" s="1">
        <v>13.7</v>
      </c>
      <c r="G108" s="1">
        <v>60.8</v>
      </c>
      <c r="H108" s="1">
        <v>22.77</v>
      </c>
      <c r="I108" s="1">
        <v>2.2999999999999998</v>
      </c>
      <c r="J108" s="1">
        <v>4.4000000000000004</v>
      </c>
    </row>
    <row r="109" spans="1:10" x14ac:dyDescent="0.4">
      <c r="A109" s="1">
        <v>20210418</v>
      </c>
      <c r="B109" s="1">
        <v>768</v>
      </c>
      <c r="C109" s="1">
        <v>397</v>
      </c>
      <c r="D109" s="1">
        <v>9</v>
      </c>
      <c r="E109" s="1">
        <v>13</v>
      </c>
      <c r="G109" s="1">
        <v>48.4</v>
      </c>
      <c r="H109" s="1">
        <v>26.43</v>
      </c>
      <c r="I109" s="1">
        <v>2</v>
      </c>
      <c r="J109" s="1">
        <v>4.8</v>
      </c>
    </row>
    <row r="110" spans="1:10" x14ac:dyDescent="0.4">
      <c r="A110" s="1">
        <v>20210419</v>
      </c>
      <c r="B110" s="1">
        <v>786</v>
      </c>
      <c r="C110" s="1">
        <v>458</v>
      </c>
      <c r="D110" s="1">
        <v>9.6</v>
      </c>
      <c r="E110" s="1">
        <v>14.5</v>
      </c>
      <c r="G110" s="1">
        <v>33.799999999999997</v>
      </c>
      <c r="H110" s="1">
        <v>27.33</v>
      </c>
      <c r="I110" s="1">
        <v>0</v>
      </c>
      <c r="J110" s="1">
        <v>2.6</v>
      </c>
    </row>
    <row r="111" spans="1:10" x14ac:dyDescent="0.4">
      <c r="A111" s="1">
        <v>20210420</v>
      </c>
      <c r="B111" s="1">
        <v>769</v>
      </c>
      <c r="C111" s="1">
        <v>458</v>
      </c>
      <c r="D111" s="1">
        <v>9.8000000000000007</v>
      </c>
      <c r="E111" s="1">
        <v>14.8</v>
      </c>
      <c r="G111" s="1">
        <v>42.4</v>
      </c>
      <c r="H111" s="1">
        <v>26.88</v>
      </c>
      <c r="I111" s="1">
        <v>2.1</v>
      </c>
      <c r="J111" s="1">
        <v>1.9</v>
      </c>
    </row>
    <row r="112" spans="1:10" x14ac:dyDescent="0.4">
      <c r="A112" s="1">
        <v>20210421</v>
      </c>
      <c r="B112" s="1">
        <v>712</v>
      </c>
      <c r="C112" s="1">
        <v>467</v>
      </c>
      <c r="D112" s="1">
        <v>12.4</v>
      </c>
      <c r="E112" s="1">
        <v>17.5</v>
      </c>
      <c r="G112" s="1">
        <v>53.1</v>
      </c>
      <c r="H112" s="1">
        <v>20.16</v>
      </c>
      <c r="I112" s="1">
        <v>7.1</v>
      </c>
      <c r="J112" s="1">
        <v>1.8</v>
      </c>
    </row>
    <row r="113" spans="1:10" x14ac:dyDescent="0.4">
      <c r="A113" s="1">
        <v>20210422</v>
      </c>
      <c r="B113" s="1">
        <v>699</v>
      </c>
      <c r="C113" s="1">
        <v>523</v>
      </c>
      <c r="D113" s="1">
        <v>17.600000000000001</v>
      </c>
      <c r="E113" s="1">
        <v>21</v>
      </c>
      <c r="G113" s="1">
        <v>46.3</v>
      </c>
      <c r="H113" s="1">
        <v>17.45</v>
      </c>
      <c r="I113" s="1">
        <v>8.8000000000000007</v>
      </c>
      <c r="J113" s="1">
        <v>3.1</v>
      </c>
    </row>
    <row r="114" spans="1:10" x14ac:dyDescent="0.4">
      <c r="A114" s="1">
        <v>20210423</v>
      </c>
      <c r="B114" s="1">
        <v>703</v>
      </c>
      <c r="C114" s="1">
        <v>444</v>
      </c>
      <c r="D114" s="1">
        <v>16.399999999999999</v>
      </c>
      <c r="E114" s="1">
        <v>19.3</v>
      </c>
      <c r="G114" s="1">
        <v>67</v>
      </c>
      <c r="H114" s="1">
        <v>20.41</v>
      </c>
      <c r="I114" s="1">
        <v>7.6</v>
      </c>
      <c r="J114" s="1">
        <v>3.9</v>
      </c>
    </row>
    <row r="115" spans="1:10" x14ac:dyDescent="0.4">
      <c r="A115" s="1">
        <v>20210424</v>
      </c>
      <c r="B115" s="1">
        <v>712</v>
      </c>
      <c r="C115" s="1">
        <v>493</v>
      </c>
      <c r="D115" s="1">
        <v>15.5</v>
      </c>
      <c r="E115" s="1">
        <v>17.5</v>
      </c>
      <c r="G115" s="1">
        <v>80.900000000000006</v>
      </c>
      <c r="H115" s="1">
        <v>19.62</v>
      </c>
      <c r="I115" s="1">
        <v>6.4</v>
      </c>
      <c r="J115" s="1">
        <v>3.7</v>
      </c>
    </row>
    <row r="116" spans="1:10" x14ac:dyDescent="0.4">
      <c r="A116" s="1">
        <v>20210425</v>
      </c>
      <c r="B116" s="1">
        <v>711</v>
      </c>
      <c r="C116" s="1">
        <v>409</v>
      </c>
      <c r="D116" s="1">
        <v>15.3</v>
      </c>
      <c r="E116" s="1">
        <v>16.899999999999999</v>
      </c>
      <c r="G116" s="1">
        <v>69</v>
      </c>
      <c r="H116" s="1">
        <v>25.82</v>
      </c>
      <c r="I116" s="1">
        <v>2</v>
      </c>
      <c r="J116" s="1">
        <v>2.5</v>
      </c>
    </row>
    <row r="117" spans="1:10" x14ac:dyDescent="0.4">
      <c r="A117" s="1">
        <v>20210426</v>
      </c>
      <c r="B117" s="1">
        <v>745</v>
      </c>
      <c r="C117" s="1">
        <v>449</v>
      </c>
      <c r="D117" s="1">
        <v>13</v>
      </c>
      <c r="E117" s="1">
        <v>16.5</v>
      </c>
      <c r="G117" s="1">
        <v>58.1</v>
      </c>
      <c r="H117" s="1">
        <v>25.92</v>
      </c>
      <c r="I117" s="1">
        <v>3.8</v>
      </c>
      <c r="J117" s="1">
        <v>3.5</v>
      </c>
    </row>
    <row r="118" spans="1:10" x14ac:dyDescent="0.4">
      <c r="A118" s="1">
        <v>20210427</v>
      </c>
      <c r="B118" s="1">
        <v>708</v>
      </c>
      <c r="C118" s="1">
        <v>500</v>
      </c>
      <c r="D118" s="1">
        <v>14.1</v>
      </c>
      <c r="E118" s="1">
        <v>17.100000000000001</v>
      </c>
      <c r="F118" s="1">
        <v>0.8</v>
      </c>
      <c r="G118" s="1">
        <v>67.3</v>
      </c>
      <c r="H118" s="1">
        <v>13.47</v>
      </c>
      <c r="I118" s="1">
        <v>9</v>
      </c>
      <c r="J118" s="1">
        <v>2</v>
      </c>
    </row>
    <row r="119" spans="1:10" x14ac:dyDescent="0.4">
      <c r="A119" s="1">
        <v>20210428</v>
      </c>
      <c r="B119" s="1">
        <v>718</v>
      </c>
      <c r="C119" s="1">
        <v>478</v>
      </c>
      <c r="D119" s="1">
        <v>15.5</v>
      </c>
      <c r="E119" s="1">
        <v>17</v>
      </c>
      <c r="F119" s="1">
        <v>0</v>
      </c>
      <c r="G119" s="1">
        <v>79.599999999999994</v>
      </c>
      <c r="H119" s="1">
        <v>21.19</v>
      </c>
      <c r="I119" s="1">
        <v>7.5</v>
      </c>
      <c r="J119" s="1">
        <v>1.9</v>
      </c>
    </row>
    <row r="120" spans="1:10" x14ac:dyDescent="0.4">
      <c r="A120" s="1">
        <v>20210429</v>
      </c>
      <c r="B120" s="1">
        <v>724</v>
      </c>
      <c r="C120" s="1">
        <v>463</v>
      </c>
      <c r="D120" s="1">
        <v>14.2</v>
      </c>
      <c r="E120" s="1">
        <v>18.8</v>
      </c>
      <c r="F120" s="1">
        <v>0</v>
      </c>
      <c r="G120" s="1">
        <v>61.6</v>
      </c>
      <c r="H120" s="1">
        <v>25.17</v>
      </c>
      <c r="I120" s="1">
        <v>4.0999999999999996</v>
      </c>
      <c r="J120" s="1">
        <v>3.8</v>
      </c>
    </row>
    <row r="121" spans="1:10" x14ac:dyDescent="0.4">
      <c r="A121" s="1">
        <v>20210430</v>
      </c>
      <c r="B121" s="1">
        <v>704</v>
      </c>
      <c r="C121" s="1">
        <v>449</v>
      </c>
      <c r="D121" s="1">
        <v>10.6</v>
      </c>
      <c r="E121" s="1">
        <v>16.3</v>
      </c>
      <c r="F121" s="1">
        <v>13.2</v>
      </c>
      <c r="G121" s="1">
        <v>61.8</v>
      </c>
      <c r="H121" s="1">
        <v>26.79</v>
      </c>
      <c r="I121" s="1">
        <v>3.5</v>
      </c>
      <c r="J121" s="1">
        <v>4.8</v>
      </c>
    </row>
    <row r="122" spans="1:10" x14ac:dyDescent="0.4">
      <c r="A122" s="1">
        <v>20210501</v>
      </c>
      <c r="B122" s="1">
        <v>727</v>
      </c>
      <c r="C122" s="1">
        <v>396</v>
      </c>
      <c r="D122" s="1">
        <v>17.100000000000001</v>
      </c>
      <c r="E122" s="1">
        <v>13.3</v>
      </c>
      <c r="F122" s="1">
        <v>10.1</v>
      </c>
      <c r="G122" s="1">
        <v>71</v>
      </c>
      <c r="H122" s="1">
        <v>19.04</v>
      </c>
      <c r="I122" s="1">
        <v>4.0999999999999996</v>
      </c>
      <c r="J122" s="1">
        <v>4.5</v>
      </c>
    </row>
    <row r="123" spans="1:10" x14ac:dyDescent="0.4">
      <c r="A123" s="1">
        <v>20210502</v>
      </c>
      <c r="B123" s="1">
        <v>730</v>
      </c>
      <c r="C123" s="1">
        <v>393</v>
      </c>
      <c r="D123" s="1">
        <v>17.600000000000001</v>
      </c>
      <c r="E123" s="1">
        <v>13.8</v>
      </c>
      <c r="G123" s="1">
        <v>65.599999999999994</v>
      </c>
      <c r="H123" s="1">
        <v>26.22</v>
      </c>
      <c r="I123" s="1">
        <v>4</v>
      </c>
      <c r="J123" s="1">
        <v>3.9</v>
      </c>
    </row>
    <row r="124" spans="1:10" x14ac:dyDescent="0.4">
      <c r="A124" s="1">
        <v>20210503</v>
      </c>
      <c r="B124" s="1">
        <v>707</v>
      </c>
      <c r="C124" s="1">
        <v>452</v>
      </c>
      <c r="D124" s="1">
        <v>20</v>
      </c>
      <c r="E124" s="1">
        <v>15</v>
      </c>
      <c r="G124" s="1">
        <v>68.3</v>
      </c>
      <c r="H124" s="1">
        <v>24.82</v>
      </c>
      <c r="I124" s="1">
        <v>5</v>
      </c>
      <c r="J124" s="1">
        <v>2.1</v>
      </c>
    </row>
    <row r="125" spans="1:10" x14ac:dyDescent="0.4">
      <c r="A125" s="1">
        <v>20210504</v>
      </c>
      <c r="B125" s="1">
        <v>727</v>
      </c>
      <c r="C125" s="1">
        <v>527</v>
      </c>
      <c r="D125" s="1">
        <v>24.8</v>
      </c>
      <c r="E125" s="1">
        <v>19</v>
      </c>
      <c r="F125" s="1">
        <v>12.8</v>
      </c>
      <c r="G125" s="1">
        <v>68.5</v>
      </c>
      <c r="H125" s="1">
        <v>4.21</v>
      </c>
      <c r="I125" s="1">
        <v>9.8000000000000007</v>
      </c>
      <c r="J125" s="1">
        <v>3.2</v>
      </c>
    </row>
    <row r="126" spans="1:10" x14ac:dyDescent="0.4">
      <c r="A126" s="1">
        <v>20210505</v>
      </c>
      <c r="B126" s="1">
        <v>705</v>
      </c>
      <c r="C126" s="1">
        <v>391</v>
      </c>
      <c r="D126" s="1">
        <v>20.8</v>
      </c>
      <c r="E126" s="1">
        <v>17.100000000000001</v>
      </c>
      <c r="F126" s="1">
        <v>0</v>
      </c>
      <c r="G126" s="1">
        <v>51.4</v>
      </c>
      <c r="H126" s="1">
        <v>27.24</v>
      </c>
      <c r="I126" s="1">
        <v>3.5</v>
      </c>
      <c r="J126" s="1">
        <v>3.3</v>
      </c>
    </row>
    <row r="127" spans="1:10" x14ac:dyDescent="0.4">
      <c r="A127" s="1">
        <v>20210506</v>
      </c>
      <c r="B127" s="1">
        <v>700</v>
      </c>
      <c r="C127" s="1">
        <v>451</v>
      </c>
      <c r="D127" s="1">
        <v>22</v>
      </c>
      <c r="E127" s="1">
        <v>18.399999999999999</v>
      </c>
      <c r="G127" s="1">
        <v>43.1</v>
      </c>
      <c r="H127" s="1">
        <v>26.87</v>
      </c>
      <c r="I127" s="1">
        <v>5</v>
      </c>
      <c r="J127" s="1">
        <v>1.8</v>
      </c>
    </row>
    <row r="128" spans="1:10" x14ac:dyDescent="0.4">
      <c r="A128" s="1">
        <v>20210507</v>
      </c>
      <c r="B128" s="1">
        <v>702</v>
      </c>
      <c r="C128" s="1">
        <v>468</v>
      </c>
      <c r="D128" s="1">
        <v>26.1</v>
      </c>
      <c r="E128" s="1">
        <v>19.5</v>
      </c>
      <c r="G128" s="1">
        <v>54.9</v>
      </c>
      <c r="H128" s="1">
        <v>21.62</v>
      </c>
      <c r="I128" s="1">
        <v>5.3</v>
      </c>
      <c r="J128" s="1">
        <v>3.5</v>
      </c>
    </row>
    <row r="129" spans="1:10" x14ac:dyDescent="0.4">
      <c r="A129" s="1">
        <v>20210508</v>
      </c>
      <c r="B129" s="1">
        <v>670</v>
      </c>
      <c r="C129" s="1">
        <v>438</v>
      </c>
      <c r="D129" s="1">
        <v>25.7</v>
      </c>
      <c r="E129" s="1">
        <v>18.3</v>
      </c>
      <c r="G129" s="1">
        <v>56.4</v>
      </c>
      <c r="H129" s="1">
        <v>21.32</v>
      </c>
      <c r="I129" s="1">
        <v>5.8</v>
      </c>
      <c r="J129" s="1">
        <v>2.9</v>
      </c>
    </row>
    <row r="130" spans="1:10" x14ac:dyDescent="0.4">
      <c r="A130" s="1">
        <v>20210509</v>
      </c>
      <c r="B130" s="1">
        <v>680</v>
      </c>
      <c r="C130" s="1">
        <v>408</v>
      </c>
      <c r="D130" s="1">
        <v>21.1</v>
      </c>
      <c r="E130" s="1">
        <v>18.899999999999999</v>
      </c>
      <c r="G130" s="1">
        <v>54.6</v>
      </c>
      <c r="H130" s="1">
        <v>25.63</v>
      </c>
      <c r="I130" s="1">
        <v>1.4</v>
      </c>
      <c r="J130" s="1">
        <v>2.2000000000000002</v>
      </c>
    </row>
    <row r="131" spans="1:10" x14ac:dyDescent="0.4">
      <c r="A131" s="1">
        <v>20210510</v>
      </c>
      <c r="B131" s="1">
        <v>693</v>
      </c>
      <c r="C131" s="1">
        <v>464</v>
      </c>
      <c r="D131" s="1">
        <v>24.7</v>
      </c>
      <c r="E131" s="1">
        <v>20.3</v>
      </c>
      <c r="G131" s="1">
        <v>63.8</v>
      </c>
      <c r="H131" s="1">
        <v>26.43</v>
      </c>
      <c r="I131" s="1">
        <v>2.6</v>
      </c>
      <c r="J131" s="1">
        <v>1.8</v>
      </c>
    </row>
    <row r="132" spans="1:10" x14ac:dyDescent="0.4">
      <c r="A132" s="1">
        <v>20210511</v>
      </c>
      <c r="B132" s="1">
        <v>718</v>
      </c>
      <c r="C132" s="1">
        <v>506</v>
      </c>
      <c r="D132" s="1">
        <v>22.8</v>
      </c>
      <c r="E132" s="1">
        <v>18.600000000000001</v>
      </c>
      <c r="F132" s="1">
        <v>0.4</v>
      </c>
      <c r="G132" s="1">
        <v>85.4</v>
      </c>
      <c r="H132" s="1">
        <v>4.32</v>
      </c>
      <c r="I132" s="1">
        <v>9.4</v>
      </c>
      <c r="J132" s="1">
        <v>4.0999999999999996</v>
      </c>
    </row>
    <row r="133" spans="1:10" x14ac:dyDescent="0.4">
      <c r="A133" s="1">
        <v>20210512</v>
      </c>
      <c r="B133" s="1">
        <v>696</v>
      </c>
      <c r="C133" s="1">
        <v>512</v>
      </c>
      <c r="D133" s="1">
        <v>22.3</v>
      </c>
      <c r="E133" s="1">
        <v>18.3</v>
      </c>
      <c r="F133" s="1">
        <v>0.6</v>
      </c>
      <c r="G133" s="1">
        <v>78.5</v>
      </c>
      <c r="H133" s="1">
        <v>13.54</v>
      </c>
      <c r="I133" s="1">
        <v>8.6</v>
      </c>
      <c r="J133" s="1">
        <v>4.2</v>
      </c>
    </row>
    <row r="134" spans="1:10" x14ac:dyDescent="0.4">
      <c r="A134" s="1">
        <v>20210513</v>
      </c>
      <c r="B134" s="1">
        <v>698</v>
      </c>
      <c r="C134" s="1">
        <v>475</v>
      </c>
      <c r="D134" s="1">
        <v>23.6</v>
      </c>
      <c r="E134" s="1">
        <v>19.600000000000001</v>
      </c>
      <c r="G134" s="1">
        <v>76.400000000000006</v>
      </c>
      <c r="H134" s="1">
        <v>27.46</v>
      </c>
      <c r="I134" s="1">
        <v>4.5</v>
      </c>
      <c r="J134" s="1">
        <v>3.5</v>
      </c>
    </row>
    <row r="135" spans="1:10" x14ac:dyDescent="0.4">
      <c r="A135" s="1">
        <v>20210514</v>
      </c>
      <c r="B135" s="1">
        <v>693</v>
      </c>
      <c r="C135" s="1">
        <v>514</v>
      </c>
      <c r="D135" s="1">
        <v>27.5</v>
      </c>
      <c r="E135" s="1">
        <v>21.5</v>
      </c>
      <c r="F135" s="1">
        <v>0</v>
      </c>
      <c r="G135" s="1">
        <v>80.400000000000006</v>
      </c>
      <c r="H135" s="1">
        <v>14.71</v>
      </c>
      <c r="I135" s="1">
        <v>9.4</v>
      </c>
      <c r="J135" s="1">
        <v>2.8</v>
      </c>
    </row>
    <row r="136" spans="1:10" x14ac:dyDescent="0.4">
      <c r="A136" s="1">
        <v>20210515</v>
      </c>
      <c r="B136" s="1">
        <v>709</v>
      </c>
      <c r="C136" s="1">
        <v>487</v>
      </c>
      <c r="D136" s="1">
        <v>31.5</v>
      </c>
      <c r="E136" s="1">
        <v>23.7</v>
      </c>
      <c r="F136" s="1">
        <v>6.1</v>
      </c>
      <c r="G136" s="1">
        <v>79.599999999999994</v>
      </c>
      <c r="H136" s="1">
        <v>23.4</v>
      </c>
      <c r="I136" s="1">
        <v>8.5</v>
      </c>
      <c r="J136" s="1">
        <v>3</v>
      </c>
    </row>
    <row r="137" spans="1:10" x14ac:dyDescent="0.4">
      <c r="A137" s="1">
        <v>20210516</v>
      </c>
      <c r="B137" s="1">
        <v>697</v>
      </c>
      <c r="C137" s="1">
        <v>503</v>
      </c>
      <c r="D137" s="1">
        <v>29.6</v>
      </c>
      <c r="E137" s="1">
        <v>23.5</v>
      </c>
      <c r="F137" s="1">
        <v>22.5</v>
      </c>
      <c r="G137" s="1">
        <v>83.1</v>
      </c>
      <c r="H137" s="1">
        <v>7.59</v>
      </c>
      <c r="I137" s="1">
        <v>10</v>
      </c>
      <c r="J137" s="1">
        <v>4.3</v>
      </c>
    </row>
    <row r="138" spans="1:10" x14ac:dyDescent="0.4">
      <c r="A138" s="1">
        <v>20210517</v>
      </c>
      <c r="B138" s="1">
        <v>691</v>
      </c>
      <c r="C138" s="1">
        <v>509</v>
      </c>
      <c r="D138" s="1">
        <v>21.2</v>
      </c>
      <c r="E138" s="1">
        <v>16.7</v>
      </c>
      <c r="F138" s="1">
        <v>2.4</v>
      </c>
      <c r="G138" s="1">
        <v>85.4</v>
      </c>
      <c r="H138" s="1">
        <v>8.89</v>
      </c>
      <c r="I138" s="1">
        <v>8</v>
      </c>
      <c r="J138" s="1">
        <v>4.2</v>
      </c>
    </row>
    <row r="139" spans="1:10" x14ac:dyDescent="0.4">
      <c r="A139" s="1">
        <v>20210518</v>
      </c>
      <c r="B139" s="1">
        <v>687</v>
      </c>
      <c r="C139" s="1">
        <v>456</v>
      </c>
      <c r="D139" s="1">
        <v>23.2</v>
      </c>
      <c r="E139" s="1">
        <v>18.600000000000001</v>
      </c>
      <c r="G139" s="1">
        <v>63</v>
      </c>
      <c r="H139" s="1">
        <v>24.1</v>
      </c>
      <c r="I139" s="1">
        <v>7.4</v>
      </c>
      <c r="J139" s="1">
        <v>2.8</v>
      </c>
    </row>
    <row r="140" spans="1:10" x14ac:dyDescent="0.4">
      <c r="A140" s="1">
        <v>20210519</v>
      </c>
      <c r="B140" s="1">
        <v>670</v>
      </c>
      <c r="C140" s="1">
        <v>432</v>
      </c>
      <c r="D140" s="1">
        <v>23.6</v>
      </c>
      <c r="E140" s="1">
        <v>19.7</v>
      </c>
      <c r="F140" s="1">
        <v>0</v>
      </c>
      <c r="G140" s="1">
        <v>68.400000000000006</v>
      </c>
      <c r="H140" s="1">
        <v>24.12</v>
      </c>
      <c r="I140" s="1">
        <v>7.8</v>
      </c>
      <c r="J140" s="1">
        <v>2</v>
      </c>
    </row>
    <row r="141" spans="1:10" x14ac:dyDescent="0.4">
      <c r="A141" s="1">
        <v>20210520</v>
      </c>
      <c r="B141" s="1">
        <v>695</v>
      </c>
      <c r="C141" s="1">
        <v>500</v>
      </c>
      <c r="D141" s="1">
        <v>25.5</v>
      </c>
      <c r="E141" s="1">
        <v>18.3</v>
      </c>
      <c r="F141" s="1">
        <v>24.4</v>
      </c>
      <c r="G141" s="1">
        <v>88.4</v>
      </c>
      <c r="H141" s="1">
        <v>7.28</v>
      </c>
      <c r="I141" s="1">
        <v>9.9</v>
      </c>
      <c r="J141" s="1">
        <v>4</v>
      </c>
    </row>
    <row r="142" spans="1:10" x14ac:dyDescent="0.4">
      <c r="A142" s="1">
        <v>20210521</v>
      </c>
      <c r="B142" s="1">
        <v>729</v>
      </c>
      <c r="C142" s="1">
        <v>458</v>
      </c>
      <c r="D142" s="1">
        <v>22.1</v>
      </c>
      <c r="E142" s="1">
        <v>18.2</v>
      </c>
      <c r="G142" s="1">
        <v>66.3</v>
      </c>
      <c r="H142" s="1">
        <v>24.79</v>
      </c>
      <c r="I142" s="1">
        <v>5.8</v>
      </c>
      <c r="J142" s="1">
        <v>3.8</v>
      </c>
    </row>
    <row r="143" spans="1:10" x14ac:dyDescent="0.4">
      <c r="A143" s="1">
        <v>20210522</v>
      </c>
      <c r="B143" s="1">
        <v>716</v>
      </c>
      <c r="C143" s="1">
        <v>465</v>
      </c>
      <c r="D143" s="1">
        <v>23.1</v>
      </c>
      <c r="E143" s="1">
        <v>19</v>
      </c>
      <c r="G143" s="1">
        <v>69.3</v>
      </c>
      <c r="H143" s="1">
        <v>27.49</v>
      </c>
      <c r="I143" s="1">
        <v>3.4</v>
      </c>
      <c r="J143" s="1">
        <v>2.7</v>
      </c>
    </row>
    <row r="144" spans="1:10" x14ac:dyDescent="0.4">
      <c r="A144" s="1">
        <v>20210523</v>
      </c>
      <c r="B144" s="1">
        <v>662</v>
      </c>
      <c r="C144" s="1">
        <v>446</v>
      </c>
      <c r="D144" s="1">
        <v>24.6</v>
      </c>
      <c r="E144" s="1">
        <v>19.8</v>
      </c>
      <c r="F144" s="1">
        <v>0</v>
      </c>
      <c r="G144" s="1">
        <v>69.099999999999994</v>
      </c>
      <c r="H144" s="1">
        <v>26.25</v>
      </c>
      <c r="I144" s="1">
        <v>5.9</v>
      </c>
      <c r="J144" s="1">
        <v>1.7</v>
      </c>
    </row>
    <row r="145" spans="1:10" x14ac:dyDescent="0.4">
      <c r="A145" s="1">
        <v>20210524</v>
      </c>
      <c r="B145" s="1">
        <v>691</v>
      </c>
      <c r="C145" s="1">
        <v>458</v>
      </c>
      <c r="D145" s="1">
        <v>23.8</v>
      </c>
      <c r="E145" s="1">
        <v>19.399999999999999</v>
      </c>
      <c r="F145" s="1">
        <v>3</v>
      </c>
      <c r="G145" s="1">
        <v>71.900000000000006</v>
      </c>
      <c r="H145" s="1">
        <v>26.13</v>
      </c>
      <c r="I145" s="1">
        <v>6.6</v>
      </c>
      <c r="J145" s="1">
        <v>2.9</v>
      </c>
    </row>
    <row r="146" spans="1:10" x14ac:dyDescent="0.4">
      <c r="A146" s="1">
        <v>20210525</v>
      </c>
      <c r="B146" s="1">
        <v>706</v>
      </c>
      <c r="C146" s="1">
        <v>476</v>
      </c>
      <c r="D146" s="1">
        <v>26</v>
      </c>
      <c r="E146" s="1">
        <v>20.2</v>
      </c>
      <c r="G146" s="1">
        <v>59.3</v>
      </c>
      <c r="H146" s="1">
        <v>25.84</v>
      </c>
      <c r="I146" s="1">
        <v>5.3</v>
      </c>
      <c r="J146" s="1">
        <v>3.8</v>
      </c>
    </row>
    <row r="147" spans="1:10" x14ac:dyDescent="0.4">
      <c r="A147" s="1">
        <v>20210526</v>
      </c>
      <c r="B147" s="1">
        <v>696</v>
      </c>
      <c r="C147" s="1">
        <v>528</v>
      </c>
      <c r="D147" s="1">
        <v>23.5</v>
      </c>
      <c r="E147" s="1">
        <v>18.8</v>
      </c>
      <c r="F147" s="1">
        <v>15.6</v>
      </c>
      <c r="G147" s="1">
        <v>54.1</v>
      </c>
      <c r="H147" s="1">
        <v>6.84</v>
      </c>
      <c r="I147" s="1">
        <v>10</v>
      </c>
      <c r="J147" s="1">
        <v>1.5</v>
      </c>
    </row>
    <row r="148" spans="1:10" x14ac:dyDescent="0.4">
      <c r="A148" s="1">
        <v>20210527</v>
      </c>
      <c r="B148" s="1">
        <v>698</v>
      </c>
      <c r="C148" s="1">
        <v>465</v>
      </c>
      <c r="D148" s="1">
        <v>25.1</v>
      </c>
      <c r="E148" s="1">
        <v>19.100000000000001</v>
      </c>
      <c r="F148" s="1">
        <v>2.8</v>
      </c>
      <c r="G148" s="1">
        <v>80.900000000000006</v>
      </c>
      <c r="H148" s="1">
        <v>22.8</v>
      </c>
      <c r="I148" s="1">
        <v>5.6</v>
      </c>
      <c r="J148" s="1">
        <v>2.7</v>
      </c>
    </row>
    <row r="149" spans="1:10" x14ac:dyDescent="0.4">
      <c r="A149" s="1">
        <v>20210528</v>
      </c>
      <c r="B149" s="1">
        <v>689</v>
      </c>
      <c r="C149" s="1">
        <v>506</v>
      </c>
      <c r="D149" s="1">
        <v>29</v>
      </c>
      <c r="E149" s="1">
        <v>20.7</v>
      </c>
      <c r="G149" s="1">
        <v>63.3</v>
      </c>
      <c r="H149" s="1">
        <v>22.02</v>
      </c>
      <c r="I149" s="1">
        <v>2.2999999999999998</v>
      </c>
      <c r="J149" s="1">
        <v>3.8</v>
      </c>
    </row>
    <row r="150" spans="1:10" x14ac:dyDescent="0.4">
      <c r="A150" s="1">
        <v>20210529</v>
      </c>
      <c r="B150" s="1">
        <v>678</v>
      </c>
      <c r="C150" s="1">
        <v>441</v>
      </c>
      <c r="D150" s="1">
        <v>24.3</v>
      </c>
      <c r="E150" s="1">
        <v>19.7</v>
      </c>
      <c r="G150" s="1">
        <v>66.099999999999994</v>
      </c>
      <c r="H150" s="1">
        <v>29.22</v>
      </c>
      <c r="I150" s="1">
        <v>2</v>
      </c>
      <c r="J150" s="1">
        <v>2.4</v>
      </c>
    </row>
    <row r="151" spans="1:10" x14ac:dyDescent="0.4">
      <c r="A151" s="1">
        <v>20210530</v>
      </c>
      <c r="B151" s="1">
        <v>679</v>
      </c>
      <c r="C151" s="1">
        <v>426</v>
      </c>
      <c r="D151" s="1">
        <v>26.9</v>
      </c>
      <c r="E151" s="1">
        <v>21.4</v>
      </c>
      <c r="G151" s="1">
        <v>65</v>
      </c>
      <c r="H151" s="1">
        <v>28.07</v>
      </c>
      <c r="I151" s="1">
        <v>0.8</v>
      </c>
      <c r="J151" s="1">
        <v>1.7</v>
      </c>
    </row>
    <row r="152" spans="1:10" x14ac:dyDescent="0.4">
      <c r="A152" s="1">
        <v>20210531</v>
      </c>
      <c r="B152" s="1">
        <v>714</v>
      </c>
      <c r="C152" s="1">
        <v>501</v>
      </c>
      <c r="D152" s="1">
        <v>27.5</v>
      </c>
      <c r="E152" s="1">
        <v>22</v>
      </c>
      <c r="G152" s="1">
        <v>67</v>
      </c>
      <c r="H152" s="1">
        <v>27.27</v>
      </c>
      <c r="I152" s="1">
        <v>2.6</v>
      </c>
      <c r="J152" s="1">
        <v>1.5</v>
      </c>
    </row>
    <row r="153" spans="1:10" x14ac:dyDescent="0.4">
      <c r="A153" s="1">
        <v>20210601</v>
      </c>
      <c r="B153" s="1">
        <v>727</v>
      </c>
      <c r="C153" s="1">
        <v>508</v>
      </c>
      <c r="D153" s="1">
        <v>28</v>
      </c>
      <c r="E153" s="1">
        <v>22.9</v>
      </c>
      <c r="G153" s="1">
        <v>65</v>
      </c>
      <c r="H153" s="1">
        <v>25.9</v>
      </c>
      <c r="I153" s="1">
        <v>5</v>
      </c>
      <c r="J153" s="1">
        <v>1.9</v>
      </c>
    </row>
    <row r="154" spans="1:10" x14ac:dyDescent="0.4">
      <c r="A154" s="1">
        <v>20210602</v>
      </c>
      <c r="B154" s="1">
        <v>708</v>
      </c>
      <c r="C154" s="1">
        <v>509</v>
      </c>
      <c r="D154" s="1">
        <v>28.2</v>
      </c>
      <c r="E154" s="1">
        <v>24.5</v>
      </c>
      <c r="G154" s="1">
        <v>57</v>
      </c>
      <c r="H154" s="1">
        <v>11.72</v>
      </c>
      <c r="I154" s="1">
        <v>8.3000000000000007</v>
      </c>
      <c r="J154" s="1">
        <v>2.4</v>
      </c>
    </row>
    <row r="155" spans="1:10" x14ac:dyDescent="0.4">
      <c r="A155" s="1">
        <v>20210603</v>
      </c>
      <c r="B155" s="1">
        <v>743</v>
      </c>
      <c r="C155" s="1">
        <v>503</v>
      </c>
      <c r="D155" s="1">
        <v>31.8</v>
      </c>
      <c r="E155" s="1">
        <v>23.7</v>
      </c>
      <c r="F155" s="1">
        <v>1.5</v>
      </c>
      <c r="G155" s="1">
        <v>76</v>
      </c>
      <c r="H155" s="1">
        <v>17.5</v>
      </c>
      <c r="I155" s="1">
        <v>9</v>
      </c>
      <c r="J155" s="1">
        <v>3.3</v>
      </c>
    </row>
    <row r="156" spans="1:10" x14ac:dyDescent="0.4">
      <c r="A156" s="1">
        <v>20210604</v>
      </c>
      <c r="B156" s="1">
        <v>700</v>
      </c>
      <c r="C156" s="1">
        <v>502</v>
      </c>
      <c r="D156" s="1">
        <v>24.6</v>
      </c>
      <c r="E156" s="1">
        <v>20.6</v>
      </c>
      <c r="F156" s="1">
        <v>2.9</v>
      </c>
      <c r="G156" s="1">
        <v>69.400000000000006</v>
      </c>
      <c r="H156" s="1">
        <v>24.39</v>
      </c>
      <c r="I156" s="1">
        <v>8.3000000000000007</v>
      </c>
      <c r="J156" s="1">
        <v>3.2</v>
      </c>
    </row>
    <row r="157" spans="1:10" x14ac:dyDescent="0.4">
      <c r="A157" s="1">
        <v>20210605</v>
      </c>
      <c r="B157" s="1">
        <v>708</v>
      </c>
      <c r="C157" s="1">
        <v>488</v>
      </c>
      <c r="D157" s="1">
        <v>29.1</v>
      </c>
      <c r="E157" s="1">
        <v>24.1</v>
      </c>
      <c r="G157" s="1">
        <v>59.4</v>
      </c>
      <c r="H157" s="1">
        <v>23.41</v>
      </c>
      <c r="I157" s="1">
        <v>5.9</v>
      </c>
      <c r="J157" s="1">
        <v>3.2</v>
      </c>
    </row>
    <row r="158" spans="1:10" x14ac:dyDescent="0.4">
      <c r="A158" s="1">
        <v>20210606</v>
      </c>
      <c r="B158" s="1">
        <v>693</v>
      </c>
      <c r="C158" s="1">
        <v>454</v>
      </c>
      <c r="D158" s="1">
        <v>26.7</v>
      </c>
      <c r="E158" s="1">
        <v>22.1</v>
      </c>
      <c r="G158" s="1">
        <v>72.3</v>
      </c>
      <c r="H158" s="1">
        <v>27.39</v>
      </c>
      <c r="I158" s="1">
        <v>1.8</v>
      </c>
      <c r="J158" s="1">
        <v>1.7</v>
      </c>
    </row>
    <row r="159" spans="1:10" x14ac:dyDescent="0.4">
      <c r="A159" s="1">
        <v>20210607</v>
      </c>
      <c r="B159" s="1">
        <v>739</v>
      </c>
      <c r="C159" s="1">
        <v>511</v>
      </c>
      <c r="D159" s="1">
        <v>26.1</v>
      </c>
      <c r="E159" s="1">
        <v>21.8</v>
      </c>
      <c r="G159" s="1">
        <v>73.8</v>
      </c>
      <c r="H159" s="1">
        <v>27.51</v>
      </c>
      <c r="I159" s="1">
        <v>2.1</v>
      </c>
      <c r="J159" s="1">
        <v>1.8</v>
      </c>
    </row>
    <row r="160" spans="1:10" x14ac:dyDescent="0.4">
      <c r="A160" s="1">
        <v>20210608</v>
      </c>
      <c r="B160" s="1">
        <v>772</v>
      </c>
      <c r="C160" s="1">
        <v>513</v>
      </c>
      <c r="D160" s="1">
        <v>30.9</v>
      </c>
      <c r="E160" s="1">
        <v>24.2</v>
      </c>
      <c r="G160" s="1">
        <v>75.3</v>
      </c>
      <c r="H160" s="1">
        <v>26.87</v>
      </c>
      <c r="I160" s="1">
        <v>5.3</v>
      </c>
      <c r="J160" s="1">
        <v>1.7</v>
      </c>
    </row>
    <row r="161" spans="1:10" x14ac:dyDescent="0.4">
      <c r="A161" s="1">
        <v>20210609</v>
      </c>
      <c r="B161" s="1">
        <v>808</v>
      </c>
      <c r="C161" s="1">
        <v>523</v>
      </c>
      <c r="D161" s="1">
        <v>32.200000000000003</v>
      </c>
      <c r="E161" s="1">
        <v>26.3</v>
      </c>
      <c r="G161" s="1">
        <v>74.5</v>
      </c>
      <c r="H161" s="1">
        <v>26.51</v>
      </c>
      <c r="I161" s="1">
        <v>4.5999999999999996</v>
      </c>
      <c r="J161" s="1">
        <v>2.6</v>
      </c>
    </row>
    <row r="162" spans="1:10" x14ac:dyDescent="0.4">
      <c r="A162" s="1">
        <v>20210610</v>
      </c>
      <c r="B162" s="1">
        <v>775</v>
      </c>
      <c r="C162" s="1">
        <v>533</v>
      </c>
      <c r="D162" s="1">
        <v>28.7</v>
      </c>
      <c r="E162" s="1">
        <v>25.7</v>
      </c>
      <c r="F162" s="1">
        <v>5.3</v>
      </c>
      <c r="G162" s="1">
        <v>69.5</v>
      </c>
      <c r="H162" s="1">
        <v>8.51</v>
      </c>
      <c r="I162" s="1">
        <v>7.9</v>
      </c>
      <c r="J162" s="1">
        <v>2.6</v>
      </c>
    </row>
    <row r="163" spans="1:10" x14ac:dyDescent="0.4">
      <c r="A163" s="1">
        <v>20210611</v>
      </c>
      <c r="B163" s="1">
        <v>758</v>
      </c>
      <c r="C163" s="1">
        <v>528</v>
      </c>
      <c r="D163" s="1">
        <v>27.8</v>
      </c>
      <c r="E163" s="1">
        <v>21.6</v>
      </c>
      <c r="F163" s="1">
        <v>86.8</v>
      </c>
      <c r="G163" s="1">
        <v>96.4</v>
      </c>
      <c r="H163" s="1">
        <v>6.66</v>
      </c>
      <c r="I163" s="1">
        <v>10</v>
      </c>
      <c r="J163" s="1">
        <v>2.2000000000000002</v>
      </c>
    </row>
    <row r="164" spans="1:10" x14ac:dyDescent="0.4">
      <c r="A164" s="1">
        <v>20210612</v>
      </c>
      <c r="B164" s="1">
        <v>745</v>
      </c>
      <c r="C164" s="1">
        <v>520</v>
      </c>
      <c r="D164" s="1">
        <v>28.7</v>
      </c>
      <c r="E164" s="1">
        <v>22.7</v>
      </c>
      <c r="F164" s="1">
        <v>1.2</v>
      </c>
      <c r="G164" s="1">
        <v>89.9</v>
      </c>
      <c r="H164" s="1">
        <v>24.2</v>
      </c>
      <c r="I164" s="1">
        <v>8</v>
      </c>
      <c r="J164" s="1">
        <v>1.5</v>
      </c>
    </row>
    <row r="165" spans="1:10" x14ac:dyDescent="0.4">
      <c r="A165" s="1">
        <v>20210613</v>
      </c>
      <c r="B165" s="1">
        <v>699</v>
      </c>
      <c r="C165" s="1">
        <v>484</v>
      </c>
      <c r="D165" s="1">
        <v>25.2</v>
      </c>
      <c r="E165" s="1">
        <v>20.2</v>
      </c>
      <c r="G165" s="1">
        <v>88.9</v>
      </c>
      <c r="H165" s="1">
        <v>20.99</v>
      </c>
      <c r="I165" s="1">
        <v>8.4</v>
      </c>
      <c r="J165" s="1">
        <v>2.4</v>
      </c>
    </row>
    <row r="166" spans="1:10" x14ac:dyDescent="0.4">
      <c r="A166" s="1">
        <v>20210614</v>
      </c>
      <c r="B166" s="1">
        <v>734</v>
      </c>
      <c r="C166" s="1">
        <v>502</v>
      </c>
      <c r="D166" s="1">
        <v>26.5</v>
      </c>
      <c r="E166" s="1">
        <v>21.4</v>
      </c>
      <c r="G166" s="1">
        <v>85.3</v>
      </c>
      <c r="H166" s="1">
        <v>18.760000000000002</v>
      </c>
      <c r="I166" s="1">
        <v>8.5</v>
      </c>
      <c r="J166" s="1">
        <v>2</v>
      </c>
    </row>
    <row r="167" spans="1:10" x14ac:dyDescent="0.4">
      <c r="A167" s="1">
        <v>20210615</v>
      </c>
      <c r="B167" s="1">
        <v>757</v>
      </c>
      <c r="C167" s="1">
        <v>508</v>
      </c>
      <c r="D167" s="1">
        <v>28.1</v>
      </c>
      <c r="E167" s="1">
        <v>23.1</v>
      </c>
      <c r="F167" s="1">
        <v>17.600000000000001</v>
      </c>
      <c r="G167" s="1">
        <v>87.9</v>
      </c>
      <c r="H167" s="1">
        <v>4.54</v>
      </c>
      <c r="I167" s="1">
        <v>9.9</v>
      </c>
      <c r="J167" s="1">
        <v>2</v>
      </c>
    </row>
    <row r="168" spans="1:10" x14ac:dyDescent="0.4">
      <c r="A168" s="1">
        <v>20210616</v>
      </c>
      <c r="B168" s="1">
        <v>717</v>
      </c>
      <c r="C168" s="1">
        <v>519</v>
      </c>
      <c r="D168" s="1">
        <v>25.4</v>
      </c>
      <c r="E168" s="1">
        <v>21.1</v>
      </c>
      <c r="F168" s="1">
        <v>7.1</v>
      </c>
      <c r="G168" s="1">
        <v>89</v>
      </c>
      <c r="H168" s="1">
        <v>5.54</v>
      </c>
      <c r="I168" s="1">
        <v>9.9</v>
      </c>
      <c r="J168" s="1">
        <v>3.8</v>
      </c>
    </row>
    <row r="169" spans="1:10" x14ac:dyDescent="0.4">
      <c r="A169" s="1">
        <v>20210617</v>
      </c>
      <c r="B169" s="1">
        <v>720</v>
      </c>
      <c r="C169" s="1">
        <v>507</v>
      </c>
      <c r="D169" s="1">
        <v>25.1</v>
      </c>
      <c r="E169" s="1">
        <v>21.4</v>
      </c>
      <c r="G169" s="1">
        <v>84.1</v>
      </c>
      <c r="H169" s="1">
        <v>6.01</v>
      </c>
      <c r="I169" s="1">
        <v>9.6</v>
      </c>
      <c r="J169" s="1">
        <v>2.7</v>
      </c>
    </row>
    <row r="170" spans="1:10" x14ac:dyDescent="0.4">
      <c r="A170" s="1">
        <v>20210618</v>
      </c>
      <c r="B170" s="1">
        <v>739</v>
      </c>
      <c r="C170" s="1">
        <v>514</v>
      </c>
      <c r="D170" s="1">
        <v>26.9</v>
      </c>
      <c r="E170" s="1">
        <v>22.1</v>
      </c>
      <c r="F170" s="1">
        <v>0</v>
      </c>
      <c r="G170" s="1">
        <v>88.8</v>
      </c>
      <c r="H170" s="1">
        <v>11.33</v>
      </c>
      <c r="I170" s="1">
        <v>9.9</v>
      </c>
      <c r="J170" s="1">
        <v>1.4</v>
      </c>
    </row>
    <row r="171" spans="1:10" x14ac:dyDescent="0.4">
      <c r="A171" s="1">
        <v>20210619</v>
      </c>
      <c r="B171" s="1">
        <v>731</v>
      </c>
      <c r="C171" s="1">
        <v>498</v>
      </c>
      <c r="D171" s="1">
        <v>28.6</v>
      </c>
      <c r="E171" s="1">
        <v>23.1</v>
      </c>
      <c r="F171" s="1">
        <v>0</v>
      </c>
      <c r="G171" s="1">
        <v>78</v>
      </c>
      <c r="H171" s="1">
        <v>27.72</v>
      </c>
      <c r="I171" s="1">
        <v>5.0999999999999996</v>
      </c>
      <c r="J171" s="1">
        <v>2.6</v>
      </c>
    </row>
    <row r="172" spans="1:10" x14ac:dyDescent="0.4">
      <c r="A172" s="1">
        <v>20210620</v>
      </c>
      <c r="B172" s="1">
        <v>720</v>
      </c>
      <c r="C172" s="1">
        <v>449</v>
      </c>
      <c r="D172" s="1">
        <v>27.4</v>
      </c>
      <c r="E172" s="1">
        <v>23.6</v>
      </c>
      <c r="G172" s="1">
        <v>52</v>
      </c>
      <c r="H172" s="1">
        <v>27.81</v>
      </c>
      <c r="I172" s="1">
        <v>3</v>
      </c>
      <c r="J172" s="1">
        <v>1.7</v>
      </c>
    </row>
    <row r="173" spans="1:10" x14ac:dyDescent="0.4">
      <c r="A173" s="1">
        <v>20210621</v>
      </c>
      <c r="B173" s="1">
        <v>794</v>
      </c>
      <c r="C173" s="1">
        <v>509</v>
      </c>
      <c r="D173" s="1">
        <v>29.6</v>
      </c>
      <c r="E173" s="1">
        <v>24.7</v>
      </c>
      <c r="G173" s="1">
        <v>59.3</v>
      </c>
      <c r="H173" s="1">
        <v>27.6</v>
      </c>
      <c r="I173" s="1">
        <v>4.3</v>
      </c>
      <c r="J173" s="1">
        <v>2</v>
      </c>
    </row>
    <row r="174" spans="1:10" x14ac:dyDescent="0.4">
      <c r="A174" s="1">
        <v>20210622</v>
      </c>
      <c r="B174" s="1">
        <v>789</v>
      </c>
      <c r="C174" s="1">
        <v>526</v>
      </c>
      <c r="D174" s="1">
        <v>29</v>
      </c>
      <c r="E174" s="1">
        <v>24</v>
      </c>
      <c r="G174" s="1">
        <v>74.900000000000006</v>
      </c>
      <c r="H174" s="1">
        <v>28.5</v>
      </c>
      <c r="I174" s="1">
        <v>3.6</v>
      </c>
      <c r="J174" s="1">
        <v>3</v>
      </c>
    </row>
    <row r="175" spans="1:10" x14ac:dyDescent="0.4">
      <c r="A175" s="1">
        <v>20210623</v>
      </c>
      <c r="B175" s="1">
        <v>773</v>
      </c>
      <c r="C175" s="1">
        <v>529</v>
      </c>
      <c r="D175" s="1">
        <v>27.9</v>
      </c>
      <c r="E175" s="1">
        <v>24</v>
      </c>
      <c r="G175" s="1">
        <v>74.900000000000006</v>
      </c>
      <c r="H175" s="1">
        <v>26.28</v>
      </c>
      <c r="I175" s="1">
        <v>3.9</v>
      </c>
      <c r="J175" s="1">
        <v>1.9</v>
      </c>
    </row>
    <row r="176" spans="1:10" x14ac:dyDescent="0.4">
      <c r="A176" s="1">
        <v>20210624</v>
      </c>
      <c r="B176" s="1">
        <v>776</v>
      </c>
      <c r="C176" s="1">
        <v>530</v>
      </c>
      <c r="D176" s="1">
        <v>29.5</v>
      </c>
      <c r="E176" s="1">
        <v>24.7</v>
      </c>
      <c r="G176" s="1">
        <v>70.099999999999994</v>
      </c>
      <c r="H176" s="1">
        <v>22.39</v>
      </c>
      <c r="I176" s="1">
        <v>8</v>
      </c>
      <c r="J176" s="1">
        <v>1.9</v>
      </c>
    </row>
    <row r="177" spans="1:10" x14ac:dyDescent="0.4">
      <c r="A177" s="1">
        <v>20210625</v>
      </c>
      <c r="B177" s="1">
        <v>802</v>
      </c>
      <c r="C177" s="1">
        <v>533</v>
      </c>
      <c r="D177" s="1">
        <v>29.7</v>
      </c>
      <c r="E177" s="1">
        <v>25.2</v>
      </c>
      <c r="F177" s="1">
        <v>0</v>
      </c>
      <c r="G177" s="1">
        <v>70</v>
      </c>
      <c r="H177" s="1">
        <v>17.54</v>
      </c>
      <c r="I177" s="1">
        <v>7.9</v>
      </c>
      <c r="J177" s="1">
        <v>2</v>
      </c>
    </row>
    <row r="178" spans="1:10" x14ac:dyDescent="0.4">
      <c r="A178" s="1">
        <v>20210626</v>
      </c>
      <c r="B178" s="1">
        <v>770</v>
      </c>
      <c r="C178" s="1">
        <v>532</v>
      </c>
      <c r="D178" s="1">
        <v>31</v>
      </c>
      <c r="E178" s="1">
        <v>25.7</v>
      </c>
      <c r="F178" s="1">
        <v>0</v>
      </c>
      <c r="G178" s="1">
        <v>67.400000000000006</v>
      </c>
      <c r="H178" s="1">
        <v>15.95</v>
      </c>
      <c r="I178" s="1">
        <v>9</v>
      </c>
      <c r="J178" s="1">
        <v>2.2000000000000002</v>
      </c>
    </row>
    <row r="179" spans="1:10" x14ac:dyDescent="0.4">
      <c r="A179" s="1">
        <v>20210627</v>
      </c>
      <c r="B179" s="1">
        <v>750</v>
      </c>
      <c r="C179" s="1">
        <v>532</v>
      </c>
      <c r="D179" s="1">
        <v>29.2</v>
      </c>
      <c r="E179" s="1">
        <v>24.7</v>
      </c>
      <c r="F179" s="1">
        <v>0</v>
      </c>
      <c r="G179" s="1">
        <v>78.400000000000006</v>
      </c>
      <c r="H179" s="1">
        <v>22.7</v>
      </c>
      <c r="I179" s="1">
        <v>7</v>
      </c>
      <c r="J179" s="1">
        <v>3.5</v>
      </c>
    </row>
    <row r="180" spans="1:10" x14ac:dyDescent="0.4">
      <c r="A180" s="1">
        <v>20210628</v>
      </c>
      <c r="B180" s="1">
        <v>802</v>
      </c>
      <c r="C180" s="1">
        <v>526</v>
      </c>
      <c r="D180" s="1">
        <v>28.6</v>
      </c>
      <c r="E180" s="1">
        <v>24.3</v>
      </c>
      <c r="G180" s="1">
        <v>81.3</v>
      </c>
      <c r="H180" s="1">
        <v>25.79</v>
      </c>
      <c r="I180" s="1">
        <v>6.1</v>
      </c>
      <c r="J180" s="1">
        <v>3.5</v>
      </c>
    </row>
    <row r="181" spans="1:10" x14ac:dyDescent="0.4">
      <c r="A181" s="1">
        <v>20210629</v>
      </c>
      <c r="B181" s="1">
        <v>799</v>
      </c>
      <c r="C181" s="1">
        <v>534</v>
      </c>
      <c r="D181" s="1">
        <v>28.6</v>
      </c>
      <c r="E181" s="1">
        <v>24.6</v>
      </c>
      <c r="G181" s="1">
        <v>76.599999999999994</v>
      </c>
      <c r="H181" s="1">
        <v>25.05</v>
      </c>
      <c r="I181" s="1">
        <v>4.4000000000000004</v>
      </c>
      <c r="J181" s="1">
        <v>3</v>
      </c>
    </row>
    <row r="182" spans="1:10" x14ac:dyDescent="0.4">
      <c r="A182" s="1">
        <v>20210630</v>
      </c>
      <c r="B182" s="1">
        <v>807</v>
      </c>
      <c r="C182" s="1">
        <v>540</v>
      </c>
      <c r="D182" s="1">
        <v>29.6</v>
      </c>
      <c r="E182" s="1">
        <v>24.9</v>
      </c>
      <c r="G182" s="1">
        <v>75.099999999999994</v>
      </c>
      <c r="H182" s="1">
        <v>19.91</v>
      </c>
      <c r="I182" s="1">
        <v>5.3</v>
      </c>
      <c r="J182" s="1">
        <v>3.2</v>
      </c>
    </row>
    <row r="183" spans="1:10" x14ac:dyDescent="0.4">
      <c r="A183" s="1">
        <v>20210701</v>
      </c>
      <c r="B183" s="1">
        <v>833</v>
      </c>
      <c r="C183" s="1">
        <v>543</v>
      </c>
      <c r="D183" s="1">
        <v>29</v>
      </c>
      <c r="E183" s="1">
        <v>24.6</v>
      </c>
      <c r="G183" s="1">
        <v>80.3</v>
      </c>
      <c r="H183" s="1">
        <v>26.14</v>
      </c>
      <c r="I183" s="1">
        <v>4.8</v>
      </c>
      <c r="J183" s="1">
        <v>3</v>
      </c>
    </row>
    <row r="184" spans="1:10" x14ac:dyDescent="0.4">
      <c r="A184" s="1">
        <v>20210702</v>
      </c>
      <c r="B184" s="1">
        <v>804</v>
      </c>
      <c r="C184" s="1">
        <v>549</v>
      </c>
      <c r="D184" s="1">
        <v>29.1</v>
      </c>
      <c r="E184" s="1">
        <v>24.8</v>
      </c>
      <c r="F184" s="1">
        <v>0</v>
      </c>
      <c r="G184" s="1">
        <v>85.1</v>
      </c>
      <c r="H184" s="1">
        <v>9.77</v>
      </c>
      <c r="I184" s="1">
        <v>9.1</v>
      </c>
      <c r="J184" s="1">
        <v>2.9</v>
      </c>
    </row>
    <row r="185" spans="1:10" x14ac:dyDescent="0.4">
      <c r="A185" s="1">
        <v>20210703</v>
      </c>
      <c r="B185" s="1">
        <v>825</v>
      </c>
      <c r="C185" s="1">
        <v>546</v>
      </c>
      <c r="D185" s="1">
        <v>32.700000000000003</v>
      </c>
      <c r="E185" s="1">
        <v>27.4</v>
      </c>
      <c r="F185" s="1">
        <v>20.3</v>
      </c>
      <c r="G185" s="1">
        <v>76.5</v>
      </c>
      <c r="H185" s="1">
        <v>6.33</v>
      </c>
      <c r="I185" s="1">
        <v>10</v>
      </c>
      <c r="J185" s="1">
        <v>5.3</v>
      </c>
    </row>
    <row r="186" spans="1:10" x14ac:dyDescent="0.4">
      <c r="A186" s="1">
        <v>20210704</v>
      </c>
      <c r="B186" s="1">
        <v>761</v>
      </c>
      <c r="C186" s="1">
        <v>554</v>
      </c>
      <c r="D186" s="1">
        <v>30.8</v>
      </c>
      <c r="E186" s="1">
        <v>24.4</v>
      </c>
      <c r="F186" s="1">
        <v>35.700000000000003</v>
      </c>
      <c r="G186" s="1">
        <v>90.6</v>
      </c>
      <c r="H186" s="1">
        <v>4.2300000000000004</v>
      </c>
      <c r="I186" s="1">
        <v>10</v>
      </c>
      <c r="J186" s="1">
        <v>3.5</v>
      </c>
    </row>
    <row r="187" spans="1:10" x14ac:dyDescent="0.4">
      <c r="A187" s="1">
        <v>20210705</v>
      </c>
      <c r="B187" s="1">
        <v>857</v>
      </c>
      <c r="C187" s="1">
        <v>543</v>
      </c>
      <c r="D187" s="1">
        <v>32.700000000000003</v>
      </c>
      <c r="E187" s="1">
        <v>27.6</v>
      </c>
      <c r="F187" s="1">
        <v>2.6</v>
      </c>
      <c r="G187" s="1">
        <v>78.8</v>
      </c>
      <c r="H187" s="1">
        <v>14.93</v>
      </c>
      <c r="I187" s="1">
        <v>9.3000000000000007</v>
      </c>
      <c r="J187" s="1">
        <v>4</v>
      </c>
    </row>
    <row r="188" spans="1:10" x14ac:dyDescent="0.4">
      <c r="A188" s="1">
        <v>20210706</v>
      </c>
      <c r="B188" s="1">
        <v>926</v>
      </c>
      <c r="C188" s="1">
        <v>569</v>
      </c>
      <c r="D188" s="1">
        <v>33.200000000000003</v>
      </c>
      <c r="E188" s="1">
        <v>29.5</v>
      </c>
      <c r="G188" s="1">
        <v>68</v>
      </c>
      <c r="H188" s="1">
        <v>16.690000000000001</v>
      </c>
      <c r="I188" s="1">
        <v>8.1</v>
      </c>
      <c r="J188" s="1">
        <v>6.8</v>
      </c>
    </row>
    <row r="189" spans="1:10" x14ac:dyDescent="0.4">
      <c r="A189" s="1">
        <v>20210707</v>
      </c>
      <c r="B189" s="1">
        <v>924</v>
      </c>
      <c r="C189" s="1">
        <v>587</v>
      </c>
      <c r="D189" s="1">
        <v>33.5</v>
      </c>
      <c r="E189" s="1">
        <v>28.8</v>
      </c>
      <c r="F189" s="1">
        <v>15</v>
      </c>
      <c r="G189" s="1">
        <v>78.900000000000006</v>
      </c>
      <c r="H189" s="1">
        <v>10.66</v>
      </c>
      <c r="I189" s="1">
        <v>8.5</v>
      </c>
      <c r="J189" s="1">
        <v>4.2</v>
      </c>
    </row>
    <row r="190" spans="1:10" x14ac:dyDescent="0.4">
      <c r="A190" s="1">
        <v>20210708</v>
      </c>
      <c r="B190" s="1">
        <v>888</v>
      </c>
      <c r="C190" s="1">
        <v>589</v>
      </c>
      <c r="D190" s="1">
        <v>33.1</v>
      </c>
      <c r="E190" s="1">
        <v>27.8</v>
      </c>
      <c r="F190" s="1">
        <v>0.1</v>
      </c>
      <c r="G190" s="1">
        <v>81</v>
      </c>
      <c r="H190" s="1">
        <v>11.26</v>
      </c>
      <c r="I190" s="1">
        <v>9.8000000000000007</v>
      </c>
      <c r="J190" s="1">
        <v>3.5</v>
      </c>
    </row>
    <row r="191" spans="1:10" x14ac:dyDescent="0.4">
      <c r="A191" s="1">
        <v>20210709</v>
      </c>
      <c r="B191" s="1">
        <v>866</v>
      </c>
      <c r="C191" s="1">
        <v>572</v>
      </c>
      <c r="D191" s="1">
        <v>31.9</v>
      </c>
      <c r="E191" s="1">
        <v>27.3</v>
      </c>
      <c r="F191" s="1">
        <v>2.7</v>
      </c>
      <c r="G191" s="1">
        <v>77.099999999999994</v>
      </c>
      <c r="H191" s="1">
        <v>20.73</v>
      </c>
      <c r="I191" s="1">
        <v>7.1</v>
      </c>
      <c r="J191" s="1">
        <v>3.7</v>
      </c>
    </row>
    <row r="192" spans="1:10" x14ac:dyDescent="0.4">
      <c r="A192" s="1">
        <v>20210710</v>
      </c>
      <c r="B192" s="1">
        <v>865</v>
      </c>
      <c r="C192" s="1">
        <v>569</v>
      </c>
      <c r="D192" s="1">
        <v>32.9</v>
      </c>
      <c r="E192" s="1">
        <v>28</v>
      </c>
      <c r="F192" s="1">
        <v>0</v>
      </c>
      <c r="G192" s="1">
        <v>71.900000000000006</v>
      </c>
      <c r="H192" s="1">
        <v>18.45</v>
      </c>
      <c r="I192" s="1">
        <v>6</v>
      </c>
      <c r="J192" s="1">
        <v>2.7</v>
      </c>
    </row>
    <row r="193" spans="1:10" x14ac:dyDescent="0.4">
      <c r="A193" s="1">
        <v>20210711</v>
      </c>
      <c r="B193" s="1">
        <v>899</v>
      </c>
      <c r="C193" s="1">
        <v>568</v>
      </c>
      <c r="D193" s="1">
        <v>34.200000000000003</v>
      </c>
      <c r="E193" s="1">
        <v>28.4</v>
      </c>
      <c r="G193" s="1">
        <v>76.5</v>
      </c>
      <c r="H193" s="1">
        <v>21.89</v>
      </c>
      <c r="I193" s="1">
        <v>5.6</v>
      </c>
      <c r="J193" s="1">
        <v>1.8</v>
      </c>
    </row>
    <row r="194" spans="1:10" x14ac:dyDescent="0.4">
      <c r="A194" s="1">
        <v>20210712</v>
      </c>
      <c r="B194" s="1">
        <v>961</v>
      </c>
      <c r="C194" s="1">
        <v>583</v>
      </c>
      <c r="D194" s="1">
        <v>33.5</v>
      </c>
      <c r="E194" s="1">
        <v>29</v>
      </c>
      <c r="G194" s="1">
        <v>76</v>
      </c>
      <c r="H194" s="1">
        <v>22.85</v>
      </c>
      <c r="I194" s="1">
        <v>6.3</v>
      </c>
      <c r="J194" s="1">
        <v>2.2000000000000002</v>
      </c>
    </row>
    <row r="195" spans="1:10" x14ac:dyDescent="0.4">
      <c r="A195" s="1">
        <v>20210713</v>
      </c>
      <c r="B195" s="1">
        <v>963</v>
      </c>
      <c r="C195" s="1">
        <v>604</v>
      </c>
      <c r="D195" s="1">
        <v>33.4</v>
      </c>
      <c r="E195" s="1">
        <v>29</v>
      </c>
      <c r="G195" s="1">
        <v>72.5</v>
      </c>
      <c r="H195" s="1">
        <v>22.71</v>
      </c>
      <c r="I195" s="1">
        <v>6.8</v>
      </c>
      <c r="J195" s="1">
        <v>1.9</v>
      </c>
    </row>
    <row r="196" spans="1:10" x14ac:dyDescent="0.4">
      <c r="A196" s="1">
        <v>20210714</v>
      </c>
      <c r="B196" s="1">
        <v>962</v>
      </c>
      <c r="C196" s="1">
        <v>610</v>
      </c>
      <c r="D196" s="1">
        <v>32.799999999999997</v>
      </c>
      <c r="E196" s="1">
        <v>29</v>
      </c>
      <c r="G196" s="1">
        <v>75.3</v>
      </c>
      <c r="H196" s="1">
        <v>16.86</v>
      </c>
      <c r="I196" s="1">
        <v>8.6</v>
      </c>
      <c r="J196" s="1">
        <v>1.5</v>
      </c>
    </row>
    <row r="197" spans="1:10" x14ac:dyDescent="0.4">
      <c r="A197" s="1">
        <v>20210715</v>
      </c>
      <c r="B197" s="1">
        <v>994</v>
      </c>
      <c r="C197" s="1">
        <v>598</v>
      </c>
      <c r="D197" s="1">
        <v>33.9</v>
      </c>
      <c r="E197" s="1">
        <v>29</v>
      </c>
      <c r="G197" s="1">
        <v>75</v>
      </c>
      <c r="H197" s="1">
        <v>26.23</v>
      </c>
      <c r="I197" s="1">
        <v>6.4</v>
      </c>
      <c r="J197" s="1">
        <v>1.8</v>
      </c>
    </row>
    <row r="198" spans="1:10" x14ac:dyDescent="0.4">
      <c r="A198" s="1">
        <v>20210716</v>
      </c>
      <c r="B198" s="1">
        <v>954</v>
      </c>
      <c r="C198" s="1">
        <v>613</v>
      </c>
      <c r="D198" s="1">
        <v>32.799999999999997</v>
      </c>
      <c r="E198" s="1">
        <v>28.5</v>
      </c>
      <c r="G198" s="1">
        <v>74.3</v>
      </c>
      <c r="H198" s="1">
        <v>24.19</v>
      </c>
      <c r="I198" s="1">
        <v>6.4</v>
      </c>
      <c r="J198" s="1">
        <v>2.9</v>
      </c>
    </row>
    <row r="199" spans="1:10" x14ac:dyDescent="0.4">
      <c r="A199" s="1">
        <v>20210717</v>
      </c>
      <c r="B199" s="1">
        <v>878</v>
      </c>
      <c r="C199" s="1">
        <v>599</v>
      </c>
      <c r="D199" s="1">
        <v>31.7</v>
      </c>
      <c r="E199" s="1">
        <v>26.9</v>
      </c>
      <c r="F199" s="1">
        <v>0.5</v>
      </c>
      <c r="G199" s="1">
        <v>79.8</v>
      </c>
      <c r="H199" s="1">
        <v>21.23</v>
      </c>
      <c r="I199" s="1">
        <v>8.1</v>
      </c>
      <c r="J199" s="1">
        <v>3.1</v>
      </c>
    </row>
    <row r="200" spans="1:10" x14ac:dyDescent="0.4">
      <c r="A200" s="1">
        <v>20210718</v>
      </c>
      <c r="B200" s="1">
        <v>859</v>
      </c>
      <c r="C200" s="1">
        <v>572</v>
      </c>
      <c r="D200" s="1">
        <v>32.200000000000003</v>
      </c>
      <c r="E200" s="1">
        <v>27</v>
      </c>
      <c r="F200" s="1">
        <v>12.9</v>
      </c>
      <c r="G200" s="1">
        <v>78.099999999999994</v>
      </c>
      <c r="H200" s="1">
        <v>18.57</v>
      </c>
      <c r="I200" s="1">
        <v>7.4</v>
      </c>
      <c r="J200" s="1">
        <v>2.9</v>
      </c>
    </row>
    <row r="201" spans="1:10" x14ac:dyDescent="0.4">
      <c r="A201" s="1">
        <v>20210719</v>
      </c>
      <c r="B201" s="1">
        <v>962</v>
      </c>
      <c r="C201" s="1">
        <v>569</v>
      </c>
      <c r="D201" s="1">
        <v>33.5</v>
      </c>
      <c r="E201" s="1">
        <v>29</v>
      </c>
      <c r="F201" s="1">
        <v>0</v>
      </c>
      <c r="G201" s="1">
        <v>69</v>
      </c>
      <c r="H201" s="1">
        <v>26.59</v>
      </c>
      <c r="I201" s="1">
        <v>3.9</v>
      </c>
      <c r="J201" s="1">
        <v>3.1</v>
      </c>
    </row>
    <row r="202" spans="1:10" x14ac:dyDescent="0.4">
      <c r="A202" s="1">
        <v>20210720</v>
      </c>
      <c r="B202" s="1">
        <v>958</v>
      </c>
      <c r="C202" s="1">
        <v>597</v>
      </c>
      <c r="D202" s="1">
        <v>32.4</v>
      </c>
      <c r="E202" s="1">
        <v>27.7</v>
      </c>
      <c r="G202" s="1">
        <v>82.1</v>
      </c>
      <c r="H202" s="1">
        <v>22.02</v>
      </c>
      <c r="I202" s="1">
        <v>6.6</v>
      </c>
      <c r="J202" s="1">
        <v>3.2</v>
      </c>
    </row>
    <row r="203" spans="1:10" x14ac:dyDescent="0.4">
      <c r="A203" s="1">
        <v>20210721</v>
      </c>
      <c r="B203" s="1">
        <v>952</v>
      </c>
      <c r="C203" s="1">
        <v>591</v>
      </c>
      <c r="D203" s="1">
        <v>32.1</v>
      </c>
      <c r="E203" s="1">
        <v>27.8</v>
      </c>
      <c r="G203" s="1">
        <v>83.4</v>
      </c>
      <c r="H203" s="1">
        <v>22.87</v>
      </c>
      <c r="I203" s="1">
        <v>5.8</v>
      </c>
      <c r="J203" s="1">
        <v>3.5</v>
      </c>
    </row>
    <row r="204" spans="1:10" x14ac:dyDescent="0.4">
      <c r="A204" s="1">
        <v>20210722</v>
      </c>
      <c r="B204" s="1">
        <v>947</v>
      </c>
      <c r="C204" s="1">
        <v>601</v>
      </c>
      <c r="D204" s="1">
        <v>32.299999999999997</v>
      </c>
      <c r="E204" s="1">
        <v>27.6</v>
      </c>
      <c r="G204" s="1">
        <v>83.8</v>
      </c>
      <c r="H204" s="1">
        <v>16.7</v>
      </c>
      <c r="I204" s="1">
        <v>6.6</v>
      </c>
      <c r="J204" s="1">
        <v>3.6</v>
      </c>
    </row>
    <row r="205" spans="1:10" x14ac:dyDescent="0.4">
      <c r="A205" s="1">
        <v>20210723</v>
      </c>
      <c r="B205" s="1">
        <v>899</v>
      </c>
      <c r="C205" s="1">
        <v>600</v>
      </c>
      <c r="D205" s="1">
        <v>31.3</v>
      </c>
      <c r="E205" s="1">
        <v>27.1</v>
      </c>
      <c r="F205" s="1">
        <v>0</v>
      </c>
      <c r="G205" s="1">
        <v>86.4</v>
      </c>
      <c r="H205" s="1">
        <v>9.5399999999999991</v>
      </c>
      <c r="I205" s="1">
        <v>9.3000000000000007</v>
      </c>
      <c r="J205" s="1">
        <v>3.3</v>
      </c>
    </row>
    <row r="206" spans="1:10" x14ac:dyDescent="0.4">
      <c r="A206" s="1">
        <v>20210724</v>
      </c>
      <c r="B206" s="1">
        <v>889</v>
      </c>
      <c r="C206" s="1">
        <v>594</v>
      </c>
      <c r="D206" s="1">
        <v>32.9</v>
      </c>
      <c r="E206" s="1">
        <v>27.9</v>
      </c>
      <c r="G206" s="1">
        <v>80.8</v>
      </c>
      <c r="H206" s="1">
        <v>15.71</v>
      </c>
      <c r="I206" s="1">
        <v>8.9</v>
      </c>
      <c r="J206" s="1">
        <v>3.3</v>
      </c>
    </row>
    <row r="207" spans="1:10" x14ac:dyDescent="0.4">
      <c r="A207" s="1">
        <v>20210725</v>
      </c>
      <c r="B207" s="1">
        <v>830</v>
      </c>
      <c r="C207" s="1">
        <v>597</v>
      </c>
      <c r="D207" s="1">
        <v>30.3</v>
      </c>
      <c r="E207" s="1">
        <v>27.2</v>
      </c>
      <c r="F207" s="1">
        <v>0.2</v>
      </c>
      <c r="G207" s="1">
        <v>79.5</v>
      </c>
      <c r="H207" s="1">
        <v>6.61</v>
      </c>
      <c r="I207" s="1">
        <v>10</v>
      </c>
      <c r="J207" s="1">
        <v>3.4</v>
      </c>
    </row>
    <row r="208" spans="1:10" x14ac:dyDescent="0.4">
      <c r="A208" s="1">
        <v>20210726</v>
      </c>
      <c r="B208" s="1">
        <v>866</v>
      </c>
      <c r="C208" s="1">
        <v>570</v>
      </c>
      <c r="D208" s="1">
        <v>31.6</v>
      </c>
      <c r="E208" s="1">
        <v>27.9</v>
      </c>
      <c r="F208" s="1">
        <v>0</v>
      </c>
      <c r="G208" s="1">
        <v>73.5</v>
      </c>
      <c r="H208" s="1">
        <v>11.52</v>
      </c>
      <c r="I208" s="1">
        <v>8.9</v>
      </c>
      <c r="J208" s="1">
        <v>3.8</v>
      </c>
    </row>
    <row r="209" spans="1:10" x14ac:dyDescent="0.4">
      <c r="A209" s="1">
        <v>20210727</v>
      </c>
      <c r="B209" s="1">
        <v>943</v>
      </c>
      <c r="C209" s="1">
        <v>569</v>
      </c>
      <c r="D209" s="1">
        <v>33.700000000000003</v>
      </c>
      <c r="E209" s="1">
        <v>29.1</v>
      </c>
      <c r="G209" s="1">
        <v>66.099999999999994</v>
      </c>
      <c r="H209" s="1">
        <v>26.71</v>
      </c>
      <c r="I209" s="1">
        <v>3.3</v>
      </c>
      <c r="J209" s="1">
        <v>3.4</v>
      </c>
    </row>
    <row r="210" spans="1:10" x14ac:dyDescent="0.4">
      <c r="A210" s="1">
        <v>20210728</v>
      </c>
      <c r="B210" s="1">
        <v>982</v>
      </c>
      <c r="C210" s="1">
        <v>582</v>
      </c>
      <c r="D210" s="1">
        <v>34.299999999999997</v>
      </c>
      <c r="E210" s="1">
        <v>29.4</v>
      </c>
      <c r="G210" s="1">
        <v>62.6</v>
      </c>
      <c r="H210" s="1">
        <v>27.14</v>
      </c>
      <c r="I210" s="1">
        <v>1.5</v>
      </c>
      <c r="J210" s="1">
        <v>3</v>
      </c>
    </row>
    <row r="211" spans="1:10" x14ac:dyDescent="0.4">
      <c r="A211" s="1">
        <v>20210729</v>
      </c>
      <c r="B211" s="1">
        <v>972</v>
      </c>
      <c r="C211" s="1">
        <v>585</v>
      </c>
      <c r="D211" s="1">
        <v>33.799999999999997</v>
      </c>
      <c r="E211" s="1">
        <v>28.5</v>
      </c>
      <c r="G211" s="1">
        <v>70.400000000000006</v>
      </c>
      <c r="H211" s="1">
        <v>25.5</v>
      </c>
      <c r="I211" s="1">
        <v>6.4</v>
      </c>
      <c r="J211" s="1">
        <v>2.2000000000000002</v>
      </c>
    </row>
    <row r="212" spans="1:10" x14ac:dyDescent="0.4">
      <c r="A212" s="1">
        <v>20210730</v>
      </c>
      <c r="B212" s="1">
        <v>963</v>
      </c>
      <c r="C212" s="1">
        <v>591</v>
      </c>
      <c r="D212" s="1">
        <v>32.5</v>
      </c>
      <c r="E212" s="1">
        <v>28</v>
      </c>
      <c r="F212" s="1">
        <v>1.8</v>
      </c>
      <c r="G212" s="1">
        <v>77.400000000000006</v>
      </c>
      <c r="H212" s="1">
        <v>17.2</v>
      </c>
      <c r="I212" s="1">
        <v>7.3</v>
      </c>
      <c r="J212" s="1">
        <v>1.5</v>
      </c>
    </row>
    <row r="213" spans="1:10" x14ac:dyDescent="0.4">
      <c r="A213" s="1">
        <v>20210731</v>
      </c>
      <c r="B213" s="1">
        <v>928</v>
      </c>
      <c r="C213" s="1">
        <v>615</v>
      </c>
      <c r="D213" s="1">
        <v>33.799999999999997</v>
      </c>
      <c r="E213" s="1">
        <v>27</v>
      </c>
      <c r="F213" s="1">
        <v>155.30000000000001</v>
      </c>
      <c r="G213" s="1">
        <v>93.1</v>
      </c>
      <c r="H213" s="1">
        <v>9.2200000000000006</v>
      </c>
      <c r="I213" s="1">
        <v>8.8000000000000007</v>
      </c>
      <c r="J213" s="1">
        <v>1.3</v>
      </c>
    </row>
    <row r="214" spans="1:10" x14ac:dyDescent="0.4">
      <c r="A214" s="1">
        <v>20210801</v>
      </c>
      <c r="B214" s="1">
        <v>948</v>
      </c>
      <c r="C214" s="1">
        <v>590</v>
      </c>
      <c r="D214" s="1">
        <v>33.700000000000003</v>
      </c>
      <c r="E214" s="1">
        <v>28.4</v>
      </c>
      <c r="F214" s="1">
        <v>0.9</v>
      </c>
      <c r="G214" s="1">
        <v>84.9</v>
      </c>
      <c r="H214" s="1">
        <v>18.54</v>
      </c>
      <c r="I214" s="1">
        <v>7.9</v>
      </c>
      <c r="J214" s="1">
        <v>1.7</v>
      </c>
    </row>
    <row r="215" spans="1:10" x14ac:dyDescent="0.4">
      <c r="A215" s="1">
        <v>20210802</v>
      </c>
      <c r="B215" s="1">
        <v>1131</v>
      </c>
      <c r="C215" s="1">
        <v>594</v>
      </c>
      <c r="D215" s="1">
        <v>33.299999999999997</v>
      </c>
      <c r="E215" s="1">
        <v>27.7</v>
      </c>
      <c r="F215" s="1">
        <v>20.100000000000001</v>
      </c>
      <c r="G215" s="1">
        <v>87.6</v>
      </c>
      <c r="H215" s="1">
        <v>14.9</v>
      </c>
      <c r="I215" s="1">
        <v>8.3000000000000007</v>
      </c>
      <c r="J215" s="1">
        <v>1.8</v>
      </c>
    </row>
    <row r="216" spans="1:10" x14ac:dyDescent="0.4">
      <c r="A216" s="1">
        <v>20210803</v>
      </c>
      <c r="B216" s="1">
        <v>969</v>
      </c>
      <c r="C216" s="1">
        <v>600</v>
      </c>
      <c r="D216" s="1">
        <v>34.299999999999997</v>
      </c>
      <c r="E216" s="1">
        <v>29.1</v>
      </c>
      <c r="F216" s="1">
        <v>1.4</v>
      </c>
      <c r="G216" s="1">
        <v>74.599999999999994</v>
      </c>
      <c r="H216" s="1">
        <v>22.89</v>
      </c>
      <c r="I216" s="1">
        <v>6.9</v>
      </c>
      <c r="J216" s="1">
        <v>2.2000000000000002</v>
      </c>
    </row>
    <row r="217" spans="1:10" x14ac:dyDescent="0.4">
      <c r="A217" s="1">
        <v>20210804</v>
      </c>
      <c r="B217" s="1">
        <v>992</v>
      </c>
      <c r="C217" s="1">
        <v>599</v>
      </c>
      <c r="D217" s="1">
        <v>34.1</v>
      </c>
      <c r="E217" s="1">
        <v>29.9</v>
      </c>
      <c r="G217" s="1">
        <v>64.8</v>
      </c>
      <c r="H217" s="1">
        <v>24.86</v>
      </c>
      <c r="I217" s="1">
        <v>3.6</v>
      </c>
      <c r="J217" s="1">
        <v>2.7</v>
      </c>
    </row>
    <row r="218" spans="1:10" x14ac:dyDescent="0.4">
      <c r="A218" s="1">
        <v>20210805</v>
      </c>
      <c r="B218" s="1">
        <v>1015</v>
      </c>
      <c r="C218" s="1">
        <v>609</v>
      </c>
      <c r="D218" s="1">
        <v>34.4</v>
      </c>
      <c r="E218" s="1">
        <v>29.8</v>
      </c>
      <c r="G218" s="1">
        <v>65.599999999999994</v>
      </c>
      <c r="H218" s="1">
        <v>22.83</v>
      </c>
      <c r="I218" s="1">
        <v>2.8</v>
      </c>
      <c r="J218" s="1">
        <v>2.4</v>
      </c>
    </row>
    <row r="219" spans="1:10" x14ac:dyDescent="0.4">
      <c r="A219" s="1">
        <v>20210806</v>
      </c>
      <c r="B219" s="1">
        <v>1044</v>
      </c>
      <c r="C219" s="1">
        <v>603</v>
      </c>
      <c r="D219" s="1">
        <v>33.6</v>
      </c>
      <c r="E219" s="1">
        <v>28.9</v>
      </c>
      <c r="G219" s="1">
        <v>75</v>
      </c>
      <c r="H219" s="1">
        <v>26.18</v>
      </c>
      <c r="I219" s="1">
        <v>1.1000000000000001</v>
      </c>
      <c r="J219" s="1">
        <v>2.6</v>
      </c>
    </row>
    <row r="220" spans="1:10" x14ac:dyDescent="0.4">
      <c r="A220" s="1">
        <v>20210807</v>
      </c>
      <c r="B220" s="1">
        <v>996</v>
      </c>
      <c r="C220" s="1">
        <v>614</v>
      </c>
      <c r="D220" s="1">
        <v>33.1</v>
      </c>
      <c r="E220" s="1">
        <v>28.9</v>
      </c>
      <c r="G220" s="1">
        <v>75</v>
      </c>
      <c r="H220" s="1">
        <v>25.69</v>
      </c>
      <c r="I220" s="1">
        <v>3.8</v>
      </c>
      <c r="J220" s="1">
        <v>2</v>
      </c>
    </row>
    <row r="221" spans="1:10" x14ac:dyDescent="0.4">
      <c r="A221" s="1">
        <v>20210808</v>
      </c>
      <c r="B221" s="1">
        <v>897</v>
      </c>
      <c r="C221" s="1">
        <v>614</v>
      </c>
      <c r="D221" s="1">
        <v>32.200000000000003</v>
      </c>
      <c r="E221" s="1">
        <v>27.9</v>
      </c>
      <c r="F221" s="1">
        <v>1.8</v>
      </c>
      <c r="G221" s="1">
        <v>80.8</v>
      </c>
      <c r="H221" s="1">
        <v>9.06</v>
      </c>
      <c r="I221" s="1">
        <v>8.1</v>
      </c>
      <c r="J221" s="1">
        <v>2.5</v>
      </c>
    </row>
    <row r="222" spans="1:10" x14ac:dyDescent="0.4">
      <c r="A222" s="1">
        <v>20210809</v>
      </c>
      <c r="B222" s="1">
        <v>968</v>
      </c>
      <c r="C222" s="1">
        <v>585</v>
      </c>
      <c r="D222" s="1">
        <v>33.1</v>
      </c>
      <c r="E222" s="1">
        <v>28.3</v>
      </c>
      <c r="F222" s="1">
        <v>0</v>
      </c>
      <c r="G222" s="1">
        <v>78.3</v>
      </c>
      <c r="H222" s="1">
        <v>21.97</v>
      </c>
      <c r="I222" s="1">
        <v>6.3</v>
      </c>
      <c r="J222" s="1">
        <v>3.3</v>
      </c>
    </row>
    <row r="223" spans="1:10" x14ac:dyDescent="0.4">
      <c r="A223" s="1">
        <v>20210810</v>
      </c>
      <c r="B223" s="1">
        <v>948</v>
      </c>
      <c r="C223" s="1">
        <v>595</v>
      </c>
      <c r="D223" s="1">
        <v>32.5</v>
      </c>
      <c r="E223" s="1">
        <v>27.9</v>
      </c>
      <c r="F223" s="1">
        <v>4.5999999999999996</v>
      </c>
      <c r="G223" s="1">
        <v>74.900000000000006</v>
      </c>
      <c r="H223" s="1">
        <v>18.649999999999999</v>
      </c>
      <c r="I223" s="1">
        <v>6.9</v>
      </c>
      <c r="J223" s="1">
        <v>1.9</v>
      </c>
    </row>
    <row r="224" spans="1:10" x14ac:dyDescent="0.4">
      <c r="A224" s="1">
        <v>20210811</v>
      </c>
      <c r="B224" s="1">
        <v>913</v>
      </c>
      <c r="C224" s="1">
        <v>591</v>
      </c>
      <c r="D224" s="1">
        <v>30.5</v>
      </c>
      <c r="E224" s="1">
        <v>25.5</v>
      </c>
      <c r="F224" s="1">
        <v>32</v>
      </c>
      <c r="G224" s="1">
        <v>90.4</v>
      </c>
      <c r="H224" s="1">
        <v>8.2899999999999991</v>
      </c>
      <c r="I224" s="1">
        <v>9.8000000000000007</v>
      </c>
      <c r="J224" s="1">
        <v>2.7</v>
      </c>
    </row>
    <row r="225" spans="1:10" x14ac:dyDescent="0.4">
      <c r="A225" s="1">
        <v>20210812</v>
      </c>
      <c r="B225" s="1">
        <v>876</v>
      </c>
      <c r="C225" s="1">
        <v>589</v>
      </c>
      <c r="D225" s="1">
        <v>30.9</v>
      </c>
      <c r="E225" s="1">
        <v>25.7</v>
      </c>
      <c r="F225" s="1">
        <v>13.8</v>
      </c>
      <c r="G225" s="1">
        <v>87.8</v>
      </c>
      <c r="H225" s="1">
        <v>6.61</v>
      </c>
      <c r="I225" s="1">
        <v>9.5</v>
      </c>
      <c r="J225" s="1">
        <v>1.7</v>
      </c>
    </row>
    <row r="226" spans="1:10" x14ac:dyDescent="0.4">
      <c r="A226" s="1">
        <v>20210813</v>
      </c>
      <c r="B226" s="1">
        <v>823</v>
      </c>
      <c r="C226" s="1">
        <v>575</v>
      </c>
      <c r="D226" s="1">
        <v>28.6</v>
      </c>
      <c r="E226" s="1">
        <v>24.4</v>
      </c>
      <c r="F226" s="1">
        <v>34.799999999999997</v>
      </c>
      <c r="G226" s="1">
        <v>88.4</v>
      </c>
      <c r="H226" s="1">
        <v>7.46</v>
      </c>
      <c r="I226" s="1">
        <v>10</v>
      </c>
      <c r="J226" s="1">
        <v>2.4</v>
      </c>
    </row>
    <row r="227" spans="1:10" x14ac:dyDescent="0.4">
      <c r="A227" s="1">
        <v>20210814</v>
      </c>
      <c r="B227" s="1">
        <v>777</v>
      </c>
      <c r="C227" s="1">
        <v>560</v>
      </c>
      <c r="D227" s="1">
        <v>27.6</v>
      </c>
      <c r="E227" s="1">
        <v>23.1</v>
      </c>
      <c r="F227" s="1">
        <v>57.7</v>
      </c>
      <c r="G227" s="1">
        <v>93.9</v>
      </c>
      <c r="H227" s="1">
        <v>3.09</v>
      </c>
      <c r="I227" s="1">
        <v>10</v>
      </c>
      <c r="J227" s="1">
        <v>2.8</v>
      </c>
    </row>
    <row r="228" spans="1:10" x14ac:dyDescent="0.4">
      <c r="A228" s="1">
        <v>20210815</v>
      </c>
      <c r="B228" s="1">
        <v>778</v>
      </c>
      <c r="C228" s="1">
        <v>540</v>
      </c>
      <c r="D228" s="1">
        <v>29.1</v>
      </c>
      <c r="E228" s="1">
        <v>24.9</v>
      </c>
      <c r="F228" s="1">
        <v>0.2</v>
      </c>
      <c r="G228" s="1">
        <v>82.5</v>
      </c>
      <c r="H228" s="1">
        <v>6.75</v>
      </c>
      <c r="I228" s="1">
        <v>9.8000000000000007</v>
      </c>
      <c r="J228" s="1">
        <v>2.2000000000000002</v>
      </c>
    </row>
    <row r="229" spans="1:10" x14ac:dyDescent="0.4">
      <c r="A229" s="1">
        <v>20210816</v>
      </c>
      <c r="B229" s="1">
        <v>802</v>
      </c>
      <c r="C229" s="1">
        <v>539</v>
      </c>
      <c r="D229" s="1">
        <v>29.4</v>
      </c>
      <c r="E229" s="1">
        <v>24.5</v>
      </c>
      <c r="F229" s="1">
        <v>3.1</v>
      </c>
      <c r="G229" s="1">
        <v>87.4</v>
      </c>
      <c r="H229" s="1">
        <v>7.18</v>
      </c>
      <c r="I229" s="1">
        <v>9.8000000000000007</v>
      </c>
      <c r="J229" s="1">
        <v>3.5</v>
      </c>
    </row>
    <row r="230" spans="1:10" x14ac:dyDescent="0.4">
      <c r="A230" s="1">
        <v>20210817</v>
      </c>
      <c r="B230" s="1">
        <v>842</v>
      </c>
      <c r="C230" s="1">
        <v>543</v>
      </c>
      <c r="D230" s="1">
        <v>29.5</v>
      </c>
      <c r="E230" s="1">
        <v>25.5</v>
      </c>
      <c r="F230" s="1">
        <v>0.5</v>
      </c>
      <c r="G230" s="1">
        <v>74.599999999999994</v>
      </c>
      <c r="H230" s="1">
        <v>18.43</v>
      </c>
      <c r="I230" s="1">
        <v>5.5</v>
      </c>
      <c r="J230" s="1">
        <v>1.9</v>
      </c>
    </row>
    <row r="231" spans="1:10" x14ac:dyDescent="0.4">
      <c r="A231" s="1">
        <v>20210818</v>
      </c>
      <c r="B231" s="1">
        <v>845</v>
      </c>
      <c r="C231" s="1">
        <v>548</v>
      </c>
      <c r="D231" s="1">
        <v>30</v>
      </c>
      <c r="E231" s="1">
        <v>26.1</v>
      </c>
      <c r="G231" s="1">
        <v>71.5</v>
      </c>
      <c r="H231" s="1">
        <v>23.39</v>
      </c>
      <c r="I231" s="1">
        <v>2.1</v>
      </c>
      <c r="J231" s="1">
        <v>2.5</v>
      </c>
    </row>
    <row r="232" spans="1:10" x14ac:dyDescent="0.4">
      <c r="A232" s="1">
        <v>20210819</v>
      </c>
      <c r="B232" s="1">
        <v>834</v>
      </c>
      <c r="C232" s="1">
        <v>544</v>
      </c>
      <c r="D232" s="1">
        <v>29.7</v>
      </c>
      <c r="E232" s="1">
        <v>25.6</v>
      </c>
      <c r="F232" s="1">
        <v>0</v>
      </c>
      <c r="G232" s="1">
        <v>70.8</v>
      </c>
      <c r="H232" s="1">
        <v>16.41</v>
      </c>
      <c r="I232" s="1">
        <v>5.3</v>
      </c>
      <c r="J232" s="1">
        <v>1.8</v>
      </c>
    </row>
    <row r="233" spans="1:10" x14ac:dyDescent="0.4">
      <c r="A233" s="1">
        <v>20210820</v>
      </c>
      <c r="B233" s="1">
        <v>880</v>
      </c>
      <c r="C233" s="1">
        <v>548</v>
      </c>
      <c r="D233" s="1">
        <v>32.700000000000003</v>
      </c>
      <c r="E233" s="1">
        <v>27.9</v>
      </c>
      <c r="G233" s="1">
        <v>65.599999999999994</v>
      </c>
      <c r="H233" s="1">
        <v>23.27</v>
      </c>
      <c r="I233" s="1">
        <v>6</v>
      </c>
      <c r="J233" s="1">
        <v>1.9</v>
      </c>
    </row>
    <row r="234" spans="1:10" x14ac:dyDescent="0.4">
      <c r="A234" s="1">
        <v>20210821</v>
      </c>
      <c r="B234" s="1">
        <v>836</v>
      </c>
      <c r="C234" s="1">
        <v>573</v>
      </c>
      <c r="D234" s="1">
        <v>31.4</v>
      </c>
      <c r="E234" s="1">
        <v>27</v>
      </c>
      <c r="F234" s="1">
        <v>13.4</v>
      </c>
      <c r="G234" s="1">
        <v>81</v>
      </c>
      <c r="H234" s="1">
        <v>4.71</v>
      </c>
      <c r="I234" s="1">
        <v>9.5</v>
      </c>
      <c r="J234" s="1">
        <v>3.3</v>
      </c>
    </row>
    <row r="235" spans="1:10" x14ac:dyDescent="0.4">
      <c r="A235" s="1">
        <v>20210822</v>
      </c>
      <c r="B235" s="1">
        <v>804</v>
      </c>
      <c r="C235" s="1">
        <v>557</v>
      </c>
      <c r="D235" s="1">
        <v>30.3</v>
      </c>
      <c r="E235" s="1">
        <v>26</v>
      </c>
      <c r="F235" s="1">
        <v>15.3</v>
      </c>
      <c r="G235" s="1">
        <v>89.1</v>
      </c>
      <c r="H235" s="1">
        <v>5.24</v>
      </c>
      <c r="I235" s="1">
        <v>8.5</v>
      </c>
      <c r="J235" s="1">
        <v>1.4</v>
      </c>
    </row>
    <row r="236" spans="1:10" x14ac:dyDescent="0.4">
      <c r="A236" s="1">
        <v>20210823</v>
      </c>
      <c r="B236" s="1">
        <v>889</v>
      </c>
      <c r="C236" s="1">
        <v>552</v>
      </c>
      <c r="D236" s="1">
        <v>33</v>
      </c>
      <c r="E236" s="1">
        <v>27</v>
      </c>
      <c r="F236" s="1">
        <v>1.3</v>
      </c>
      <c r="G236" s="1">
        <v>84</v>
      </c>
      <c r="H236" s="1">
        <v>11.25</v>
      </c>
      <c r="I236" s="1">
        <v>9.9</v>
      </c>
      <c r="J236" s="1">
        <v>2.6</v>
      </c>
    </row>
    <row r="237" spans="1:10" x14ac:dyDescent="0.4">
      <c r="A237" s="1">
        <v>20210824</v>
      </c>
      <c r="B237" s="1">
        <v>907</v>
      </c>
      <c r="C237" s="1">
        <v>578</v>
      </c>
      <c r="D237" s="1">
        <v>33.299999999999997</v>
      </c>
      <c r="E237" s="1">
        <v>28.4</v>
      </c>
      <c r="F237" s="1">
        <v>0.4</v>
      </c>
      <c r="G237" s="1">
        <v>83.6</v>
      </c>
      <c r="H237" s="1">
        <v>10.210000000000001</v>
      </c>
      <c r="I237" s="1">
        <v>10</v>
      </c>
      <c r="J237" s="1">
        <v>5.0999999999999996</v>
      </c>
    </row>
    <row r="238" spans="1:10" x14ac:dyDescent="0.4">
      <c r="A238" s="1">
        <v>20210825</v>
      </c>
      <c r="B238" s="1">
        <v>923</v>
      </c>
      <c r="C238" s="1">
        <v>575</v>
      </c>
      <c r="D238" s="1">
        <v>33.5</v>
      </c>
      <c r="E238" s="1">
        <v>27.8</v>
      </c>
      <c r="F238" s="1">
        <v>25.6</v>
      </c>
      <c r="G238" s="1">
        <v>84.5</v>
      </c>
      <c r="H238" s="1">
        <v>11.15</v>
      </c>
      <c r="I238" s="1">
        <v>8.1</v>
      </c>
      <c r="J238" s="1">
        <v>3.1</v>
      </c>
    </row>
    <row r="239" spans="1:10" x14ac:dyDescent="0.4">
      <c r="A239" s="1">
        <v>20210826</v>
      </c>
      <c r="B239" s="1">
        <v>922</v>
      </c>
      <c r="C239" s="1">
        <v>574</v>
      </c>
      <c r="D239" s="1">
        <v>31.7</v>
      </c>
      <c r="E239" s="1">
        <v>27.5</v>
      </c>
      <c r="F239" s="1">
        <v>0</v>
      </c>
      <c r="G239" s="1">
        <v>83</v>
      </c>
      <c r="H239" s="1">
        <v>20.57</v>
      </c>
      <c r="I239" s="1">
        <v>6.3</v>
      </c>
      <c r="J239" s="1">
        <v>2</v>
      </c>
    </row>
    <row r="240" spans="1:10" x14ac:dyDescent="0.4">
      <c r="A240" s="1">
        <v>20210827</v>
      </c>
      <c r="B240" s="1">
        <v>945</v>
      </c>
      <c r="C240" s="1">
        <v>580</v>
      </c>
      <c r="D240" s="1">
        <v>33.5</v>
      </c>
      <c r="E240" s="1">
        <v>29.5</v>
      </c>
      <c r="F240" s="1">
        <v>0.9</v>
      </c>
      <c r="G240" s="1">
        <v>68.400000000000006</v>
      </c>
      <c r="H240" s="1">
        <v>24.85</v>
      </c>
      <c r="I240" s="1">
        <v>3.4</v>
      </c>
      <c r="J240" s="1">
        <v>3.8</v>
      </c>
    </row>
    <row r="241" spans="1:10" x14ac:dyDescent="0.4">
      <c r="A241" s="1">
        <v>20210828</v>
      </c>
      <c r="B241" s="1">
        <v>924</v>
      </c>
      <c r="C241" s="1">
        <v>587</v>
      </c>
      <c r="D241" s="1">
        <v>33.9</v>
      </c>
      <c r="E241" s="1">
        <v>29.2</v>
      </c>
      <c r="G241" s="1">
        <v>70.8</v>
      </c>
      <c r="H241" s="1">
        <v>24.42</v>
      </c>
      <c r="I241" s="1">
        <v>4</v>
      </c>
      <c r="J241" s="1">
        <v>4</v>
      </c>
    </row>
    <row r="242" spans="1:10" x14ac:dyDescent="0.4">
      <c r="A242" s="1">
        <v>20210829</v>
      </c>
      <c r="B242" s="1">
        <v>918</v>
      </c>
      <c r="C242" s="1">
        <v>580</v>
      </c>
      <c r="D242" s="1">
        <v>34.200000000000003</v>
      </c>
      <c r="E242" s="1">
        <v>29.3</v>
      </c>
      <c r="G242" s="1">
        <v>65.599999999999994</v>
      </c>
      <c r="H242" s="1">
        <v>23.79</v>
      </c>
      <c r="I242" s="1">
        <v>2.5</v>
      </c>
      <c r="J242" s="1">
        <v>3.1</v>
      </c>
    </row>
    <row r="243" spans="1:10" x14ac:dyDescent="0.4">
      <c r="A243" s="1">
        <v>20210830</v>
      </c>
      <c r="B243" s="1">
        <v>953</v>
      </c>
      <c r="C243" s="1">
        <v>585</v>
      </c>
      <c r="D243" s="1">
        <v>32.700000000000003</v>
      </c>
      <c r="E243" s="1">
        <v>28.1</v>
      </c>
      <c r="F243" s="1">
        <v>0</v>
      </c>
      <c r="G243" s="1">
        <v>77.099999999999994</v>
      </c>
      <c r="H243" s="1">
        <v>16.12</v>
      </c>
      <c r="I243" s="1">
        <v>5.6</v>
      </c>
      <c r="J243" s="1">
        <v>2.2000000000000002</v>
      </c>
    </row>
    <row r="244" spans="1:10" x14ac:dyDescent="0.4">
      <c r="A244" s="1">
        <v>20210831</v>
      </c>
      <c r="B244" s="1">
        <v>955</v>
      </c>
      <c r="C244" s="1">
        <v>582</v>
      </c>
      <c r="D244" s="1">
        <v>31.8</v>
      </c>
      <c r="E244" s="1">
        <v>27.9</v>
      </c>
      <c r="G244" s="1">
        <v>72.3</v>
      </c>
      <c r="H244" s="1">
        <v>21.77</v>
      </c>
      <c r="I244" s="1">
        <v>4.5999999999999996</v>
      </c>
      <c r="J244" s="1">
        <v>1.9</v>
      </c>
    </row>
    <row r="245" spans="1:10" x14ac:dyDescent="0.4">
      <c r="A245" s="1">
        <v>20210901</v>
      </c>
      <c r="B245" s="1">
        <v>960</v>
      </c>
      <c r="C245" s="1">
        <v>588</v>
      </c>
      <c r="D245" s="1">
        <v>34.5</v>
      </c>
      <c r="E245" s="1">
        <v>28.4</v>
      </c>
      <c r="F245" s="1">
        <v>14.5</v>
      </c>
      <c r="G245" s="1">
        <v>76.599999999999994</v>
      </c>
      <c r="H245" s="1">
        <v>17.16</v>
      </c>
      <c r="I245" s="1">
        <v>9</v>
      </c>
      <c r="J245" s="1">
        <v>3.5</v>
      </c>
    </row>
    <row r="246" spans="1:10" x14ac:dyDescent="0.4">
      <c r="A246" s="1">
        <v>20210902</v>
      </c>
      <c r="B246" s="1">
        <v>862</v>
      </c>
      <c r="C246" s="1">
        <v>578</v>
      </c>
      <c r="D246" s="1">
        <v>29.4</v>
      </c>
      <c r="E246" s="1">
        <v>25</v>
      </c>
      <c r="F246" s="1">
        <v>37.799999999999997</v>
      </c>
      <c r="G246" s="1">
        <v>87.1</v>
      </c>
      <c r="H246" s="1">
        <v>6.75</v>
      </c>
      <c r="I246" s="1">
        <v>9.5</v>
      </c>
      <c r="J246" s="1">
        <v>2.2000000000000002</v>
      </c>
    </row>
    <row r="247" spans="1:10" x14ac:dyDescent="0.4">
      <c r="A247" s="1">
        <v>20210903</v>
      </c>
      <c r="B247" s="1">
        <v>822</v>
      </c>
      <c r="C247" s="1">
        <v>569</v>
      </c>
      <c r="D247" s="1">
        <v>28.5</v>
      </c>
      <c r="E247" s="1">
        <v>24.2</v>
      </c>
      <c r="F247" s="1">
        <v>21.8</v>
      </c>
      <c r="G247" s="1">
        <v>93.1</v>
      </c>
      <c r="H247" s="1">
        <v>4.9000000000000004</v>
      </c>
      <c r="I247" s="1">
        <v>8.1</v>
      </c>
      <c r="J247" s="1">
        <v>3</v>
      </c>
    </row>
    <row r="248" spans="1:10" x14ac:dyDescent="0.4">
      <c r="A248" s="1">
        <v>20210904</v>
      </c>
      <c r="B248" s="1">
        <v>793</v>
      </c>
      <c r="C248" s="1">
        <v>550</v>
      </c>
      <c r="D248" s="1">
        <v>30.6</v>
      </c>
      <c r="E248" s="1">
        <v>25.3</v>
      </c>
      <c r="G248" s="1">
        <v>82.5</v>
      </c>
      <c r="H248" s="1">
        <v>15.85</v>
      </c>
      <c r="I248" s="1">
        <v>7.9</v>
      </c>
      <c r="J248" s="1">
        <v>3.2</v>
      </c>
    </row>
    <row r="249" spans="1:10" x14ac:dyDescent="0.4">
      <c r="A249" s="1">
        <v>20210905</v>
      </c>
      <c r="B249" s="1">
        <v>756</v>
      </c>
      <c r="C249" s="1">
        <v>547</v>
      </c>
      <c r="D249" s="1">
        <v>28.9</v>
      </c>
      <c r="E249" s="1">
        <v>24.5</v>
      </c>
      <c r="F249" s="1">
        <v>7.6</v>
      </c>
      <c r="G249" s="1">
        <v>87.1</v>
      </c>
      <c r="H249" s="1">
        <v>2.91</v>
      </c>
      <c r="I249" s="1">
        <v>9.6</v>
      </c>
      <c r="J249" s="1">
        <v>3.2</v>
      </c>
    </row>
    <row r="250" spans="1:10" x14ac:dyDescent="0.4">
      <c r="A250" s="1">
        <v>20210906</v>
      </c>
      <c r="B250" s="1">
        <v>798</v>
      </c>
      <c r="C250" s="1">
        <v>532</v>
      </c>
      <c r="D250" s="1">
        <v>29.8</v>
      </c>
      <c r="E250" s="1">
        <v>25.5</v>
      </c>
      <c r="F250" s="1">
        <v>5.3</v>
      </c>
      <c r="G250" s="1">
        <v>82.4</v>
      </c>
      <c r="H250" s="1">
        <v>9.0399999999999991</v>
      </c>
      <c r="I250" s="1">
        <v>8.9</v>
      </c>
      <c r="J250" s="1">
        <v>4</v>
      </c>
    </row>
    <row r="251" spans="1:10" x14ac:dyDescent="0.4">
      <c r="A251" s="1">
        <v>20210907</v>
      </c>
      <c r="B251" s="1">
        <v>847</v>
      </c>
      <c r="C251" s="1">
        <v>550</v>
      </c>
      <c r="D251" s="1">
        <v>32.700000000000003</v>
      </c>
      <c r="E251" s="1">
        <v>26.2</v>
      </c>
      <c r="F251" s="1">
        <v>1.3</v>
      </c>
      <c r="G251" s="1">
        <v>85</v>
      </c>
      <c r="H251" s="1">
        <v>13.45</v>
      </c>
      <c r="I251" s="1">
        <v>8.9</v>
      </c>
      <c r="J251" s="1">
        <v>3.3</v>
      </c>
    </row>
    <row r="252" spans="1:10" x14ac:dyDescent="0.4">
      <c r="A252" s="1">
        <v>20210908</v>
      </c>
      <c r="B252" s="1">
        <v>801</v>
      </c>
      <c r="C252" s="1">
        <v>541</v>
      </c>
      <c r="D252" s="1">
        <v>29.8</v>
      </c>
      <c r="E252" s="1">
        <v>25.2</v>
      </c>
      <c r="G252" s="1">
        <v>73.8</v>
      </c>
      <c r="H252" s="1">
        <v>20.079999999999998</v>
      </c>
      <c r="I252" s="1">
        <v>5.5</v>
      </c>
      <c r="J252" s="1">
        <v>3.5</v>
      </c>
    </row>
    <row r="253" spans="1:10" x14ac:dyDescent="0.4">
      <c r="A253" s="1">
        <v>20210909</v>
      </c>
      <c r="B253" s="1">
        <v>833</v>
      </c>
      <c r="C253" s="1">
        <v>532</v>
      </c>
      <c r="D253" s="1">
        <v>31.2</v>
      </c>
      <c r="E253" s="1">
        <v>25.4</v>
      </c>
      <c r="G253" s="1">
        <v>75.3</v>
      </c>
      <c r="H253" s="1">
        <v>23.18</v>
      </c>
      <c r="I253" s="1">
        <v>5.8</v>
      </c>
      <c r="J253" s="1">
        <v>2.6</v>
      </c>
    </row>
    <row r="254" spans="1:10" x14ac:dyDescent="0.4">
      <c r="A254" s="1">
        <v>20210910</v>
      </c>
      <c r="B254" s="1">
        <v>794</v>
      </c>
      <c r="C254" s="1">
        <v>549</v>
      </c>
      <c r="D254" s="1">
        <v>29.9</v>
      </c>
      <c r="E254" s="1">
        <v>24</v>
      </c>
      <c r="F254" s="1">
        <v>8.9</v>
      </c>
      <c r="G254" s="1">
        <v>89</v>
      </c>
      <c r="H254" s="1">
        <v>5.29</v>
      </c>
      <c r="I254" s="1">
        <v>8.6</v>
      </c>
      <c r="J254" s="1">
        <v>2.2000000000000002</v>
      </c>
    </row>
    <row r="255" spans="1:10" x14ac:dyDescent="0.4">
      <c r="A255" s="1">
        <v>20210911</v>
      </c>
      <c r="B255" s="1">
        <v>809</v>
      </c>
      <c r="C255" s="1">
        <v>541</v>
      </c>
      <c r="D255" s="1">
        <v>30.7</v>
      </c>
      <c r="E255" s="1">
        <v>25.5</v>
      </c>
      <c r="G255" s="1">
        <v>84.3</v>
      </c>
      <c r="H255" s="1">
        <v>17.62</v>
      </c>
      <c r="I255" s="1">
        <v>5.6</v>
      </c>
      <c r="J255" s="1">
        <v>2.8</v>
      </c>
    </row>
    <row r="256" spans="1:10" x14ac:dyDescent="0.4">
      <c r="A256" s="1">
        <v>20210912</v>
      </c>
      <c r="B256" s="1">
        <v>792</v>
      </c>
      <c r="C256" s="1">
        <v>539</v>
      </c>
      <c r="D256" s="1">
        <v>30.1</v>
      </c>
      <c r="E256" s="1">
        <v>25.8</v>
      </c>
      <c r="G256" s="1">
        <v>87.5</v>
      </c>
      <c r="H256" s="1">
        <v>13.71</v>
      </c>
      <c r="I256" s="1">
        <v>9.3000000000000007</v>
      </c>
      <c r="J256" s="1">
        <v>3.1</v>
      </c>
    </row>
    <row r="257" spans="1:10" x14ac:dyDescent="0.4">
      <c r="A257" s="1">
        <v>20210913</v>
      </c>
      <c r="B257" s="1">
        <v>803</v>
      </c>
      <c r="C257" s="1">
        <v>544</v>
      </c>
      <c r="D257" s="1">
        <v>29.3</v>
      </c>
      <c r="E257" s="1">
        <v>24.5</v>
      </c>
      <c r="F257" s="1">
        <v>27.8</v>
      </c>
      <c r="G257" s="1">
        <v>93.1</v>
      </c>
      <c r="H257" s="1">
        <v>1.81</v>
      </c>
      <c r="I257" s="1">
        <v>10</v>
      </c>
      <c r="J257" s="1">
        <v>4.2</v>
      </c>
    </row>
    <row r="258" spans="1:10" x14ac:dyDescent="0.4">
      <c r="A258" s="1">
        <v>20210914</v>
      </c>
      <c r="B258" s="1">
        <v>803</v>
      </c>
      <c r="C258" s="1">
        <v>544</v>
      </c>
      <c r="D258" s="1">
        <v>29</v>
      </c>
      <c r="E258" s="1">
        <v>23.9</v>
      </c>
      <c r="F258" s="1">
        <v>89.6</v>
      </c>
      <c r="G258" s="1">
        <v>99.3</v>
      </c>
      <c r="H258" s="1">
        <v>1.82</v>
      </c>
      <c r="I258" s="1">
        <v>10</v>
      </c>
      <c r="J258" s="1">
        <v>6.1</v>
      </c>
    </row>
    <row r="259" spans="1:10" x14ac:dyDescent="0.4">
      <c r="A259" s="1">
        <v>20210915</v>
      </c>
      <c r="B259" s="1">
        <v>758</v>
      </c>
      <c r="C259" s="1">
        <v>527</v>
      </c>
      <c r="D259" s="1">
        <v>27.1</v>
      </c>
      <c r="E259" s="1">
        <v>23.4</v>
      </c>
      <c r="F259" s="1">
        <v>11.7</v>
      </c>
      <c r="G259" s="1">
        <v>86.6</v>
      </c>
      <c r="H259" s="1">
        <v>1.44</v>
      </c>
      <c r="I259" s="1">
        <v>10</v>
      </c>
      <c r="J259" s="1">
        <v>6.1</v>
      </c>
    </row>
    <row r="260" spans="1:10" x14ac:dyDescent="0.4">
      <c r="A260" s="1">
        <v>20210916</v>
      </c>
      <c r="B260" s="1">
        <v>766</v>
      </c>
      <c r="C260" s="1">
        <v>515</v>
      </c>
      <c r="D260" s="1">
        <v>27.3</v>
      </c>
      <c r="E260" s="1">
        <v>22.9</v>
      </c>
      <c r="F260" s="1">
        <v>63.8</v>
      </c>
      <c r="G260" s="1">
        <v>95.3</v>
      </c>
      <c r="H260" s="1">
        <v>0.13</v>
      </c>
      <c r="I260" s="1">
        <v>10</v>
      </c>
      <c r="J260" s="1">
        <v>5.9</v>
      </c>
    </row>
    <row r="261" spans="1:10" x14ac:dyDescent="0.4">
      <c r="A261" s="1">
        <v>20210917</v>
      </c>
      <c r="B261" s="1">
        <v>749</v>
      </c>
      <c r="C261" s="1">
        <v>544</v>
      </c>
      <c r="D261" s="1">
        <v>28.8</v>
      </c>
      <c r="E261" s="1">
        <v>23.3</v>
      </c>
      <c r="F261" s="1">
        <v>155</v>
      </c>
      <c r="G261" s="1">
        <v>96</v>
      </c>
      <c r="H261" s="1">
        <v>2.84</v>
      </c>
      <c r="I261" s="1">
        <v>9.1</v>
      </c>
      <c r="J261" s="1">
        <v>6.6</v>
      </c>
    </row>
    <row r="262" spans="1:10" x14ac:dyDescent="0.4">
      <c r="A262" s="1">
        <v>20210918</v>
      </c>
      <c r="B262" s="1">
        <v>740</v>
      </c>
      <c r="C262" s="1">
        <v>518</v>
      </c>
      <c r="D262" s="1">
        <v>30.8</v>
      </c>
      <c r="E262" s="1">
        <v>24.7</v>
      </c>
      <c r="G262" s="1">
        <v>82.1</v>
      </c>
      <c r="H262" s="1">
        <v>17.98</v>
      </c>
      <c r="I262" s="1">
        <v>5.5</v>
      </c>
      <c r="J262" s="1">
        <v>2.6</v>
      </c>
    </row>
    <row r="263" spans="1:10" x14ac:dyDescent="0.4">
      <c r="A263" s="1">
        <v>20210919</v>
      </c>
      <c r="B263" s="1">
        <v>719</v>
      </c>
      <c r="C263" s="1">
        <v>478</v>
      </c>
      <c r="D263" s="1">
        <v>29.1</v>
      </c>
      <c r="E263" s="1">
        <v>24.5</v>
      </c>
      <c r="G263" s="1">
        <v>78.900000000000006</v>
      </c>
      <c r="H263" s="1">
        <v>20.65</v>
      </c>
      <c r="I263" s="1">
        <v>2.1</v>
      </c>
      <c r="J263" s="1">
        <v>3.1</v>
      </c>
    </row>
    <row r="264" spans="1:10" x14ac:dyDescent="0.4">
      <c r="A264" s="1">
        <v>20210920</v>
      </c>
      <c r="B264" s="1">
        <v>746</v>
      </c>
      <c r="C264" s="1">
        <v>495</v>
      </c>
      <c r="D264" s="1">
        <v>32.799999999999997</v>
      </c>
      <c r="E264" s="1">
        <v>26.5</v>
      </c>
      <c r="G264" s="1">
        <v>76.8</v>
      </c>
      <c r="H264" s="1">
        <v>19.93</v>
      </c>
      <c r="I264" s="1">
        <v>3</v>
      </c>
      <c r="J264" s="1">
        <v>2.1</v>
      </c>
    </row>
    <row r="265" spans="1:10" x14ac:dyDescent="0.4">
      <c r="A265" s="1">
        <v>20210921</v>
      </c>
      <c r="B265" s="1">
        <v>680</v>
      </c>
      <c r="C265" s="1">
        <v>429</v>
      </c>
      <c r="D265" s="1">
        <v>30.7</v>
      </c>
      <c r="E265" s="1">
        <v>25.2</v>
      </c>
      <c r="F265" s="1">
        <v>6.8</v>
      </c>
      <c r="G265" s="1">
        <v>78.400000000000006</v>
      </c>
      <c r="H265" s="1">
        <v>14.96</v>
      </c>
      <c r="I265" s="1">
        <v>5.8</v>
      </c>
      <c r="J265" s="1">
        <v>3.2</v>
      </c>
    </row>
    <row r="266" spans="1:10" x14ac:dyDescent="0.4">
      <c r="A266" s="1">
        <v>20210922</v>
      </c>
      <c r="B266" s="1">
        <v>772</v>
      </c>
      <c r="C266" s="1">
        <v>487</v>
      </c>
      <c r="D266" s="1">
        <v>33.4</v>
      </c>
      <c r="E266" s="1">
        <v>27.3</v>
      </c>
      <c r="G266" s="1">
        <v>72.3</v>
      </c>
      <c r="H266" s="1">
        <v>21.26</v>
      </c>
      <c r="I266" s="1">
        <v>0.4</v>
      </c>
      <c r="J266" s="1">
        <v>3.7</v>
      </c>
    </row>
    <row r="267" spans="1:10" x14ac:dyDescent="0.4">
      <c r="A267" s="1">
        <v>20210923</v>
      </c>
      <c r="B267" s="1">
        <v>778</v>
      </c>
      <c r="C267" s="1">
        <v>512</v>
      </c>
      <c r="D267" s="1">
        <v>30.2</v>
      </c>
      <c r="E267" s="1">
        <v>24.9</v>
      </c>
      <c r="G267" s="1">
        <v>70.3</v>
      </c>
      <c r="H267" s="1">
        <v>19.850000000000001</v>
      </c>
      <c r="I267" s="1">
        <v>4.0999999999999996</v>
      </c>
      <c r="J267" s="1">
        <v>2.4</v>
      </c>
    </row>
    <row r="268" spans="1:10" x14ac:dyDescent="0.4">
      <c r="A268" s="1">
        <v>20210924</v>
      </c>
      <c r="B268" s="1">
        <v>760</v>
      </c>
      <c r="C268" s="1">
        <v>507</v>
      </c>
      <c r="D268" s="1">
        <v>29.6</v>
      </c>
      <c r="E268" s="1">
        <v>23.4</v>
      </c>
      <c r="G268" s="1">
        <v>74.8</v>
      </c>
      <c r="H268" s="1">
        <v>16.350000000000001</v>
      </c>
      <c r="I268" s="1">
        <v>3.9</v>
      </c>
      <c r="J268" s="1">
        <v>2.9</v>
      </c>
    </row>
    <row r="269" spans="1:10" x14ac:dyDescent="0.4">
      <c r="A269" s="1">
        <v>20210925</v>
      </c>
      <c r="B269" s="1">
        <v>745</v>
      </c>
      <c r="C269" s="1">
        <v>514</v>
      </c>
      <c r="D269" s="1">
        <v>29.4</v>
      </c>
      <c r="E269" s="1">
        <v>24.2</v>
      </c>
      <c r="F269" s="1">
        <v>0.3</v>
      </c>
      <c r="G269" s="1">
        <v>82</v>
      </c>
      <c r="H269" s="1">
        <v>10.81</v>
      </c>
      <c r="I269" s="1">
        <v>7</v>
      </c>
      <c r="J269" s="1">
        <v>3.7</v>
      </c>
    </row>
    <row r="270" spans="1:10" x14ac:dyDescent="0.4">
      <c r="A270" s="1">
        <v>20210926</v>
      </c>
      <c r="B270" s="1">
        <v>760</v>
      </c>
      <c r="C270" s="1">
        <v>508</v>
      </c>
      <c r="D270" s="1">
        <v>29.7</v>
      </c>
      <c r="E270" s="1">
        <v>24.4</v>
      </c>
      <c r="G270" s="1">
        <v>78.400000000000006</v>
      </c>
      <c r="H270" s="1">
        <v>15.92</v>
      </c>
      <c r="I270" s="1">
        <v>6.9</v>
      </c>
      <c r="J270" s="1">
        <v>3.6</v>
      </c>
    </row>
    <row r="271" spans="1:10" x14ac:dyDescent="0.4">
      <c r="A271" s="1">
        <v>20210927</v>
      </c>
      <c r="B271" s="1">
        <v>781</v>
      </c>
      <c r="C271" s="1">
        <v>507</v>
      </c>
      <c r="D271" s="1">
        <v>29.3</v>
      </c>
      <c r="E271" s="1">
        <v>24</v>
      </c>
      <c r="G271" s="1">
        <v>81.5</v>
      </c>
      <c r="H271" s="1">
        <v>15.71</v>
      </c>
      <c r="I271" s="1">
        <v>6</v>
      </c>
      <c r="J271" s="1">
        <v>3.1</v>
      </c>
    </row>
    <row r="272" spans="1:10" x14ac:dyDescent="0.4">
      <c r="A272" s="1">
        <v>20210928</v>
      </c>
      <c r="B272" s="1">
        <v>816</v>
      </c>
      <c r="C272" s="1">
        <v>521</v>
      </c>
      <c r="D272" s="1">
        <v>30.2</v>
      </c>
      <c r="E272" s="1">
        <v>25.3</v>
      </c>
      <c r="G272" s="1">
        <v>85.3</v>
      </c>
      <c r="H272" s="1">
        <v>14.68</v>
      </c>
      <c r="I272" s="1">
        <v>7</v>
      </c>
      <c r="J272" s="1">
        <v>3</v>
      </c>
    </row>
    <row r="273" spans="1:10" x14ac:dyDescent="0.4">
      <c r="A273" s="1">
        <v>20210929</v>
      </c>
      <c r="B273" s="1">
        <v>867</v>
      </c>
      <c r="C273" s="1">
        <v>530</v>
      </c>
      <c r="D273" s="1">
        <v>31.8</v>
      </c>
      <c r="E273" s="1">
        <v>26.2</v>
      </c>
      <c r="F273" s="1">
        <v>13</v>
      </c>
      <c r="G273" s="1">
        <v>83.8</v>
      </c>
      <c r="H273" s="1">
        <v>16.170000000000002</v>
      </c>
      <c r="I273" s="1">
        <v>5.3</v>
      </c>
      <c r="J273" s="1">
        <v>1.8</v>
      </c>
    </row>
    <row r="274" spans="1:10" x14ac:dyDescent="0.4">
      <c r="A274" s="1">
        <v>20210930</v>
      </c>
      <c r="B274" s="1">
        <v>795</v>
      </c>
      <c r="C274" s="1">
        <v>544</v>
      </c>
      <c r="D274" s="1">
        <v>27.6</v>
      </c>
      <c r="E274" s="1">
        <v>23</v>
      </c>
      <c r="F274" s="1">
        <v>27.9</v>
      </c>
      <c r="G274" s="1">
        <v>93</v>
      </c>
      <c r="H274" s="1">
        <v>6.24</v>
      </c>
      <c r="I274" s="1">
        <v>7.1</v>
      </c>
      <c r="J274" s="1">
        <v>2.4</v>
      </c>
    </row>
    <row r="275" spans="1:10" x14ac:dyDescent="0.4">
      <c r="A275" s="1">
        <v>20211001</v>
      </c>
      <c r="B275" s="1">
        <v>799</v>
      </c>
      <c r="C275" s="1">
        <v>523</v>
      </c>
      <c r="D275" s="1">
        <v>20.100000000000001</v>
      </c>
      <c r="E275" s="1">
        <v>22.9</v>
      </c>
      <c r="G275" s="1">
        <v>82.6</v>
      </c>
      <c r="H275" s="1">
        <v>18.57</v>
      </c>
      <c r="I275" s="1">
        <v>2.4</v>
      </c>
      <c r="J275" s="1">
        <v>2.2000000000000002</v>
      </c>
    </row>
    <row r="276" spans="1:10" x14ac:dyDescent="0.4">
      <c r="A276" s="1">
        <v>20211002</v>
      </c>
      <c r="B276" s="1">
        <v>773</v>
      </c>
      <c r="C276" s="1">
        <v>509</v>
      </c>
      <c r="D276" s="1">
        <v>20.3</v>
      </c>
      <c r="E276" s="1">
        <v>23.5</v>
      </c>
      <c r="G276" s="1">
        <v>74.5</v>
      </c>
      <c r="H276" s="1">
        <v>18.670000000000002</v>
      </c>
      <c r="I276" s="1">
        <v>0.4</v>
      </c>
      <c r="J276" s="1">
        <v>2.1</v>
      </c>
    </row>
    <row r="277" spans="1:10" x14ac:dyDescent="0.4">
      <c r="A277" s="1">
        <v>20211003</v>
      </c>
      <c r="B277" s="1">
        <v>771</v>
      </c>
      <c r="C277" s="1">
        <v>465</v>
      </c>
      <c r="D277" s="1">
        <v>20.2</v>
      </c>
      <c r="E277" s="1">
        <v>24.7</v>
      </c>
      <c r="G277" s="1">
        <v>67.900000000000006</v>
      </c>
      <c r="H277" s="1">
        <v>19.989999999999998</v>
      </c>
      <c r="I277" s="1">
        <v>0</v>
      </c>
      <c r="J277" s="1">
        <v>2.5</v>
      </c>
    </row>
    <row r="278" spans="1:10" x14ac:dyDescent="0.4">
      <c r="A278" s="1">
        <v>20211004</v>
      </c>
      <c r="B278" s="1">
        <v>806</v>
      </c>
      <c r="C278" s="1">
        <v>508</v>
      </c>
      <c r="D278" s="1">
        <v>22.6</v>
      </c>
      <c r="E278" s="1">
        <v>25.5</v>
      </c>
      <c r="G278" s="1">
        <v>71</v>
      </c>
      <c r="H278" s="1">
        <v>17.79</v>
      </c>
      <c r="I278" s="1">
        <v>4.3</v>
      </c>
      <c r="J278" s="1">
        <v>1.9</v>
      </c>
    </row>
    <row r="279" spans="1:10" x14ac:dyDescent="0.4">
      <c r="A279" s="1">
        <v>20211005</v>
      </c>
      <c r="B279" s="1">
        <v>864</v>
      </c>
      <c r="C279" s="1">
        <v>511</v>
      </c>
      <c r="D279" s="1">
        <v>22.4</v>
      </c>
      <c r="E279" s="1">
        <v>25.7</v>
      </c>
      <c r="G279" s="1">
        <v>75.900000000000006</v>
      </c>
      <c r="H279" s="1">
        <v>18.329999999999998</v>
      </c>
      <c r="I279" s="1">
        <v>2.5</v>
      </c>
      <c r="J279" s="1">
        <v>1.9</v>
      </c>
    </row>
    <row r="280" spans="1:10" x14ac:dyDescent="0.4">
      <c r="A280" s="1">
        <v>20211006</v>
      </c>
      <c r="B280" s="1">
        <v>832</v>
      </c>
      <c r="C280" s="1">
        <v>538</v>
      </c>
      <c r="D280" s="1">
        <v>24</v>
      </c>
      <c r="E280" s="1">
        <v>25.1</v>
      </c>
      <c r="G280" s="1">
        <v>80.099999999999994</v>
      </c>
      <c r="H280" s="1">
        <v>16.739999999999998</v>
      </c>
      <c r="I280" s="1">
        <v>2.8</v>
      </c>
      <c r="J280" s="1">
        <v>2.8</v>
      </c>
    </row>
    <row r="281" spans="1:10" x14ac:dyDescent="0.4">
      <c r="A281" s="1">
        <v>20211007</v>
      </c>
      <c r="B281" s="1">
        <v>840</v>
      </c>
      <c r="C281" s="1">
        <v>535</v>
      </c>
      <c r="D281" s="1">
        <v>22.3</v>
      </c>
      <c r="E281" s="1">
        <v>24.6</v>
      </c>
      <c r="G281" s="1">
        <v>76.3</v>
      </c>
      <c r="H281" s="1">
        <v>18.61</v>
      </c>
      <c r="I281" s="1">
        <v>2</v>
      </c>
      <c r="J281" s="1">
        <v>2.1</v>
      </c>
    </row>
    <row r="282" spans="1:10" x14ac:dyDescent="0.4">
      <c r="A282" s="1">
        <v>20211008</v>
      </c>
      <c r="B282" s="1">
        <v>828</v>
      </c>
      <c r="C282" s="1">
        <v>538</v>
      </c>
      <c r="D282" s="1">
        <v>23.3</v>
      </c>
      <c r="E282" s="1">
        <v>24.5</v>
      </c>
      <c r="G282" s="1">
        <v>82.6</v>
      </c>
      <c r="H282" s="1">
        <v>15.08</v>
      </c>
      <c r="I282" s="1">
        <v>4.5</v>
      </c>
      <c r="J282" s="1">
        <v>3.1</v>
      </c>
    </row>
    <row r="283" spans="1:10" x14ac:dyDescent="0.4">
      <c r="A283" s="1">
        <v>20211009</v>
      </c>
      <c r="B283" s="1">
        <v>801</v>
      </c>
      <c r="C283" s="1">
        <v>543</v>
      </c>
      <c r="D283" s="1">
        <v>25</v>
      </c>
      <c r="E283" s="1">
        <v>24.3</v>
      </c>
      <c r="F283" s="1">
        <v>5.2</v>
      </c>
      <c r="G283" s="1">
        <v>92.4</v>
      </c>
      <c r="H283" s="1">
        <v>4.4400000000000004</v>
      </c>
      <c r="I283" s="1">
        <v>6.1</v>
      </c>
      <c r="J283" s="1">
        <v>2.7</v>
      </c>
    </row>
    <row r="284" spans="1:10" x14ac:dyDescent="0.4">
      <c r="A284" s="1">
        <v>20211010</v>
      </c>
      <c r="B284" s="1">
        <v>815</v>
      </c>
      <c r="C284" s="1">
        <v>531</v>
      </c>
      <c r="D284" s="1">
        <v>23.7</v>
      </c>
      <c r="E284" s="1">
        <v>26.1</v>
      </c>
      <c r="F284" s="1">
        <v>0</v>
      </c>
      <c r="G284" s="1">
        <v>78.8</v>
      </c>
      <c r="H284" s="1">
        <v>12.52</v>
      </c>
      <c r="I284" s="1">
        <v>5.4</v>
      </c>
      <c r="J284" s="1">
        <v>1.4</v>
      </c>
    </row>
    <row r="285" spans="1:10" x14ac:dyDescent="0.4">
      <c r="A285" s="1">
        <v>20211011</v>
      </c>
      <c r="B285" s="1">
        <v>763</v>
      </c>
      <c r="C285" s="1">
        <v>537</v>
      </c>
      <c r="D285" s="1">
        <v>21.4</v>
      </c>
      <c r="E285" s="1">
        <v>22</v>
      </c>
      <c r="F285" s="1">
        <v>0.1</v>
      </c>
      <c r="G285" s="1">
        <v>88.9</v>
      </c>
      <c r="H285" s="1">
        <v>5.4</v>
      </c>
      <c r="I285" s="1">
        <v>9.1</v>
      </c>
      <c r="J285" s="1">
        <v>2.2999999999999998</v>
      </c>
    </row>
    <row r="286" spans="1:10" x14ac:dyDescent="0.4">
      <c r="A286" s="1">
        <v>20211012</v>
      </c>
      <c r="B286" s="1">
        <v>784</v>
      </c>
      <c r="C286" s="1">
        <v>523</v>
      </c>
      <c r="D286" s="1">
        <v>22.4</v>
      </c>
      <c r="E286" s="1">
        <v>22.2</v>
      </c>
      <c r="F286" s="1">
        <v>16.399999999999999</v>
      </c>
      <c r="G286" s="1">
        <v>96.9</v>
      </c>
      <c r="H286" s="1">
        <v>1.7</v>
      </c>
      <c r="I286" s="1">
        <v>10</v>
      </c>
      <c r="J286" s="1">
        <v>3.2</v>
      </c>
    </row>
    <row r="287" spans="1:10" x14ac:dyDescent="0.4">
      <c r="A287" s="1">
        <v>20211013</v>
      </c>
      <c r="B287" s="1">
        <v>785</v>
      </c>
      <c r="C287" s="1">
        <v>523</v>
      </c>
      <c r="D287" s="1">
        <v>22.3</v>
      </c>
      <c r="E287" s="1">
        <v>22.5</v>
      </c>
      <c r="F287" s="1">
        <v>2.1</v>
      </c>
      <c r="G287" s="1">
        <v>93.9</v>
      </c>
      <c r="H287" s="1">
        <v>2.81</v>
      </c>
      <c r="I287" s="1">
        <v>9.8000000000000007</v>
      </c>
      <c r="J287" s="1">
        <v>3</v>
      </c>
    </row>
    <row r="288" spans="1:10" x14ac:dyDescent="0.4">
      <c r="A288" s="1">
        <v>20211014</v>
      </c>
      <c r="B288" s="1">
        <v>816</v>
      </c>
      <c r="C288" s="1">
        <v>529</v>
      </c>
      <c r="D288" s="1">
        <v>23.2</v>
      </c>
      <c r="E288" s="1">
        <v>24</v>
      </c>
      <c r="G288" s="1">
        <v>86.3</v>
      </c>
      <c r="H288" s="1">
        <v>14.01</v>
      </c>
      <c r="I288" s="1">
        <v>5.6</v>
      </c>
      <c r="J288" s="1">
        <v>3</v>
      </c>
    </row>
    <row r="289" spans="1:10" x14ac:dyDescent="0.4">
      <c r="A289" s="1">
        <v>20211015</v>
      </c>
      <c r="B289" s="1">
        <v>776</v>
      </c>
      <c r="C289" s="1">
        <v>527</v>
      </c>
      <c r="D289" s="1">
        <v>21.3</v>
      </c>
      <c r="E289" s="1">
        <v>23.5</v>
      </c>
      <c r="G289" s="1">
        <v>76.400000000000006</v>
      </c>
      <c r="H289" s="1">
        <v>15.73</v>
      </c>
      <c r="I289" s="1">
        <v>6.6</v>
      </c>
      <c r="J289" s="1">
        <v>2.5</v>
      </c>
    </row>
    <row r="290" spans="1:10" x14ac:dyDescent="0.4">
      <c r="A290" s="1">
        <v>20211016</v>
      </c>
      <c r="B290" s="1">
        <v>695</v>
      </c>
      <c r="C290" s="1">
        <v>514</v>
      </c>
      <c r="D290" s="1">
        <v>13</v>
      </c>
      <c r="E290" s="1">
        <v>17</v>
      </c>
      <c r="F290" s="1">
        <v>7.6</v>
      </c>
      <c r="G290" s="1">
        <v>76.3</v>
      </c>
      <c r="H290" s="1">
        <v>1.94</v>
      </c>
      <c r="I290" s="1">
        <v>9.9</v>
      </c>
      <c r="J290" s="1">
        <v>6.4</v>
      </c>
    </row>
    <row r="291" spans="1:10" x14ac:dyDescent="0.4">
      <c r="A291" s="1">
        <v>20211017</v>
      </c>
      <c r="B291" s="1">
        <v>682</v>
      </c>
      <c r="C291" s="1">
        <v>387</v>
      </c>
      <c r="D291" s="1">
        <v>8.3000000000000007</v>
      </c>
      <c r="E291" s="1">
        <v>13.3</v>
      </c>
      <c r="G291" s="1">
        <v>55.6</v>
      </c>
      <c r="H291" s="1">
        <v>18.149999999999999</v>
      </c>
      <c r="I291" s="1">
        <v>2.6</v>
      </c>
      <c r="J291" s="1">
        <v>5.9</v>
      </c>
    </row>
    <row r="292" spans="1:10" x14ac:dyDescent="0.4">
      <c r="A292" s="1">
        <v>20211018</v>
      </c>
      <c r="B292" s="1">
        <v>713</v>
      </c>
      <c r="C292" s="1">
        <v>442</v>
      </c>
      <c r="D292" s="1">
        <v>7.1</v>
      </c>
      <c r="E292" s="1">
        <v>14</v>
      </c>
      <c r="G292" s="1">
        <v>59.9</v>
      </c>
      <c r="H292" s="1">
        <v>16.57</v>
      </c>
      <c r="I292" s="1">
        <v>3.4</v>
      </c>
      <c r="J292" s="1">
        <v>2.2000000000000002</v>
      </c>
    </row>
    <row r="293" spans="1:10" x14ac:dyDescent="0.4">
      <c r="A293" s="1">
        <v>20211019</v>
      </c>
      <c r="B293" s="1">
        <v>729</v>
      </c>
      <c r="C293" s="1">
        <v>466</v>
      </c>
      <c r="D293" s="1">
        <v>11.6</v>
      </c>
      <c r="E293" s="1">
        <v>16.2</v>
      </c>
      <c r="F293" s="1">
        <v>0.5</v>
      </c>
      <c r="G293" s="1">
        <v>62.5</v>
      </c>
      <c r="H293" s="1">
        <v>11.4</v>
      </c>
      <c r="I293" s="1">
        <v>7.3</v>
      </c>
      <c r="J293" s="1">
        <v>4.0999999999999996</v>
      </c>
    </row>
    <row r="294" spans="1:10" x14ac:dyDescent="0.4">
      <c r="A294" s="1">
        <v>20211020</v>
      </c>
      <c r="B294" s="1">
        <v>732</v>
      </c>
      <c r="C294" s="1">
        <v>513</v>
      </c>
      <c r="D294" s="1">
        <v>12.5</v>
      </c>
      <c r="E294" s="1">
        <v>14.4</v>
      </c>
      <c r="G294" s="1">
        <v>60.4</v>
      </c>
      <c r="H294" s="1">
        <v>5.6</v>
      </c>
      <c r="I294" s="1">
        <v>8.6</v>
      </c>
      <c r="J294" s="1">
        <v>3.1</v>
      </c>
    </row>
    <row r="295" spans="1:10" x14ac:dyDescent="0.4">
      <c r="A295" s="1">
        <v>20211021</v>
      </c>
      <c r="B295" s="1">
        <v>732</v>
      </c>
      <c r="C295" s="1">
        <v>494</v>
      </c>
      <c r="D295" s="1">
        <v>13.3</v>
      </c>
      <c r="E295" s="1">
        <v>15.6</v>
      </c>
      <c r="G295" s="1">
        <v>61.6</v>
      </c>
      <c r="H295" s="1">
        <v>12</v>
      </c>
      <c r="I295" s="1">
        <v>6.9</v>
      </c>
      <c r="J295" s="1">
        <v>3.2</v>
      </c>
    </row>
    <row r="296" spans="1:10" x14ac:dyDescent="0.4">
      <c r="A296" s="1">
        <v>20211022</v>
      </c>
      <c r="B296" s="1">
        <v>734</v>
      </c>
      <c r="C296" s="1">
        <v>464</v>
      </c>
      <c r="D296" s="1">
        <v>13.9</v>
      </c>
      <c r="E296" s="1">
        <v>16.5</v>
      </c>
      <c r="G296" s="1">
        <v>57.5</v>
      </c>
      <c r="H296" s="1">
        <v>12.7</v>
      </c>
      <c r="I296" s="1">
        <v>3.3</v>
      </c>
      <c r="J296" s="1">
        <v>5.5</v>
      </c>
    </row>
    <row r="297" spans="1:10" x14ac:dyDescent="0.4">
      <c r="A297" s="1">
        <v>20211023</v>
      </c>
      <c r="B297" s="1">
        <v>699</v>
      </c>
      <c r="C297" s="1">
        <v>406</v>
      </c>
      <c r="D297" s="1">
        <v>11.9</v>
      </c>
      <c r="E297" s="1">
        <v>16.2</v>
      </c>
      <c r="G297" s="1">
        <v>60.4</v>
      </c>
      <c r="H297" s="1">
        <v>16.43</v>
      </c>
      <c r="I297" s="1">
        <v>2.5</v>
      </c>
      <c r="J297" s="1">
        <v>2.6</v>
      </c>
    </row>
    <row r="298" spans="1:10" x14ac:dyDescent="0.4">
      <c r="A298" s="1">
        <v>20211024</v>
      </c>
      <c r="B298" s="1">
        <v>691</v>
      </c>
      <c r="C298" s="1">
        <v>485</v>
      </c>
      <c r="D298" s="1">
        <v>13.3</v>
      </c>
      <c r="E298" s="1">
        <v>17.399999999999999</v>
      </c>
      <c r="G298" s="1">
        <v>69.8</v>
      </c>
      <c r="H298" s="1">
        <v>8</v>
      </c>
      <c r="I298" s="1">
        <v>8.9</v>
      </c>
      <c r="J298" s="1">
        <v>2.4</v>
      </c>
    </row>
    <row r="299" spans="1:10" x14ac:dyDescent="0.4">
      <c r="A299" s="1">
        <v>20211025</v>
      </c>
      <c r="B299" s="1">
        <v>726</v>
      </c>
      <c r="C299" s="1">
        <v>463</v>
      </c>
      <c r="D299" s="1">
        <v>14.2</v>
      </c>
      <c r="E299" s="1">
        <v>16.8</v>
      </c>
      <c r="G299" s="1">
        <v>69</v>
      </c>
      <c r="H299" s="1">
        <v>15.28</v>
      </c>
      <c r="I299" s="1">
        <v>2.6</v>
      </c>
      <c r="J299" s="1">
        <v>2.2999999999999998</v>
      </c>
    </row>
    <row r="300" spans="1:10" x14ac:dyDescent="0.4">
      <c r="A300" s="1">
        <v>20211026</v>
      </c>
      <c r="B300" s="1">
        <v>730</v>
      </c>
      <c r="C300" s="1">
        <v>464</v>
      </c>
      <c r="D300" s="1">
        <v>11.2</v>
      </c>
      <c r="E300" s="1">
        <v>16.3</v>
      </c>
      <c r="G300" s="1">
        <v>62.9</v>
      </c>
      <c r="H300" s="1">
        <v>16.16</v>
      </c>
      <c r="I300" s="1">
        <v>3.9</v>
      </c>
      <c r="J300" s="1">
        <v>2.5</v>
      </c>
    </row>
    <row r="301" spans="1:10" x14ac:dyDescent="0.4">
      <c r="A301" s="1">
        <v>20211027</v>
      </c>
      <c r="B301" s="1">
        <v>730</v>
      </c>
      <c r="C301" s="1">
        <v>477</v>
      </c>
      <c r="D301" s="1">
        <v>13.4</v>
      </c>
      <c r="E301" s="1">
        <v>17.600000000000001</v>
      </c>
      <c r="G301" s="1">
        <v>67</v>
      </c>
      <c r="H301" s="1">
        <v>12.86</v>
      </c>
      <c r="I301" s="1">
        <v>3.6</v>
      </c>
      <c r="J301" s="1">
        <v>2.9</v>
      </c>
    </row>
    <row r="302" spans="1:10" x14ac:dyDescent="0.4">
      <c r="A302" s="1">
        <v>20211028</v>
      </c>
      <c r="B302" s="1">
        <v>732</v>
      </c>
      <c r="C302" s="1">
        <v>454</v>
      </c>
      <c r="D302" s="1">
        <v>13</v>
      </c>
      <c r="E302" s="1">
        <v>16.7</v>
      </c>
      <c r="G302" s="1">
        <v>63</v>
      </c>
      <c r="H302" s="1">
        <v>16.36</v>
      </c>
      <c r="I302" s="1">
        <v>3</v>
      </c>
      <c r="J302" s="1">
        <v>2.1</v>
      </c>
    </row>
    <row r="303" spans="1:10" x14ac:dyDescent="0.4">
      <c r="A303" s="1">
        <v>20211029</v>
      </c>
      <c r="B303" s="1">
        <v>731</v>
      </c>
      <c r="C303" s="1">
        <v>506</v>
      </c>
      <c r="D303" s="1">
        <v>16</v>
      </c>
      <c r="E303" s="1">
        <v>18.399999999999999</v>
      </c>
      <c r="G303" s="1">
        <v>69.5</v>
      </c>
      <c r="H303" s="1">
        <v>13.86</v>
      </c>
      <c r="I303" s="1">
        <v>4.0999999999999996</v>
      </c>
      <c r="J303" s="1">
        <v>3.2</v>
      </c>
    </row>
    <row r="304" spans="1:10" x14ac:dyDescent="0.4">
      <c r="A304" s="1">
        <v>20211030</v>
      </c>
      <c r="B304" s="1">
        <v>703</v>
      </c>
      <c r="C304" s="1">
        <v>504</v>
      </c>
      <c r="D304" s="1">
        <v>14.7</v>
      </c>
      <c r="E304" s="1">
        <v>17.3</v>
      </c>
      <c r="F304" s="1">
        <v>0.2</v>
      </c>
      <c r="G304" s="1">
        <v>73.8</v>
      </c>
      <c r="H304" s="1">
        <v>5.77</v>
      </c>
      <c r="I304" s="1">
        <v>6.1</v>
      </c>
      <c r="J304" s="1">
        <v>2.2000000000000002</v>
      </c>
    </row>
    <row r="305" spans="1:10" x14ac:dyDescent="0.4">
      <c r="A305" s="1">
        <v>20211031</v>
      </c>
      <c r="B305" s="1">
        <v>690</v>
      </c>
      <c r="C305" s="1">
        <v>403</v>
      </c>
      <c r="D305" s="1">
        <v>13.6</v>
      </c>
      <c r="E305" s="1">
        <v>17.3</v>
      </c>
      <c r="G305" s="1">
        <v>68.099999999999994</v>
      </c>
      <c r="H305" s="1">
        <v>15.51</v>
      </c>
      <c r="I305" s="1">
        <v>1.1000000000000001</v>
      </c>
      <c r="J305" s="1">
        <v>2.2999999999999998</v>
      </c>
    </row>
    <row r="306" spans="1:10" x14ac:dyDescent="0.4">
      <c r="A306" s="1">
        <v>20211101</v>
      </c>
      <c r="B306" s="1">
        <v>700</v>
      </c>
      <c r="C306" s="1">
        <v>491</v>
      </c>
      <c r="D306" s="1">
        <v>14.1</v>
      </c>
      <c r="E306" s="1">
        <v>17.600000000000001</v>
      </c>
      <c r="G306" s="1">
        <v>72.3</v>
      </c>
      <c r="H306" s="1">
        <v>10.65</v>
      </c>
      <c r="I306" s="1">
        <v>6</v>
      </c>
      <c r="J306" s="1">
        <v>2.7</v>
      </c>
    </row>
    <row r="307" spans="1:10" x14ac:dyDescent="0.4">
      <c r="A307" s="1">
        <v>20211102</v>
      </c>
      <c r="B307" s="1">
        <v>733</v>
      </c>
      <c r="C307" s="1">
        <v>507</v>
      </c>
      <c r="D307" s="1">
        <v>14.2</v>
      </c>
      <c r="E307" s="1">
        <v>16.399999999999999</v>
      </c>
      <c r="G307" s="1">
        <v>59.9</v>
      </c>
      <c r="H307" s="1">
        <v>12.24</v>
      </c>
      <c r="I307" s="1">
        <v>7.1</v>
      </c>
      <c r="J307" s="1">
        <v>3.8</v>
      </c>
    </row>
    <row r="308" spans="1:10" x14ac:dyDescent="0.4">
      <c r="A308" s="1">
        <v>20211103</v>
      </c>
      <c r="B308" s="1">
        <v>725</v>
      </c>
      <c r="C308" s="1">
        <v>448</v>
      </c>
      <c r="D308" s="1">
        <v>13.5</v>
      </c>
      <c r="E308" s="1">
        <v>16.100000000000001</v>
      </c>
      <c r="G308" s="1">
        <v>65.599999999999994</v>
      </c>
      <c r="H308" s="1">
        <v>14.08</v>
      </c>
      <c r="I308" s="1">
        <v>4.3</v>
      </c>
      <c r="J308" s="1">
        <v>3.1</v>
      </c>
    </row>
    <row r="309" spans="1:10" x14ac:dyDescent="0.4">
      <c r="A309" s="1">
        <v>20211104</v>
      </c>
      <c r="B309" s="1">
        <v>735</v>
      </c>
      <c r="C309" s="1">
        <v>477</v>
      </c>
      <c r="D309" s="1">
        <v>12.7</v>
      </c>
      <c r="E309" s="1">
        <v>16.5</v>
      </c>
      <c r="G309" s="1">
        <v>66.3</v>
      </c>
      <c r="H309" s="1">
        <v>13.32</v>
      </c>
      <c r="I309" s="1">
        <v>4</v>
      </c>
      <c r="J309" s="1">
        <v>2.2000000000000002</v>
      </c>
    </row>
    <row r="310" spans="1:10" x14ac:dyDescent="0.4">
      <c r="A310" s="1">
        <v>20211105</v>
      </c>
      <c r="B310" s="1">
        <v>727</v>
      </c>
      <c r="C310" s="1">
        <v>531</v>
      </c>
      <c r="D310" s="1">
        <v>12.7</v>
      </c>
      <c r="E310" s="1">
        <v>17.5</v>
      </c>
      <c r="F310" s="1">
        <v>0</v>
      </c>
      <c r="G310" s="1">
        <v>64.3</v>
      </c>
      <c r="H310" s="1">
        <v>6.34</v>
      </c>
      <c r="I310" s="1">
        <v>6.9</v>
      </c>
      <c r="J310" s="1">
        <v>2.2999999999999998</v>
      </c>
    </row>
    <row r="311" spans="1:10" x14ac:dyDescent="0.4">
      <c r="A311" s="1">
        <v>20211106</v>
      </c>
      <c r="B311" s="1">
        <v>702</v>
      </c>
      <c r="C311" s="1">
        <v>524</v>
      </c>
      <c r="D311" s="1">
        <v>17.899999999999999</v>
      </c>
      <c r="E311" s="1">
        <v>19.2</v>
      </c>
      <c r="G311" s="1">
        <v>65.599999999999994</v>
      </c>
      <c r="H311" s="1">
        <v>9.43</v>
      </c>
      <c r="I311" s="1">
        <v>7.1</v>
      </c>
      <c r="J311" s="1">
        <v>3.8</v>
      </c>
    </row>
    <row r="312" spans="1:10" x14ac:dyDescent="0.4">
      <c r="A312" s="1">
        <v>20211107</v>
      </c>
      <c r="B312" s="1">
        <v>684</v>
      </c>
      <c r="C312" s="1">
        <v>440</v>
      </c>
      <c r="D312" s="1">
        <v>16.600000000000001</v>
      </c>
      <c r="E312" s="1">
        <v>19.100000000000001</v>
      </c>
      <c r="G312" s="1">
        <v>68.900000000000006</v>
      </c>
      <c r="H312" s="1">
        <v>10.09</v>
      </c>
      <c r="I312" s="1">
        <v>6.9</v>
      </c>
      <c r="J312" s="1">
        <v>3.8</v>
      </c>
    </row>
    <row r="313" spans="1:10" x14ac:dyDescent="0.4">
      <c r="A313" s="1">
        <v>20211108</v>
      </c>
      <c r="B313" s="1">
        <v>726</v>
      </c>
      <c r="C313" s="1">
        <v>503</v>
      </c>
      <c r="D313" s="1">
        <v>8.9</v>
      </c>
      <c r="E313" s="1">
        <v>13.6</v>
      </c>
      <c r="F313" s="1">
        <v>34.5</v>
      </c>
      <c r="G313" s="1">
        <v>74.3</v>
      </c>
      <c r="H313" s="1">
        <v>0.97</v>
      </c>
      <c r="I313" s="1">
        <v>9.5</v>
      </c>
      <c r="J313" s="1">
        <v>5.7</v>
      </c>
    </row>
    <row r="314" spans="1:10" x14ac:dyDescent="0.4">
      <c r="A314" s="1">
        <v>20211109</v>
      </c>
      <c r="B314" s="1">
        <v>756</v>
      </c>
      <c r="C314" s="1">
        <v>520</v>
      </c>
      <c r="D314" s="1">
        <v>5.6</v>
      </c>
      <c r="E314" s="1">
        <v>12.3</v>
      </c>
      <c r="F314" s="1">
        <v>3.1</v>
      </c>
      <c r="G314" s="1">
        <v>61</v>
      </c>
      <c r="H314" s="1">
        <v>4.6900000000000004</v>
      </c>
      <c r="I314" s="1">
        <v>8.8000000000000007</v>
      </c>
      <c r="J314" s="1">
        <v>7</v>
      </c>
    </row>
    <row r="315" spans="1:10" x14ac:dyDescent="0.4">
      <c r="A315" s="1">
        <v>20211110</v>
      </c>
      <c r="B315" s="1">
        <v>782</v>
      </c>
      <c r="C315" s="1">
        <v>554</v>
      </c>
      <c r="D315" s="1">
        <v>5.6</v>
      </c>
      <c r="E315" s="1">
        <v>11.7</v>
      </c>
      <c r="F315" s="1">
        <v>4</v>
      </c>
      <c r="G315" s="1">
        <v>69.8</v>
      </c>
      <c r="H315" s="1">
        <v>1.62</v>
      </c>
      <c r="I315" s="1">
        <v>9.1</v>
      </c>
      <c r="J315" s="1">
        <v>7</v>
      </c>
    </row>
    <row r="316" spans="1:10" x14ac:dyDescent="0.4">
      <c r="A316" s="1">
        <v>20211111</v>
      </c>
      <c r="B316" s="1">
        <v>767</v>
      </c>
      <c r="C316" s="1">
        <v>551</v>
      </c>
      <c r="D316" s="1">
        <v>9.1999999999999993</v>
      </c>
      <c r="E316" s="1">
        <v>13.2</v>
      </c>
      <c r="F316" s="1">
        <v>4.4000000000000004</v>
      </c>
      <c r="G316" s="1">
        <v>72.900000000000006</v>
      </c>
      <c r="H316" s="1">
        <v>8.25</v>
      </c>
      <c r="I316" s="1">
        <v>7.9</v>
      </c>
      <c r="J316" s="1">
        <v>5.9</v>
      </c>
    </row>
    <row r="317" spans="1:10" x14ac:dyDescent="0.4">
      <c r="A317" s="1">
        <v>20211112</v>
      </c>
      <c r="B317" s="1">
        <v>769</v>
      </c>
      <c r="C317" s="1">
        <v>529</v>
      </c>
      <c r="D317" s="1">
        <v>5.7</v>
      </c>
      <c r="E317" s="1">
        <v>12.6</v>
      </c>
      <c r="F317" s="1">
        <v>5.4</v>
      </c>
      <c r="G317" s="1">
        <v>63.8</v>
      </c>
      <c r="H317" s="1">
        <v>9.33</v>
      </c>
      <c r="I317" s="1">
        <v>7.3</v>
      </c>
      <c r="J317" s="1">
        <v>5.9</v>
      </c>
    </row>
    <row r="318" spans="1:10" x14ac:dyDescent="0.4">
      <c r="A318" s="1">
        <v>20211113</v>
      </c>
      <c r="B318" s="1">
        <v>735</v>
      </c>
      <c r="C318" s="1">
        <v>473</v>
      </c>
      <c r="D318" s="1">
        <v>10.8</v>
      </c>
      <c r="E318" s="1">
        <v>14.1</v>
      </c>
      <c r="G318" s="1">
        <v>58</v>
      </c>
      <c r="H318" s="1">
        <v>11.08</v>
      </c>
      <c r="I318" s="1">
        <v>6.1</v>
      </c>
      <c r="J318" s="1">
        <v>3.4</v>
      </c>
    </row>
    <row r="319" spans="1:10" x14ac:dyDescent="0.4">
      <c r="A319" s="1">
        <v>20211114</v>
      </c>
      <c r="B319" s="1">
        <v>721</v>
      </c>
      <c r="C319" s="1">
        <v>425</v>
      </c>
      <c r="D319" s="1">
        <v>11.7</v>
      </c>
      <c r="E319" s="1">
        <v>15.5</v>
      </c>
      <c r="G319" s="1">
        <v>56.5</v>
      </c>
      <c r="H319" s="1">
        <v>12.56</v>
      </c>
      <c r="I319" s="1">
        <v>1.5</v>
      </c>
      <c r="J319" s="1">
        <v>3.4</v>
      </c>
    </row>
    <row r="320" spans="1:10" x14ac:dyDescent="0.4">
      <c r="A320" s="1">
        <v>20211115</v>
      </c>
      <c r="B320" s="1">
        <v>756</v>
      </c>
      <c r="C320" s="1">
        <v>492</v>
      </c>
      <c r="D320" s="1">
        <v>10.5</v>
      </c>
      <c r="E320" s="1">
        <v>14.2</v>
      </c>
      <c r="G320" s="1">
        <v>63.9</v>
      </c>
      <c r="H320" s="1">
        <v>12.9</v>
      </c>
      <c r="I320" s="1">
        <v>1.6</v>
      </c>
      <c r="J320" s="1">
        <v>2.2999999999999998</v>
      </c>
    </row>
    <row r="321" spans="1:10" x14ac:dyDescent="0.4">
      <c r="A321" s="1">
        <v>20211116</v>
      </c>
      <c r="B321" s="1">
        <v>769</v>
      </c>
      <c r="C321" s="1">
        <v>554</v>
      </c>
      <c r="D321" s="1">
        <v>10</v>
      </c>
      <c r="E321" s="1">
        <v>13.3</v>
      </c>
      <c r="G321" s="1">
        <v>65.400000000000006</v>
      </c>
      <c r="H321" s="1">
        <v>7.63</v>
      </c>
      <c r="I321" s="1">
        <v>5.8</v>
      </c>
      <c r="J321" s="1">
        <v>1.9</v>
      </c>
    </row>
    <row r="322" spans="1:10" x14ac:dyDescent="0.4">
      <c r="A322" s="1">
        <v>20211117</v>
      </c>
      <c r="B322" s="1">
        <v>763</v>
      </c>
      <c r="C322" s="1">
        <v>472</v>
      </c>
      <c r="D322" s="1">
        <v>7.1</v>
      </c>
      <c r="E322" s="1">
        <v>13</v>
      </c>
      <c r="G322" s="1">
        <v>62.9</v>
      </c>
      <c r="H322" s="1">
        <v>12.24</v>
      </c>
      <c r="I322" s="1">
        <v>4.3</v>
      </c>
      <c r="J322" s="1">
        <v>2.2000000000000002</v>
      </c>
    </row>
    <row r="323" spans="1:10" x14ac:dyDescent="0.4">
      <c r="A323" s="1">
        <v>20211118</v>
      </c>
      <c r="B323" s="1">
        <v>768</v>
      </c>
      <c r="C323" s="1">
        <v>492</v>
      </c>
      <c r="D323" s="1">
        <v>8.6999999999999993</v>
      </c>
      <c r="E323" s="1">
        <v>13.6</v>
      </c>
      <c r="G323" s="1">
        <v>61.1</v>
      </c>
      <c r="H323" s="1">
        <v>12.57</v>
      </c>
      <c r="I323" s="1">
        <v>1.3</v>
      </c>
      <c r="J323" s="1">
        <v>2</v>
      </c>
    </row>
    <row r="324" spans="1:10" x14ac:dyDescent="0.4">
      <c r="A324" s="1">
        <v>20211119</v>
      </c>
      <c r="B324" s="1">
        <v>765</v>
      </c>
      <c r="C324" s="1">
        <v>484</v>
      </c>
      <c r="D324" s="1">
        <v>7.4</v>
      </c>
      <c r="E324" s="1">
        <v>13.4</v>
      </c>
      <c r="G324" s="1">
        <v>62</v>
      </c>
      <c r="H324" s="1">
        <v>13.26</v>
      </c>
      <c r="I324" s="1">
        <v>0</v>
      </c>
      <c r="J324" s="1">
        <v>2.2000000000000002</v>
      </c>
    </row>
    <row r="325" spans="1:10" x14ac:dyDescent="0.4">
      <c r="A325" s="1">
        <v>20211120</v>
      </c>
      <c r="B325" s="1">
        <v>737</v>
      </c>
      <c r="C325" s="1">
        <v>464</v>
      </c>
      <c r="D325" s="1">
        <v>8.9</v>
      </c>
      <c r="E325" s="1">
        <v>13.9</v>
      </c>
      <c r="G325" s="1">
        <v>74</v>
      </c>
      <c r="H325" s="1">
        <v>12</v>
      </c>
      <c r="I325" s="1">
        <v>2.5</v>
      </c>
      <c r="J325" s="1">
        <v>2.6</v>
      </c>
    </row>
    <row r="326" spans="1:10" x14ac:dyDescent="0.4">
      <c r="A326" s="1">
        <v>20211121</v>
      </c>
      <c r="B326" s="1">
        <v>727</v>
      </c>
      <c r="C326" s="1">
        <v>523</v>
      </c>
      <c r="D326" s="1">
        <v>11.9</v>
      </c>
      <c r="E326" s="1">
        <v>15.8</v>
      </c>
      <c r="F326" s="1">
        <v>0</v>
      </c>
      <c r="G326" s="1">
        <v>84.6</v>
      </c>
      <c r="H326" s="1">
        <v>4.7699999999999996</v>
      </c>
      <c r="I326" s="1">
        <v>8.5</v>
      </c>
      <c r="J326" s="1">
        <v>2.2000000000000002</v>
      </c>
    </row>
    <row r="327" spans="1:10" x14ac:dyDescent="0.4">
      <c r="A327" s="1">
        <v>20211122</v>
      </c>
      <c r="B327" s="1">
        <v>811</v>
      </c>
      <c r="C327" s="1">
        <v>552</v>
      </c>
      <c r="D327" s="1">
        <v>3.3</v>
      </c>
      <c r="E327" s="1">
        <v>10.8</v>
      </c>
      <c r="F327" s="1">
        <v>2</v>
      </c>
      <c r="G327" s="1">
        <v>65.400000000000006</v>
      </c>
      <c r="H327" s="1">
        <v>3.63</v>
      </c>
      <c r="I327" s="1">
        <v>9</v>
      </c>
      <c r="J327" s="1">
        <v>7</v>
      </c>
    </row>
    <row r="328" spans="1:10" x14ac:dyDescent="0.4">
      <c r="A328" s="1">
        <v>20211123</v>
      </c>
      <c r="B328" s="1">
        <v>834</v>
      </c>
      <c r="C328" s="1">
        <v>544</v>
      </c>
      <c r="D328" s="1">
        <v>4.0999999999999996</v>
      </c>
      <c r="E328" s="1">
        <v>10.199999999999999</v>
      </c>
      <c r="F328" s="1">
        <v>0</v>
      </c>
      <c r="G328" s="1">
        <v>53.9</v>
      </c>
      <c r="H328" s="1">
        <v>2.83</v>
      </c>
      <c r="I328" s="1">
        <v>8.9</v>
      </c>
      <c r="J328" s="1">
        <v>6.7</v>
      </c>
    </row>
    <row r="329" spans="1:10" x14ac:dyDescent="0.4">
      <c r="A329" s="1">
        <v>20211124</v>
      </c>
      <c r="B329" s="1">
        <v>808</v>
      </c>
      <c r="C329" s="1">
        <v>572</v>
      </c>
      <c r="D329" s="1">
        <v>7.6</v>
      </c>
      <c r="E329" s="1">
        <v>11.9</v>
      </c>
      <c r="G329" s="1">
        <v>56.6</v>
      </c>
      <c r="H329" s="1">
        <v>8.6</v>
      </c>
      <c r="I329" s="1">
        <v>5.9</v>
      </c>
      <c r="J329" s="1">
        <v>4.8</v>
      </c>
    </row>
    <row r="330" spans="1:10" x14ac:dyDescent="0.4">
      <c r="A330" s="1">
        <v>20211125</v>
      </c>
      <c r="B330" s="1">
        <v>799</v>
      </c>
      <c r="C330" s="1">
        <v>533</v>
      </c>
      <c r="D330" s="1">
        <v>9.1999999999999993</v>
      </c>
      <c r="E330" s="1">
        <v>13.6</v>
      </c>
      <c r="G330" s="1">
        <v>60.9</v>
      </c>
      <c r="H330" s="1">
        <v>10.51</v>
      </c>
      <c r="I330" s="1">
        <v>1.8</v>
      </c>
      <c r="J330" s="1">
        <v>3</v>
      </c>
    </row>
    <row r="331" spans="1:10" x14ac:dyDescent="0.4">
      <c r="A331" s="1">
        <v>20211126</v>
      </c>
      <c r="B331" s="1">
        <v>795</v>
      </c>
      <c r="C331" s="1">
        <v>490</v>
      </c>
      <c r="D331" s="1">
        <v>7.4</v>
      </c>
      <c r="E331" s="1">
        <v>11.5</v>
      </c>
      <c r="G331" s="1">
        <v>63.8</v>
      </c>
      <c r="H331" s="1">
        <v>11.65</v>
      </c>
      <c r="I331" s="1">
        <v>0.8</v>
      </c>
      <c r="J331" s="1">
        <v>1.8</v>
      </c>
    </row>
    <row r="332" spans="1:10" x14ac:dyDescent="0.4">
      <c r="A332" s="1">
        <v>20211127</v>
      </c>
      <c r="B332" s="1">
        <v>777</v>
      </c>
      <c r="C332" s="1">
        <v>443</v>
      </c>
      <c r="D332" s="1">
        <v>7.2</v>
      </c>
      <c r="E332" s="1">
        <v>10.6</v>
      </c>
      <c r="G332" s="1">
        <v>60.6</v>
      </c>
      <c r="H332" s="1">
        <v>12.52</v>
      </c>
      <c r="I332" s="1">
        <v>1.9</v>
      </c>
      <c r="J332" s="1">
        <v>2.1</v>
      </c>
    </row>
    <row r="333" spans="1:10" x14ac:dyDescent="0.4">
      <c r="A333" s="1">
        <v>20211128</v>
      </c>
      <c r="B333" s="1">
        <v>740</v>
      </c>
      <c r="C333" s="1">
        <v>424</v>
      </c>
      <c r="D333" s="1">
        <v>7.2</v>
      </c>
      <c r="E333" s="1">
        <v>13.1</v>
      </c>
      <c r="G333" s="1">
        <v>65.8</v>
      </c>
      <c r="H333" s="1">
        <v>12.49</v>
      </c>
      <c r="I333" s="1">
        <v>1.8</v>
      </c>
      <c r="J333" s="1">
        <v>2.5</v>
      </c>
    </row>
    <row r="334" spans="1:10" x14ac:dyDescent="0.4">
      <c r="A334" s="1">
        <v>20211129</v>
      </c>
      <c r="B334" s="1">
        <v>772</v>
      </c>
      <c r="C334" s="1">
        <v>523</v>
      </c>
      <c r="D334" s="1">
        <v>7.7</v>
      </c>
      <c r="E334" s="1">
        <v>13.9</v>
      </c>
      <c r="G334" s="1">
        <v>70.099999999999994</v>
      </c>
      <c r="H334" s="1">
        <v>10.55</v>
      </c>
      <c r="I334" s="1">
        <v>2.5</v>
      </c>
      <c r="J334" s="1">
        <v>2.5</v>
      </c>
    </row>
    <row r="335" spans="1:10" x14ac:dyDescent="0.4">
      <c r="A335" s="1">
        <v>20211130</v>
      </c>
      <c r="B335" s="1">
        <v>816</v>
      </c>
      <c r="C335" s="1">
        <v>560</v>
      </c>
      <c r="D335" s="1">
        <v>3.8</v>
      </c>
      <c r="E335" s="1">
        <v>12.5</v>
      </c>
      <c r="F335" s="1">
        <v>10.4</v>
      </c>
      <c r="G335" s="1">
        <v>80.5</v>
      </c>
      <c r="H335" s="1">
        <v>0.36</v>
      </c>
      <c r="I335" s="1">
        <v>9.5</v>
      </c>
      <c r="J335" s="1">
        <v>6.2</v>
      </c>
    </row>
    <row r="336" spans="1:10" x14ac:dyDescent="0.4">
      <c r="A336" s="1">
        <v>20211201</v>
      </c>
      <c r="B336" s="1">
        <v>873</v>
      </c>
      <c r="C336" s="1">
        <v>605</v>
      </c>
      <c r="D336" s="1">
        <v>2.4</v>
      </c>
      <c r="E336" s="1">
        <v>8</v>
      </c>
      <c r="F336" s="1">
        <v>1</v>
      </c>
      <c r="G336" s="1">
        <v>63.8</v>
      </c>
      <c r="H336" s="1">
        <v>2.5</v>
      </c>
      <c r="I336" s="1">
        <v>9.4</v>
      </c>
      <c r="J336" s="1">
        <v>7.7</v>
      </c>
    </row>
    <row r="337" spans="1:10" x14ac:dyDescent="0.4">
      <c r="A337" s="1">
        <v>20211202</v>
      </c>
      <c r="B337" s="1">
        <v>850</v>
      </c>
      <c r="C337" s="1">
        <v>615</v>
      </c>
      <c r="D337" s="1">
        <v>4.3</v>
      </c>
      <c r="E337" s="1">
        <v>9.1</v>
      </c>
      <c r="F337" s="1">
        <v>1.1000000000000001</v>
      </c>
      <c r="G337" s="1">
        <v>65</v>
      </c>
      <c r="H337" s="1">
        <v>4.29</v>
      </c>
      <c r="I337" s="1">
        <v>8.4</v>
      </c>
      <c r="J337" s="1">
        <v>3.7</v>
      </c>
    </row>
    <row r="338" spans="1:10" x14ac:dyDescent="0.4">
      <c r="A338" s="1">
        <v>20211203</v>
      </c>
      <c r="B338" s="1">
        <v>830</v>
      </c>
      <c r="C338" s="1">
        <v>569</v>
      </c>
      <c r="D338" s="1">
        <v>5.3</v>
      </c>
      <c r="E338" s="1">
        <v>11.2</v>
      </c>
      <c r="G338" s="1">
        <v>56</v>
      </c>
      <c r="H338" s="1">
        <v>6.78</v>
      </c>
      <c r="I338" s="1">
        <v>7.6</v>
      </c>
      <c r="J338" s="1">
        <v>6.1</v>
      </c>
    </row>
    <row r="339" spans="1:10" x14ac:dyDescent="0.4">
      <c r="A339" s="1">
        <v>20211204</v>
      </c>
      <c r="B339" s="1">
        <v>786</v>
      </c>
      <c r="C339" s="1">
        <v>493</v>
      </c>
      <c r="D339" s="1">
        <v>5.7</v>
      </c>
      <c r="E339" s="1">
        <v>11.3</v>
      </c>
      <c r="G339" s="1">
        <v>60.6</v>
      </c>
      <c r="H339" s="1">
        <v>11.37</v>
      </c>
      <c r="I339" s="1">
        <v>4.9000000000000004</v>
      </c>
      <c r="J339" s="1">
        <v>4</v>
      </c>
    </row>
    <row r="340" spans="1:10" x14ac:dyDescent="0.4">
      <c r="A340" s="1">
        <v>20211205</v>
      </c>
      <c r="B340" s="1">
        <v>791</v>
      </c>
      <c r="C340" s="1">
        <v>494</v>
      </c>
      <c r="D340" s="1">
        <v>5.6</v>
      </c>
      <c r="E340" s="1">
        <v>9.6999999999999993</v>
      </c>
      <c r="G340" s="1">
        <v>62</v>
      </c>
      <c r="H340" s="1">
        <v>11.93</v>
      </c>
      <c r="I340" s="1">
        <v>2.4</v>
      </c>
      <c r="J340" s="1">
        <v>2.1</v>
      </c>
    </row>
    <row r="341" spans="1:10" x14ac:dyDescent="0.4">
      <c r="A341" s="1">
        <v>20211206</v>
      </c>
      <c r="B341" s="1">
        <v>818</v>
      </c>
      <c r="C341" s="1">
        <v>550</v>
      </c>
      <c r="D341" s="1">
        <v>5.5</v>
      </c>
      <c r="E341" s="1">
        <v>10.5</v>
      </c>
      <c r="G341" s="1">
        <v>75.8</v>
      </c>
      <c r="H341" s="1">
        <v>8.0299999999999994</v>
      </c>
      <c r="I341" s="1">
        <v>3.4</v>
      </c>
      <c r="J341" s="1">
        <v>2.2999999999999998</v>
      </c>
    </row>
    <row r="342" spans="1:10" x14ac:dyDescent="0.4">
      <c r="A342" s="1">
        <v>20211207</v>
      </c>
      <c r="B342" s="1">
        <v>828</v>
      </c>
      <c r="C342" s="1">
        <v>538</v>
      </c>
      <c r="D342" s="1">
        <v>6.1</v>
      </c>
      <c r="E342" s="1">
        <v>11.5</v>
      </c>
      <c r="G342" s="1">
        <v>65</v>
      </c>
      <c r="H342" s="1">
        <v>10.8</v>
      </c>
      <c r="I342" s="1">
        <v>0.8</v>
      </c>
      <c r="J342" s="1">
        <v>3.5</v>
      </c>
    </row>
    <row r="343" spans="1:10" x14ac:dyDescent="0.4">
      <c r="A343" s="1">
        <v>20211208</v>
      </c>
      <c r="B343" s="1">
        <v>835</v>
      </c>
      <c r="C343" s="1">
        <v>526</v>
      </c>
      <c r="D343" s="1">
        <v>6.5</v>
      </c>
      <c r="E343" s="1">
        <v>11.3</v>
      </c>
      <c r="G343" s="1">
        <v>68.8</v>
      </c>
      <c r="H343" s="1">
        <v>10.119999999999999</v>
      </c>
      <c r="I343" s="1">
        <v>2</v>
      </c>
      <c r="J343" s="1">
        <v>2.6</v>
      </c>
    </row>
    <row r="344" spans="1:10" x14ac:dyDescent="0.4">
      <c r="A344" s="1">
        <v>20211209</v>
      </c>
      <c r="B344" s="1">
        <v>807</v>
      </c>
      <c r="C344" s="1">
        <v>612</v>
      </c>
      <c r="D344" s="1">
        <v>8.5</v>
      </c>
      <c r="E344" s="1">
        <v>12.6</v>
      </c>
      <c r="F344" s="1">
        <v>0.5</v>
      </c>
      <c r="G344" s="1">
        <v>80.099999999999994</v>
      </c>
      <c r="H344" s="1">
        <v>2.61</v>
      </c>
      <c r="I344" s="1">
        <v>7.8</v>
      </c>
      <c r="J344" s="1">
        <v>2.4</v>
      </c>
    </row>
    <row r="345" spans="1:10" x14ac:dyDescent="0.4">
      <c r="A345" s="1">
        <v>20211210</v>
      </c>
      <c r="B345" s="1">
        <v>798</v>
      </c>
      <c r="C345" s="1">
        <v>546</v>
      </c>
      <c r="D345" s="1">
        <v>10.4</v>
      </c>
      <c r="E345" s="1">
        <v>13.6</v>
      </c>
      <c r="F345" s="1">
        <v>0</v>
      </c>
      <c r="G345" s="1">
        <v>75.3</v>
      </c>
      <c r="H345" s="1">
        <v>5.0999999999999996</v>
      </c>
      <c r="I345" s="1">
        <v>6.4</v>
      </c>
      <c r="J345" s="1">
        <v>2.9</v>
      </c>
    </row>
    <row r="346" spans="1:10" x14ac:dyDescent="0.4">
      <c r="A346" s="1">
        <v>20211211</v>
      </c>
      <c r="B346" s="1">
        <v>777</v>
      </c>
      <c r="C346" s="1">
        <v>545</v>
      </c>
      <c r="D346" s="1">
        <v>10.4</v>
      </c>
      <c r="E346" s="1">
        <v>12.3</v>
      </c>
      <c r="G346" s="1">
        <v>70.400000000000006</v>
      </c>
      <c r="H346" s="1">
        <v>2.2400000000000002</v>
      </c>
      <c r="I346" s="1">
        <v>9.4</v>
      </c>
      <c r="J346" s="1">
        <v>2.8</v>
      </c>
    </row>
    <row r="347" spans="1:10" x14ac:dyDescent="0.4">
      <c r="A347" s="1">
        <v>20211212</v>
      </c>
      <c r="B347" s="1">
        <v>804</v>
      </c>
      <c r="C347" s="1">
        <v>528</v>
      </c>
      <c r="D347" s="1">
        <v>2.2999999999999998</v>
      </c>
      <c r="E347" s="1">
        <v>10.6</v>
      </c>
      <c r="F347" s="1">
        <v>0</v>
      </c>
      <c r="G347" s="1">
        <v>66</v>
      </c>
      <c r="H347" s="1">
        <v>3.8</v>
      </c>
      <c r="I347" s="1">
        <v>8.6</v>
      </c>
      <c r="J347" s="1">
        <v>5</v>
      </c>
    </row>
    <row r="348" spans="1:10" x14ac:dyDescent="0.4">
      <c r="A348" s="1">
        <v>20211213</v>
      </c>
      <c r="B348" s="1">
        <v>895</v>
      </c>
      <c r="C348" s="1">
        <v>635</v>
      </c>
      <c r="D348" s="1">
        <v>2</v>
      </c>
      <c r="E348" s="1">
        <v>6.6</v>
      </c>
      <c r="G348" s="1">
        <v>62.8</v>
      </c>
      <c r="H348" s="1">
        <v>1.91</v>
      </c>
      <c r="I348" s="1">
        <v>9</v>
      </c>
      <c r="J348" s="1">
        <v>4.5</v>
      </c>
    </row>
    <row r="349" spans="1:10" x14ac:dyDescent="0.4">
      <c r="A349" s="1">
        <v>20211214</v>
      </c>
      <c r="B349" s="1">
        <v>870</v>
      </c>
      <c r="C349" s="1">
        <v>593</v>
      </c>
      <c r="D349" s="1">
        <v>3.1</v>
      </c>
      <c r="E349" s="1">
        <v>8.5</v>
      </c>
      <c r="G349" s="1">
        <v>60.8</v>
      </c>
      <c r="H349" s="1">
        <v>9.68</v>
      </c>
      <c r="I349" s="1">
        <v>4.0999999999999996</v>
      </c>
      <c r="J349" s="1">
        <v>2.5</v>
      </c>
    </row>
    <row r="350" spans="1:10" x14ac:dyDescent="0.4">
      <c r="A350" s="1">
        <v>20211215</v>
      </c>
      <c r="B350" s="1">
        <v>834</v>
      </c>
      <c r="C350" s="1">
        <v>657</v>
      </c>
      <c r="D350" s="1">
        <v>5.4</v>
      </c>
      <c r="E350" s="1">
        <v>11.3</v>
      </c>
      <c r="F350" s="1">
        <v>0.1</v>
      </c>
      <c r="G350" s="1">
        <v>74.900000000000006</v>
      </c>
      <c r="H350" s="1">
        <v>3.7</v>
      </c>
      <c r="I350" s="1">
        <v>6.5</v>
      </c>
      <c r="J350" s="1">
        <v>2.2999999999999998</v>
      </c>
    </row>
    <row r="351" spans="1:10" x14ac:dyDescent="0.4">
      <c r="A351" s="1">
        <v>20211216</v>
      </c>
      <c r="B351" s="1">
        <v>851</v>
      </c>
      <c r="C351" s="1">
        <v>613</v>
      </c>
      <c r="D351" s="1">
        <v>8.6</v>
      </c>
      <c r="E351" s="1">
        <v>10.9</v>
      </c>
      <c r="F351" s="1">
        <v>21.5</v>
      </c>
      <c r="G351" s="1">
        <v>82.5</v>
      </c>
      <c r="H351" s="1">
        <v>1</v>
      </c>
      <c r="I351" s="1">
        <v>9.9</v>
      </c>
      <c r="J351" s="1">
        <v>2.2000000000000002</v>
      </c>
    </row>
    <row r="352" spans="1:10" x14ac:dyDescent="0.4">
      <c r="A352" s="1">
        <v>20211217</v>
      </c>
      <c r="B352" s="1">
        <v>955</v>
      </c>
      <c r="C352" s="1">
        <v>625</v>
      </c>
      <c r="D352" s="1">
        <v>-3.3</v>
      </c>
      <c r="E352" s="1">
        <v>5.9</v>
      </c>
      <c r="F352" s="1">
        <v>0.7</v>
      </c>
      <c r="G352" s="1">
        <v>73.099999999999994</v>
      </c>
      <c r="H352" s="1">
        <v>2.63</v>
      </c>
      <c r="I352" s="1">
        <v>9.1</v>
      </c>
      <c r="J352" s="1">
        <v>8.6999999999999993</v>
      </c>
    </row>
    <row r="353" spans="1:10" x14ac:dyDescent="0.4">
      <c r="A353" s="1">
        <v>20211218</v>
      </c>
      <c r="B353" s="1">
        <v>892</v>
      </c>
      <c r="C353" s="1">
        <v>690</v>
      </c>
      <c r="D353" s="1">
        <v>-3.8</v>
      </c>
      <c r="E353" s="1">
        <v>4</v>
      </c>
      <c r="F353" s="1">
        <v>0.7</v>
      </c>
      <c r="G353" s="1">
        <v>72.5</v>
      </c>
      <c r="H353" s="1">
        <v>2.2400000000000002</v>
      </c>
      <c r="I353" s="1">
        <v>9.3000000000000007</v>
      </c>
      <c r="J353" s="1">
        <v>4.3</v>
      </c>
    </row>
    <row r="354" spans="1:10" x14ac:dyDescent="0.4">
      <c r="A354" s="1">
        <v>20211219</v>
      </c>
      <c r="B354" s="1">
        <v>862</v>
      </c>
      <c r="C354" s="1">
        <v>578</v>
      </c>
      <c r="D354" s="1">
        <v>2.5</v>
      </c>
      <c r="E354" s="1">
        <v>8</v>
      </c>
      <c r="F354" s="1">
        <v>0.1</v>
      </c>
      <c r="G354" s="1">
        <v>56.8</v>
      </c>
      <c r="H354" s="1">
        <v>6.24</v>
      </c>
      <c r="I354" s="1">
        <v>5.6</v>
      </c>
      <c r="J354" s="1">
        <v>5.4</v>
      </c>
    </row>
    <row r="355" spans="1:10" x14ac:dyDescent="0.4">
      <c r="A355" s="1">
        <v>20211220</v>
      </c>
      <c r="B355" s="1">
        <v>867</v>
      </c>
      <c r="C355" s="1">
        <v>599</v>
      </c>
      <c r="D355" s="1">
        <v>2.6</v>
      </c>
      <c r="E355" s="1">
        <v>11.3</v>
      </c>
      <c r="G355" s="1">
        <v>54.4</v>
      </c>
      <c r="H355" s="1">
        <v>10.36</v>
      </c>
      <c r="I355" s="1">
        <v>5.3</v>
      </c>
      <c r="J355" s="1">
        <v>4.2</v>
      </c>
    </row>
    <row r="356" spans="1:10" x14ac:dyDescent="0.4">
      <c r="A356" s="1">
        <v>20211221</v>
      </c>
      <c r="B356" s="1">
        <v>856</v>
      </c>
      <c r="C356" s="1">
        <v>603</v>
      </c>
      <c r="D356" s="1">
        <v>7.2</v>
      </c>
      <c r="E356" s="1">
        <v>12.4</v>
      </c>
      <c r="G356" s="1">
        <v>65.099999999999994</v>
      </c>
      <c r="H356" s="1">
        <v>7.24</v>
      </c>
      <c r="I356" s="1">
        <v>3.5</v>
      </c>
      <c r="J356" s="1">
        <v>3.3</v>
      </c>
    </row>
    <row r="357" spans="1:10" x14ac:dyDescent="0.4">
      <c r="A357" s="1">
        <v>20211222</v>
      </c>
      <c r="B357" s="1">
        <v>859</v>
      </c>
      <c r="C357" s="1">
        <v>523</v>
      </c>
      <c r="D357" s="1">
        <v>3.7</v>
      </c>
      <c r="E357" s="1">
        <v>10</v>
      </c>
      <c r="G357" s="1">
        <v>58.4</v>
      </c>
      <c r="H357" s="1">
        <v>11.58</v>
      </c>
      <c r="I357" s="1">
        <v>0</v>
      </c>
      <c r="J357" s="1">
        <v>2.2999999999999998</v>
      </c>
    </row>
    <row r="358" spans="1:10" x14ac:dyDescent="0.4">
      <c r="A358" s="1">
        <v>20211223</v>
      </c>
      <c r="B358" s="1">
        <v>858</v>
      </c>
      <c r="C358" s="1">
        <v>533</v>
      </c>
      <c r="D358" s="1">
        <v>4</v>
      </c>
      <c r="E358" s="1">
        <v>9.9</v>
      </c>
      <c r="G358" s="1">
        <v>56.4</v>
      </c>
      <c r="H358" s="1">
        <v>10.88</v>
      </c>
      <c r="I358" s="1">
        <v>0</v>
      </c>
      <c r="J358" s="1">
        <v>2.4</v>
      </c>
    </row>
    <row r="359" spans="1:10" x14ac:dyDescent="0.4">
      <c r="A359" s="1">
        <v>20211224</v>
      </c>
      <c r="B359" s="1">
        <v>858</v>
      </c>
      <c r="C359" s="1">
        <v>662</v>
      </c>
      <c r="D359" s="1">
        <v>1.1000000000000001</v>
      </c>
      <c r="E359" s="1">
        <v>9.3000000000000007</v>
      </c>
      <c r="G359" s="1">
        <v>66.3</v>
      </c>
      <c r="H359" s="1">
        <v>2.81</v>
      </c>
      <c r="I359" s="1">
        <v>6.9</v>
      </c>
      <c r="J359" s="1">
        <v>4.0999999999999996</v>
      </c>
    </row>
    <row r="360" spans="1:10" x14ac:dyDescent="0.4">
      <c r="A360" s="1">
        <v>20211225</v>
      </c>
      <c r="B360" s="1">
        <v>937</v>
      </c>
      <c r="C360" s="1">
        <v>689</v>
      </c>
      <c r="D360" s="1">
        <v>-4.7</v>
      </c>
      <c r="E360" s="1">
        <v>2.5</v>
      </c>
      <c r="F360" s="1">
        <v>0</v>
      </c>
      <c r="G360" s="1">
        <v>68.400000000000006</v>
      </c>
      <c r="H360" s="1">
        <v>0.52</v>
      </c>
      <c r="I360" s="1">
        <v>9</v>
      </c>
      <c r="J360" s="1">
        <v>7.3</v>
      </c>
    </row>
    <row r="361" spans="1:10" x14ac:dyDescent="0.4">
      <c r="A361" s="1">
        <v>20211226</v>
      </c>
      <c r="B361" s="1">
        <v>937</v>
      </c>
      <c r="C361" s="1">
        <v>734</v>
      </c>
      <c r="D361" s="1">
        <v>-7.4</v>
      </c>
      <c r="E361" s="1">
        <v>1</v>
      </c>
      <c r="F361" s="1">
        <v>5.2</v>
      </c>
      <c r="G361" s="1">
        <v>83.4</v>
      </c>
      <c r="H361" s="1">
        <v>2.27</v>
      </c>
      <c r="I361" s="1">
        <v>8.5</v>
      </c>
      <c r="J361" s="1">
        <v>7.3</v>
      </c>
    </row>
    <row r="362" spans="1:10" x14ac:dyDescent="0.4">
      <c r="A362" s="1">
        <v>20211227</v>
      </c>
      <c r="B362" s="1">
        <v>978</v>
      </c>
      <c r="C362" s="1">
        <v>731</v>
      </c>
      <c r="D362" s="1">
        <v>-4.4000000000000004</v>
      </c>
      <c r="E362" s="1">
        <v>4.0999999999999996</v>
      </c>
      <c r="F362" s="1">
        <v>0.1</v>
      </c>
      <c r="G362" s="1">
        <v>71.8</v>
      </c>
      <c r="H362" s="1">
        <v>1.37</v>
      </c>
      <c r="I362" s="1">
        <v>8.1</v>
      </c>
      <c r="J362" s="1">
        <v>4.4000000000000004</v>
      </c>
    </row>
    <row r="363" spans="1:10" x14ac:dyDescent="0.4">
      <c r="A363" s="1">
        <v>20211228</v>
      </c>
      <c r="B363" s="1">
        <v>946</v>
      </c>
      <c r="C363" s="1">
        <v>704</v>
      </c>
      <c r="D363" s="1">
        <v>3.1</v>
      </c>
      <c r="E363" s="1">
        <v>7.2</v>
      </c>
      <c r="G363" s="1">
        <v>65.099999999999994</v>
      </c>
      <c r="H363" s="1">
        <v>0.91</v>
      </c>
      <c r="I363" s="1">
        <v>8.3000000000000007</v>
      </c>
      <c r="J363" s="1">
        <v>2.6</v>
      </c>
    </row>
    <row r="364" spans="1:10" x14ac:dyDescent="0.4">
      <c r="A364" s="1">
        <v>20211229</v>
      </c>
      <c r="B364" s="1">
        <v>924</v>
      </c>
      <c r="C364" s="1">
        <v>657</v>
      </c>
      <c r="D364" s="1">
        <v>4.8</v>
      </c>
      <c r="E364" s="1">
        <v>9.3000000000000007</v>
      </c>
      <c r="F364" s="1">
        <v>0.4</v>
      </c>
      <c r="G364" s="1">
        <v>63.3</v>
      </c>
      <c r="H364" s="1">
        <v>4.9400000000000004</v>
      </c>
      <c r="I364" s="1">
        <v>8.5</v>
      </c>
      <c r="J364" s="1">
        <v>5</v>
      </c>
    </row>
    <row r="365" spans="1:10" x14ac:dyDescent="0.4">
      <c r="A365" s="1">
        <v>20211230</v>
      </c>
      <c r="B365" s="1">
        <v>957</v>
      </c>
      <c r="C365" s="1">
        <v>669</v>
      </c>
      <c r="D365" s="1">
        <v>1.6</v>
      </c>
      <c r="E365" s="1">
        <v>6.9</v>
      </c>
      <c r="G365" s="1">
        <v>54.3</v>
      </c>
      <c r="H365" s="1">
        <v>4.8499999999999996</v>
      </c>
      <c r="I365" s="1">
        <v>8</v>
      </c>
      <c r="J365" s="1">
        <v>6.9</v>
      </c>
    </row>
    <row r="366" spans="1:10" x14ac:dyDescent="0.4">
      <c r="A366" s="1">
        <v>20211231</v>
      </c>
      <c r="B366" s="1">
        <v>942</v>
      </c>
      <c r="C366" s="1">
        <v>721</v>
      </c>
      <c r="D366" s="1">
        <v>-0.2</v>
      </c>
      <c r="E366" s="1">
        <v>4.9000000000000004</v>
      </c>
      <c r="F366" s="1">
        <v>0</v>
      </c>
      <c r="G366" s="1">
        <v>62.9</v>
      </c>
      <c r="H366" s="1">
        <v>2.2999999999999998</v>
      </c>
      <c r="I366" s="1">
        <v>8.5</v>
      </c>
      <c r="J366" s="1">
        <v>5.8</v>
      </c>
    </row>
    <row r="367" spans="1:10" x14ac:dyDescent="0.4">
      <c r="A367" s="1">
        <v>20220101</v>
      </c>
      <c r="B367" s="1">
        <v>867</v>
      </c>
      <c r="C367" s="1">
        <v>504</v>
      </c>
      <c r="D367" s="1">
        <v>-1.5</v>
      </c>
      <c r="E367" s="1">
        <v>4.9000000000000004</v>
      </c>
      <c r="G367" s="1">
        <v>56.4</v>
      </c>
      <c r="H367" s="1">
        <v>10.76</v>
      </c>
      <c r="I367" s="1">
        <v>4.5999999999999996</v>
      </c>
      <c r="J367" s="1">
        <v>2.2999999999999998</v>
      </c>
    </row>
    <row r="368" spans="1:10" x14ac:dyDescent="0.4">
      <c r="A368" s="1">
        <v>20220102</v>
      </c>
      <c r="B368" s="1">
        <v>871</v>
      </c>
      <c r="C368" s="1">
        <v>585</v>
      </c>
      <c r="D368" s="1">
        <v>1.6</v>
      </c>
      <c r="E368" s="1">
        <v>7.2</v>
      </c>
      <c r="G368" s="1">
        <v>67.099999999999994</v>
      </c>
      <c r="H368" s="1">
        <v>4.4000000000000004</v>
      </c>
      <c r="I368" s="1">
        <v>5.0999999999999996</v>
      </c>
      <c r="J368" s="1">
        <v>3</v>
      </c>
    </row>
    <row r="369" spans="1:10" x14ac:dyDescent="0.4">
      <c r="A369" s="1">
        <v>20220103</v>
      </c>
      <c r="B369" s="1">
        <v>931</v>
      </c>
      <c r="C369" s="1">
        <v>605</v>
      </c>
      <c r="D369" s="1">
        <v>-0.2</v>
      </c>
      <c r="E369" s="1">
        <v>6</v>
      </c>
      <c r="G369" s="1">
        <v>67.599999999999994</v>
      </c>
      <c r="H369" s="1">
        <v>9.7200000000000006</v>
      </c>
      <c r="I369" s="1">
        <v>5.3</v>
      </c>
      <c r="J369" s="1">
        <v>2.5</v>
      </c>
    </row>
    <row r="370" spans="1:10" x14ac:dyDescent="0.4">
      <c r="A370" s="1">
        <v>20220104</v>
      </c>
      <c r="B370" s="1">
        <v>945</v>
      </c>
      <c r="C370" s="1">
        <v>710</v>
      </c>
      <c r="D370" s="1">
        <v>2.4</v>
      </c>
      <c r="E370" s="1">
        <v>6.8</v>
      </c>
      <c r="G370" s="1">
        <v>62.9</v>
      </c>
      <c r="H370" s="1">
        <v>3.36</v>
      </c>
      <c r="I370" s="1">
        <v>6.8</v>
      </c>
      <c r="J370" s="1">
        <v>3.4</v>
      </c>
    </row>
    <row r="371" spans="1:10" x14ac:dyDescent="0.4">
      <c r="A371" s="1">
        <v>20220105</v>
      </c>
      <c r="B371" s="1">
        <v>982</v>
      </c>
      <c r="C371" s="1">
        <v>679</v>
      </c>
      <c r="D371" s="1">
        <v>0.4</v>
      </c>
      <c r="E371" s="1">
        <v>5.8</v>
      </c>
      <c r="F371" s="1">
        <v>18.8</v>
      </c>
      <c r="G371" s="1">
        <v>82.1</v>
      </c>
      <c r="H371" s="1">
        <v>0.35</v>
      </c>
      <c r="I371" s="1">
        <v>10</v>
      </c>
      <c r="J371" s="1">
        <v>2.2000000000000002</v>
      </c>
    </row>
    <row r="372" spans="1:10" x14ac:dyDescent="0.4">
      <c r="A372" s="1">
        <v>20220106</v>
      </c>
      <c r="B372" s="1">
        <v>966</v>
      </c>
      <c r="C372" s="1">
        <v>586</v>
      </c>
      <c r="D372" s="1">
        <v>2.2999999999999998</v>
      </c>
      <c r="E372" s="1">
        <v>7.3</v>
      </c>
      <c r="G372" s="1">
        <v>64.599999999999994</v>
      </c>
      <c r="H372" s="1">
        <v>10.97</v>
      </c>
      <c r="I372" s="1">
        <v>4.9000000000000004</v>
      </c>
      <c r="J372" s="1">
        <v>4.5</v>
      </c>
    </row>
    <row r="373" spans="1:10" x14ac:dyDescent="0.4">
      <c r="A373" s="1">
        <v>20220107</v>
      </c>
      <c r="B373" s="1">
        <v>951</v>
      </c>
      <c r="C373" s="1">
        <v>610</v>
      </c>
      <c r="D373" s="1">
        <v>-0.8</v>
      </c>
      <c r="E373" s="1">
        <v>5.6</v>
      </c>
      <c r="G373" s="1">
        <v>66.400000000000006</v>
      </c>
      <c r="H373" s="1">
        <v>11.24</v>
      </c>
      <c r="I373" s="1">
        <v>1.4</v>
      </c>
      <c r="J373" s="1">
        <v>2.5</v>
      </c>
    </row>
    <row r="374" spans="1:10" x14ac:dyDescent="0.4">
      <c r="A374" s="1">
        <v>20220108</v>
      </c>
      <c r="B374" s="1">
        <v>932</v>
      </c>
      <c r="C374" s="1">
        <v>642</v>
      </c>
      <c r="D374" s="1">
        <v>1.2</v>
      </c>
      <c r="E374" s="1">
        <v>6.6</v>
      </c>
      <c r="G374" s="1">
        <v>69.400000000000006</v>
      </c>
      <c r="H374" s="1">
        <v>2.71</v>
      </c>
      <c r="I374" s="1">
        <v>7.5</v>
      </c>
      <c r="J374" s="1">
        <v>3</v>
      </c>
    </row>
    <row r="375" spans="1:10" x14ac:dyDescent="0.4">
      <c r="A375" s="1">
        <v>20220109</v>
      </c>
      <c r="B375" s="1">
        <v>904</v>
      </c>
      <c r="C375" s="1">
        <v>659</v>
      </c>
      <c r="D375" s="1">
        <v>2.2999999999999998</v>
      </c>
      <c r="E375" s="1">
        <v>7.7</v>
      </c>
      <c r="G375" s="1">
        <v>68.5</v>
      </c>
      <c r="H375" s="1">
        <v>1.1299999999999999</v>
      </c>
      <c r="I375" s="1">
        <v>8.3000000000000007</v>
      </c>
      <c r="J375" s="1">
        <v>2.7</v>
      </c>
    </row>
    <row r="376" spans="1:10" x14ac:dyDescent="0.4">
      <c r="A376" s="1">
        <v>20220110</v>
      </c>
      <c r="B376" s="1">
        <v>948</v>
      </c>
      <c r="C376" s="1">
        <v>657</v>
      </c>
      <c r="D376" s="1">
        <v>3.7</v>
      </c>
      <c r="E376" s="1">
        <v>7.6</v>
      </c>
      <c r="F376" s="1">
        <v>0.1</v>
      </c>
      <c r="G376" s="1">
        <v>70.400000000000006</v>
      </c>
      <c r="H376" s="1">
        <v>5.36</v>
      </c>
      <c r="I376" s="1">
        <v>8.6</v>
      </c>
      <c r="J376" s="1">
        <v>2.8</v>
      </c>
    </row>
    <row r="377" spans="1:10" x14ac:dyDescent="0.4">
      <c r="A377" s="1">
        <v>20220111</v>
      </c>
      <c r="B377" s="1">
        <v>1060</v>
      </c>
      <c r="C377" s="1">
        <v>713</v>
      </c>
      <c r="D377" s="1">
        <v>-4.9000000000000004</v>
      </c>
      <c r="E377" s="1">
        <v>3.6</v>
      </c>
      <c r="F377" s="1">
        <v>2.1</v>
      </c>
      <c r="G377" s="1">
        <v>77.8</v>
      </c>
      <c r="H377" s="1">
        <v>2.3199999999999998</v>
      </c>
      <c r="I377" s="1">
        <v>9.4</v>
      </c>
      <c r="J377" s="1">
        <v>7.6</v>
      </c>
    </row>
    <row r="378" spans="1:10" x14ac:dyDescent="0.4">
      <c r="A378" s="1">
        <v>20220112</v>
      </c>
      <c r="B378" s="1">
        <v>1041</v>
      </c>
      <c r="C378" s="1">
        <v>768</v>
      </c>
      <c r="D378" s="1">
        <v>-3.4</v>
      </c>
      <c r="E378" s="1">
        <v>3.8</v>
      </c>
      <c r="F378" s="1">
        <v>0</v>
      </c>
      <c r="G378" s="1">
        <v>68.400000000000006</v>
      </c>
      <c r="H378" s="1">
        <v>3.75</v>
      </c>
      <c r="I378" s="1">
        <v>8.6</v>
      </c>
      <c r="J378" s="1">
        <v>5.0999999999999996</v>
      </c>
    </row>
    <row r="379" spans="1:10" x14ac:dyDescent="0.4">
      <c r="A379" s="1">
        <v>20220113</v>
      </c>
      <c r="B379" s="1">
        <v>1072</v>
      </c>
      <c r="C379" s="1">
        <v>754</v>
      </c>
      <c r="D379" s="1">
        <v>-2.4</v>
      </c>
      <c r="E379" s="1">
        <v>4</v>
      </c>
      <c r="F379" s="1">
        <v>2.1</v>
      </c>
      <c r="G379" s="1">
        <v>68.900000000000006</v>
      </c>
      <c r="H379" s="1">
        <v>1.79</v>
      </c>
      <c r="I379" s="1">
        <v>9.4</v>
      </c>
      <c r="J379" s="1">
        <v>6.1</v>
      </c>
    </row>
    <row r="380" spans="1:10" x14ac:dyDescent="0.4">
      <c r="A380" s="1">
        <v>20220114</v>
      </c>
      <c r="B380" s="1">
        <v>1009</v>
      </c>
      <c r="C380" s="1">
        <v>696</v>
      </c>
      <c r="D380" s="1">
        <v>-1.3</v>
      </c>
      <c r="E380" s="1">
        <v>4.3</v>
      </c>
      <c r="F380" s="1">
        <v>0</v>
      </c>
      <c r="G380" s="1">
        <v>65.8</v>
      </c>
      <c r="H380" s="1">
        <v>6.64</v>
      </c>
      <c r="I380" s="1">
        <v>8</v>
      </c>
      <c r="J380" s="1">
        <v>3.8</v>
      </c>
    </row>
    <row r="381" spans="1:10" x14ac:dyDescent="0.4">
      <c r="A381" s="1">
        <v>20220115</v>
      </c>
      <c r="B381" s="1">
        <v>945</v>
      </c>
      <c r="C381" s="1">
        <v>634</v>
      </c>
      <c r="D381" s="1">
        <v>1.6</v>
      </c>
      <c r="E381" s="1">
        <v>7.4</v>
      </c>
      <c r="F381" s="1">
        <v>0</v>
      </c>
      <c r="G381" s="1">
        <v>68.3</v>
      </c>
      <c r="H381" s="1">
        <v>8.93</v>
      </c>
      <c r="I381" s="1">
        <v>7.1</v>
      </c>
      <c r="J381" s="1">
        <v>1.9</v>
      </c>
    </row>
    <row r="382" spans="1:10" x14ac:dyDescent="0.4">
      <c r="A382" s="1">
        <v>20220116</v>
      </c>
      <c r="B382" s="1">
        <v>959</v>
      </c>
      <c r="C382" s="1">
        <v>0</v>
      </c>
      <c r="D382" s="1">
        <v>0.5</v>
      </c>
      <c r="E382" s="1">
        <v>7</v>
      </c>
      <c r="F382" s="1">
        <v>0.3</v>
      </c>
      <c r="G382" s="1">
        <v>68.400000000000006</v>
      </c>
      <c r="H382" s="1">
        <v>4.84</v>
      </c>
      <c r="I382" s="1">
        <v>8.4</v>
      </c>
      <c r="J382" s="1">
        <v>4.8</v>
      </c>
    </row>
    <row r="383" spans="1:10" x14ac:dyDescent="0.4">
      <c r="A383" s="1">
        <v>20220117</v>
      </c>
      <c r="B383" s="1">
        <v>994</v>
      </c>
      <c r="C383" s="1">
        <v>743</v>
      </c>
      <c r="D383" s="1">
        <v>0.4</v>
      </c>
      <c r="E383" s="1">
        <v>5.5</v>
      </c>
      <c r="G383" s="1">
        <v>65.400000000000006</v>
      </c>
      <c r="H383" s="1">
        <v>3.82</v>
      </c>
      <c r="I383" s="1">
        <v>8.5</v>
      </c>
      <c r="J383" s="1">
        <v>4.5</v>
      </c>
    </row>
    <row r="384" spans="1:10" x14ac:dyDescent="0.4">
      <c r="A384" s="1">
        <v>20220118</v>
      </c>
      <c r="B384" s="1">
        <v>1038</v>
      </c>
      <c r="C384" s="1">
        <v>623</v>
      </c>
      <c r="D384" s="1">
        <v>-2</v>
      </c>
      <c r="E384" s="1">
        <v>3.8</v>
      </c>
      <c r="G384" s="1">
        <v>56.8</v>
      </c>
      <c r="H384" s="1">
        <v>10.87</v>
      </c>
      <c r="I384" s="1">
        <v>3</v>
      </c>
      <c r="J384" s="1">
        <v>3.4</v>
      </c>
    </row>
    <row r="385" spans="1:10" x14ac:dyDescent="0.4">
      <c r="A385" s="1">
        <v>20220119</v>
      </c>
      <c r="B385" s="1">
        <v>1005</v>
      </c>
      <c r="C385" s="1">
        <v>633</v>
      </c>
      <c r="D385" s="1">
        <v>-2.2000000000000002</v>
      </c>
      <c r="E385" s="1">
        <v>5.3</v>
      </c>
      <c r="F385" s="1">
        <v>0</v>
      </c>
      <c r="G385" s="1">
        <v>57.1</v>
      </c>
      <c r="H385" s="1">
        <v>12.39</v>
      </c>
      <c r="I385" s="1">
        <v>3</v>
      </c>
      <c r="J385" s="1">
        <v>3.1</v>
      </c>
    </row>
    <row r="386" spans="1:10" x14ac:dyDescent="0.4">
      <c r="A386" s="1">
        <v>20220120</v>
      </c>
      <c r="B386" s="1">
        <v>1045</v>
      </c>
      <c r="C386" s="1">
        <v>683</v>
      </c>
      <c r="D386" s="1">
        <v>-2.9</v>
      </c>
      <c r="E386" s="1">
        <v>2.9</v>
      </c>
      <c r="G386" s="1">
        <v>61.8</v>
      </c>
      <c r="H386" s="1">
        <v>6.76</v>
      </c>
      <c r="I386" s="1">
        <v>6.3</v>
      </c>
      <c r="J386" s="1">
        <v>4.0999999999999996</v>
      </c>
    </row>
    <row r="387" spans="1:10" x14ac:dyDescent="0.4">
      <c r="A387" s="1">
        <v>20220121</v>
      </c>
      <c r="B387" s="1">
        <v>951</v>
      </c>
      <c r="C387" s="1">
        <v>739</v>
      </c>
      <c r="D387" s="1">
        <v>-3.1</v>
      </c>
      <c r="E387" s="1">
        <v>6</v>
      </c>
      <c r="G387" s="1">
        <v>68.900000000000006</v>
      </c>
      <c r="H387" s="1">
        <v>8.26</v>
      </c>
      <c r="I387" s="1">
        <v>3.3</v>
      </c>
      <c r="J387" s="1">
        <v>2.4</v>
      </c>
    </row>
    <row r="388" spans="1:10" x14ac:dyDescent="0.4">
      <c r="A388" s="1">
        <v>20220122</v>
      </c>
      <c r="B388" s="1">
        <v>873</v>
      </c>
      <c r="C388" s="1">
        <v>566</v>
      </c>
      <c r="D388" s="1">
        <v>5.8</v>
      </c>
      <c r="E388" s="1">
        <v>10.6</v>
      </c>
      <c r="F388" s="1">
        <v>1.3</v>
      </c>
      <c r="G388" s="1">
        <v>70</v>
      </c>
      <c r="H388" s="1">
        <v>8.39</v>
      </c>
      <c r="I388" s="1">
        <v>8.6</v>
      </c>
      <c r="J388" s="1">
        <v>3.3</v>
      </c>
    </row>
    <row r="389" spans="1:10" x14ac:dyDescent="0.4">
      <c r="A389" s="1">
        <v>20220123</v>
      </c>
      <c r="B389" s="1">
        <v>866</v>
      </c>
      <c r="C389" s="1">
        <v>678</v>
      </c>
      <c r="D389" s="1">
        <v>6.9</v>
      </c>
      <c r="E389" s="1">
        <v>10.5</v>
      </c>
      <c r="F389" s="1">
        <v>5.6</v>
      </c>
      <c r="G389" s="1">
        <v>83.9</v>
      </c>
      <c r="H389" s="1">
        <v>2.33</v>
      </c>
      <c r="I389" s="1">
        <v>10</v>
      </c>
      <c r="J389" s="1">
        <v>3.3</v>
      </c>
    </row>
    <row r="390" spans="1:10" x14ac:dyDescent="0.4">
      <c r="A390" s="1">
        <v>20220124</v>
      </c>
      <c r="B390" s="1">
        <v>915</v>
      </c>
      <c r="C390" s="1">
        <v>666</v>
      </c>
      <c r="D390" s="1">
        <v>7</v>
      </c>
      <c r="E390" s="1">
        <v>10.3</v>
      </c>
      <c r="G390" s="1">
        <v>73.599999999999994</v>
      </c>
      <c r="H390" s="1">
        <v>5.79</v>
      </c>
      <c r="I390" s="1">
        <v>8.1</v>
      </c>
      <c r="J390" s="1">
        <v>3.3</v>
      </c>
    </row>
    <row r="391" spans="1:10" x14ac:dyDescent="0.4">
      <c r="A391" s="1">
        <v>20220125</v>
      </c>
      <c r="B391" s="1">
        <v>916</v>
      </c>
      <c r="C391" s="1">
        <v>677</v>
      </c>
      <c r="D391" s="1">
        <v>4.9000000000000004</v>
      </c>
      <c r="E391" s="1">
        <v>8.8000000000000007</v>
      </c>
      <c r="F391" s="1">
        <v>3.3</v>
      </c>
      <c r="G391" s="1">
        <v>82.1</v>
      </c>
      <c r="H391" s="1">
        <v>0.06</v>
      </c>
      <c r="I391" s="1">
        <v>9.6</v>
      </c>
      <c r="J391" s="1">
        <v>2.1</v>
      </c>
    </row>
    <row r="392" spans="1:10" x14ac:dyDescent="0.4">
      <c r="A392" s="1">
        <v>20220126</v>
      </c>
      <c r="B392" s="1">
        <v>937</v>
      </c>
      <c r="C392" s="1">
        <v>634</v>
      </c>
      <c r="D392" s="1">
        <v>3.2</v>
      </c>
      <c r="E392" s="1">
        <v>7.5</v>
      </c>
      <c r="G392" s="1">
        <v>66.900000000000006</v>
      </c>
      <c r="H392" s="1">
        <v>5.19</v>
      </c>
      <c r="I392" s="1">
        <v>8.4</v>
      </c>
      <c r="J392" s="1">
        <v>3.3</v>
      </c>
    </row>
    <row r="393" spans="1:10" x14ac:dyDescent="0.4">
      <c r="A393" s="1">
        <v>20220127</v>
      </c>
      <c r="B393" s="1">
        <v>941</v>
      </c>
      <c r="C393" s="1">
        <v>691</v>
      </c>
      <c r="D393" s="1">
        <v>1.8</v>
      </c>
      <c r="E393" s="1">
        <v>5.9</v>
      </c>
      <c r="G393" s="1">
        <v>67.5</v>
      </c>
      <c r="H393" s="1">
        <v>4.82</v>
      </c>
      <c r="I393" s="1">
        <v>7.1</v>
      </c>
      <c r="J393" s="1">
        <v>3.6</v>
      </c>
    </row>
    <row r="394" spans="1:10" x14ac:dyDescent="0.4">
      <c r="A394" s="1">
        <v>20220128</v>
      </c>
      <c r="B394" s="1">
        <v>936</v>
      </c>
      <c r="C394" s="1">
        <v>623</v>
      </c>
      <c r="D394" s="1">
        <v>1</v>
      </c>
      <c r="E394" s="1">
        <v>5.2</v>
      </c>
      <c r="G394" s="1">
        <v>65.900000000000006</v>
      </c>
      <c r="H394" s="1">
        <v>7.59</v>
      </c>
      <c r="I394" s="1">
        <v>6.8</v>
      </c>
      <c r="J394" s="1">
        <v>3.4</v>
      </c>
    </row>
    <row r="395" spans="1:10" x14ac:dyDescent="0.4">
      <c r="A395" s="1">
        <v>20220129</v>
      </c>
      <c r="B395" s="1">
        <v>931</v>
      </c>
      <c r="C395" s="1">
        <v>639</v>
      </c>
      <c r="D395" s="1">
        <v>-0.1</v>
      </c>
      <c r="E395" s="1">
        <v>4.5999999999999996</v>
      </c>
      <c r="G395" s="1">
        <v>62.6</v>
      </c>
      <c r="H395" s="1">
        <v>6.2</v>
      </c>
      <c r="I395" s="1">
        <v>8.4</v>
      </c>
      <c r="J395" s="1">
        <v>3.7</v>
      </c>
    </row>
    <row r="396" spans="1:10" x14ac:dyDescent="0.4">
      <c r="A396" s="1">
        <v>20220130</v>
      </c>
      <c r="B396" s="1">
        <v>934</v>
      </c>
      <c r="C396" s="1">
        <v>526</v>
      </c>
      <c r="D396" s="1">
        <v>-0.5</v>
      </c>
      <c r="E396" s="1">
        <v>4.8</v>
      </c>
      <c r="G396" s="1">
        <v>58.3</v>
      </c>
      <c r="H396" s="1">
        <v>11.4</v>
      </c>
      <c r="I396" s="1">
        <v>5.6</v>
      </c>
      <c r="J396" s="1">
        <v>4.3</v>
      </c>
    </row>
    <row r="397" spans="1:10" x14ac:dyDescent="0.4">
      <c r="A397" s="1">
        <v>20220131</v>
      </c>
      <c r="B397" s="1">
        <v>897</v>
      </c>
      <c r="C397" s="1">
        <v>480</v>
      </c>
      <c r="D397" s="1">
        <v>0</v>
      </c>
      <c r="E397" s="1">
        <v>5.9</v>
      </c>
      <c r="G397" s="1">
        <v>59.5</v>
      </c>
      <c r="H397" s="1">
        <v>10.88</v>
      </c>
      <c r="I397" s="1">
        <v>5.4</v>
      </c>
      <c r="J397" s="1">
        <v>3.4</v>
      </c>
    </row>
    <row r="398" spans="1:10" x14ac:dyDescent="0.4">
      <c r="A398" s="1">
        <v>20220201</v>
      </c>
      <c r="B398" s="1">
        <v>847</v>
      </c>
      <c r="C398" s="1">
        <v>473</v>
      </c>
      <c r="D398" s="1">
        <v>0.8</v>
      </c>
      <c r="E398" s="1">
        <v>6.3</v>
      </c>
      <c r="G398" s="1">
        <v>59.5</v>
      </c>
      <c r="H398" s="1">
        <v>6.72</v>
      </c>
      <c r="I398" s="1">
        <v>6.5</v>
      </c>
      <c r="J398" s="1">
        <v>5.2</v>
      </c>
    </row>
    <row r="399" spans="1:10" x14ac:dyDescent="0.4">
      <c r="A399" s="1">
        <v>20220202</v>
      </c>
      <c r="B399" s="1">
        <v>877</v>
      </c>
      <c r="C399" s="1">
        <v>555</v>
      </c>
      <c r="D399" s="1">
        <v>0.3</v>
      </c>
      <c r="E399" s="1">
        <v>5</v>
      </c>
      <c r="G399" s="1">
        <v>61.9</v>
      </c>
      <c r="H399" s="1">
        <v>5.53</v>
      </c>
      <c r="I399" s="1">
        <v>9</v>
      </c>
      <c r="J399" s="1">
        <v>3.5</v>
      </c>
    </row>
    <row r="400" spans="1:10" x14ac:dyDescent="0.4">
      <c r="A400" s="1">
        <v>20220203</v>
      </c>
      <c r="B400" s="1">
        <v>962</v>
      </c>
      <c r="C400" s="1">
        <v>599</v>
      </c>
      <c r="D400" s="1">
        <v>-0.8</v>
      </c>
      <c r="E400" s="1">
        <v>5</v>
      </c>
      <c r="G400" s="1">
        <v>57</v>
      </c>
      <c r="H400" s="1">
        <v>8.3000000000000007</v>
      </c>
      <c r="I400" s="1">
        <v>7.5</v>
      </c>
      <c r="J400" s="1">
        <v>4</v>
      </c>
    </row>
    <row r="401" spans="1:10" x14ac:dyDescent="0.4">
      <c r="A401" s="1">
        <v>20220204</v>
      </c>
      <c r="B401" s="1">
        <v>968</v>
      </c>
      <c r="C401" s="1">
        <v>703</v>
      </c>
      <c r="D401" s="1">
        <v>-2.8</v>
      </c>
      <c r="E401" s="1">
        <v>4.4000000000000004</v>
      </c>
      <c r="F401" s="1">
        <v>0</v>
      </c>
      <c r="G401" s="1">
        <v>60.6</v>
      </c>
      <c r="H401" s="1">
        <v>4.91</v>
      </c>
      <c r="I401" s="1">
        <v>7</v>
      </c>
      <c r="J401" s="1">
        <v>5.0999999999999996</v>
      </c>
    </row>
    <row r="402" spans="1:10" x14ac:dyDescent="0.4">
      <c r="A402" s="1">
        <v>20220205</v>
      </c>
      <c r="B402" s="1">
        <v>974</v>
      </c>
      <c r="C402" s="1">
        <v>670</v>
      </c>
      <c r="D402" s="1">
        <v>-3.4</v>
      </c>
      <c r="E402" s="1">
        <v>3.6</v>
      </c>
      <c r="F402" s="1">
        <v>0.1</v>
      </c>
      <c r="G402" s="1">
        <v>61.3</v>
      </c>
      <c r="H402" s="1">
        <v>6.74</v>
      </c>
      <c r="I402" s="1">
        <v>7.3</v>
      </c>
      <c r="J402" s="1">
        <v>6.9</v>
      </c>
    </row>
    <row r="403" spans="1:10" x14ac:dyDescent="0.4">
      <c r="A403" s="1">
        <v>20220206</v>
      </c>
      <c r="B403" s="1">
        <v>956</v>
      </c>
      <c r="C403" s="1">
        <v>564</v>
      </c>
      <c r="D403" s="1">
        <v>-2.9</v>
      </c>
      <c r="E403" s="1">
        <v>4.5</v>
      </c>
      <c r="F403" s="1">
        <v>0.1</v>
      </c>
      <c r="G403" s="1">
        <v>61.4</v>
      </c>
      <c r="H403" s="1">
        <v>9.3000000000000007</v>
      </c>
      <c r="I403" s="1">
        <v>7.5</v>
      </c>
      <c r="J403" s="1">
        <v>5.2</v>
      </c>
    </row>
    <row r="404" spans="1:10" x14ac:dyDescent="0.4">
      <c r="A404" s="1">
        <v>20220207</v>
      </c>
      <c r="B404" s="1">
        <v>977</v>
      </c>
      <c r="C404" s="1">
        <v>724</v>
      </c>
      <c r="D404" s="1">
        <v>-0.2</v>
      </c>
      <c r="E404" s="1">
        <v>4.4000000000000004</v>
      </c>
      <c r="F404" s="1">
        <v>0</v>
      </c>
      <c r="G404" s="1">
        <v>60.6</v>
      </c>
      <c r="H404" s="1">
        <v>6.45</v>
      </c>
      <c r="I404" s="1">
        <v>8.5</v>
      </c>
      <c r="J404" s="1">
        <v>3.1</v>
      </c>
    </row>
    <row r="405" spans="1:10" x14ac:dyDescent="0.4">
      <c r="A405" s="1">
        <v>20220208</v>
      </c>
      <c r="B405" s="1">
        <v>985</v>
      </c>
      <c r="C405" s="1">
        <v>594</v>
      </c>
      <c r="D405" s="1">
        <v>-0.3</v>
      </c>
      <c r="E405" s="1">
        <v>5.4</v>
      </c>
      <c r="G405" s="1">
        <v>56.5</v>
      </c>
      <c r="H405" s="1">
        <v>14.06</v>
      </c>
      <c r="I405" s="1">
        <v>4.4000000000000004</v>
      </c>
      <c r="J405" s="1">
        <v>3.6</v>
      </c>
    </row>
    <row r="406" spans="1:10" x14ac:dyDescent="0.4">
      <c r="A406" s="1">
        <v>20220209</v>
      </c>
      <c r="B406" s="1">
        <v>937</v>
      </c>
      <c r="C406" s="1">
        <v>691</v>
      </c>
      <c r="D406" s="1">
        <v>-1.3</v>
      </c>
      <c r="E406" s="1">
        <v>5.9</v>
      </c>
      <c r="F406" s="1">
        <v>3.7</v>
      </c>
      <c r="G406" s="1">
        <v>73.400000000000006</v>
      </c>
      <c r="H406" s="1">
        <v>6.94</v>
      </c>
      <c r="I406" s="1">
        <v>5.9</v>
      </c>
      <c r="J406" s="1">
        <v>2.4</v>
      </c>
    </row>
    <row r="407" spans="1:10" x14ac:dyDescent="0.4">
      <c r="A407" s="1">
        <v>20220210</v>
      </c>
      <c r="B407" s="1">
        <v>977</v>
      </c>
      <c r="C407" s="1">
        <v>567</v>
      </c>
      <c r="D407" s="1">
        <v>1.3</v>
      </c>
      <c r="E407" s="1">
        <v>6.9</v>
      </c>
      <c r="F407" s="1">
        <v>7.2</v>
      </c>
      <c r="G407" s="1">
        <v>61.8</v>
      </c>
      <c r="H407" s="1">
        <v>13.77</v>
      </c>
      <c r="I407" s="1">
        <v>4.9000000000000004</v>
      </c>
      <c r="J407" s="1">
        <v>3.6</v>
      </c>
    </row>
    <row r="408" spans="1:10" x14ac:dyDescent="0.4">
      <c r="A408" s="1">
        <v>20220211</v>
      </c>
      <c r="B408" s="1">
        <v>942</v>
      </c>
      <c r="C408" s="1">
        <v>567</v>
      </c>
      <c r="D408" s="1">
        <v>-0.3</v>
      </c>
      <c r="E408" s="1">
        <v>7.5</v>
      </c>
      <c r="G408" s="1">
        <v>50.4</v>
      </c>
      <c r="H408" s="1">
        <v>15.62</v>
      </c>
      <c r="I408" s="1">
        <v>2.4</v>
      </c>
      <c r="J408" s="1">
        <v>2.5</v>
      </c>
    </row>
    <row r="409" spans="1:10" x14ac:dyDescent="0.4">
      <c r="A409" s="1">
        <v>20220212</v>
      </c>
      <c r="B409" s="1">
        <v>861</v>
      </c>
      <c r="C409" s="1">
        <v>640</v>
      </c>
      <c r="D409" s="1">
        <v>6.3</v>
      </c>
      <c r="E409" s="1">
        <v>10</v>
      </c>
      <c r="G409" s="1">
        <v>54.5</v>
      </c>
      <c r="H409" s="1">
        <v>6.37</v>
      </c>
      <c r="I409" s="1">
        <v>9.5</v>
      </c>
      <c r="J409" s="1">
        <v>2.2999999999999998</v>
      </c>
    </row>
    <row r="410" spans="1:10" x14ac:dyDescent="0.4">
      <c r="A410" s="1">
        <v>20220213</v>
      </c>
      <c r="B410" s="1">
        <v>866</v>
      </c>
      <c r="C410" s="1">
        <v>669</v>
      </c>
      <c r="D410" s="1">
        <v>6.6</v>
      </c>
      <c r="E410" s="1">
        <v>10.1</v>
      </c>
      <c r="F410" s="1">
        <v>0</v>
      </c>
      <c r="G410" s="1">
        <v>69.599999999999994</v>
      </c>
      <c r="H410" s="1">
        <v>3.55</v>
      </c>
      <c r="I410" s="1">
        <v>9.9</v>
      </c>
      <c r="J410" s="1">
        <v>3.3</v>
      </c>
    </row>
    <row r="411" spans="1:10" x14ac:dyDescent="0.4">
      <c r="A411" s="1">
        <v>20220214</v>
      </c>
      <c r="B411" s="1">
        <v>916</v>
      </c>
      <c r="C411" s="1">
        <v>627</v>
      </c>
      <c r="D411" s="1">
        <v>4.3</v>
      </c>
      <c r="E411" s="1">
        <v>9.3000000000000007</v>
      </c>
      <c r="F411" s="1">
        <v>0</v>
      </c>
      <c r="G411" s="1">
        <v>70.900000000000006</v>
      </c>
      <c r="H411" s="1">
        <v>7.54</v>
      </c>
      <c r="I411" s="1">
        <v>6.6</v>
      </c>
      <c r="J411" s="1">
        <v>3</v>
      </c>
    </row>
    <row r="412" spans="1:10" x14ac:dyDescent="0.4">
      <c r="A412" s="1">
        <v>20220215</v>
      </c>
      <c r="B412" s="1">
        <v>1015</v>
      </c>
      <c r="C412" s="1">
        <v>653</v>
      </c>
      <c r="D412" s="1">
        <v>-3.1</v>
      </c>
      <c r="E412" s="1">
        <v>3.9</v>
      </c>
      <c r="F412" s="1">
        <v>0</v>
      </c>
      <c r="G412" s="1">
        <v>62.6</v>
      </c>
      <c r="H412" s="1">
        <v>8.17</v>
      </c>
      <c r="I412" s="1">
        <v>8.3000000000000007</v>
      </c>
      <c r="J412" s="1">
        <v>5.7</v>
      </c>
    </row>
    <row r="413" spans="1:10" x14ac:dyDescent="0.4">
      <c r="A413" s="1">
        <v>20220216</v>
      </c>
      <c r="B413" s="1">
        <v>1055</v>
      </c>
      <c r="C413" s="1">
        <v>741</v>
      </c>
      <c r="D413" s="1">
        <v>-4.9000000000000004</v>
      </c>
      <c r="E413" s="1">
        <v>2.2999999999999998</v>
      </c>
      <c r="F413" s="1">
        <v>0</v>
      </c>
      <c r="G413" s="1">
        <v>65.3</v>
      </c>
      <c r="H413" s="1">
        <v>5.8</v>
      </c>
      <c r="I413" s="1">
        <v>8</v>
      </c>
      <c r="J413" s="1">
        <v>6.3</v>
      </c>
    </row>
    <row r="414" spans="1:10" x14ac:dyDescent="0.4">
      <c r="A414" s="1">
        <v>20220217</v>
      </c>
      <c r="B414" s="1">
        <v>1059</v>
      </c>
      <c r="C414" s="1">
        <v>759</v>
      </c>
      <c r="D414" s="1">
        <v>-5.5</v>
      </c>
      <c r="E414" s="1">
        <v>1.1000000000000001</v>
      </c>
      <c r="F414" s="1">
        <v>0</v>
      </c>
      <c r="G414" s="1">
        <v>60.9</v>
      </c>
      <c r="H414" s="1">
        <v>6.97</v>
      </c>
      <c r="I414" s="1">
        <v>8.3000000000000007</v>
      </c>
      <c r="J414" s="1">
        <v>4.5999999999999996</v>
      </c>
    </row>
    <row r="415" spans="1:10" x14ac:dyDescent="0.4">
      <c r="A415" s="1">
        <v>20220218</v>
      </c>
      <c r="B415" s="1">
        <v>962</v>
      </c>
      <c r="C415" s="1">
        <v>740</v>
      </c>
      <c r="D415" s="1">
        <v>-2.8</v>
      </c>
      <c r="E415" s="1">
        <v>6</v>
      </c>
      <c r="F415" s="1">
        <v>2.6</v>
      </c>
      <c r="G415" s="1">
        <v>71.3</v>
      </c>
      <c r="H415" s="1">
        <v>7.73</v>
      </c>
      <c r="I415" s="1">
        <v>8.8000000000000007</v>
      </c>
      <c r="J415" s="1">
        <v>2.5</v>
      </c>
    </row>
    <row r="416" spans="1:10" x14ac:dyDescent="0.4">
      <c r="A416" s="1">
        <v>20220219</v>
      </c>
      <c r="B416" s="1">
        <v>959</v>
      </c>
      <c r="C416" s="1">
        <v>636</v>
      </c>
      <c r="D416" s="1">
        <v>-3.3</v>
      </c>
      <c r="E416" s="1">
        <v>5.2</v>
      </c>
      <c r="F416" s="1">
        <v>11.3</v>
      </c>
      <c r="G416" s="1">
        <v>80.5</v>
      </c>
      <c r="H416" s="1">
        <v>2</v>
      </c>
      <c r="I416" s="1">
        <v>9.6</v>
      </c>
      <c r="J416" s="1">
        <v>4.5</v>
      </c>
    </row>
    <row r="417" spans="1:10" x14ac:dyDescent="0.4">
      <c r="A417" s="1">
        <v>20220220</v>
      </c>
      <c r="B417" s="1">
        <v>998</v>
      </c>
      <c r="C417" s="1">
        <v>634</v>
      </c>
      <c r="D417" s="1">
        <v>-6.8</v>
      </c>
      <c r="E417" s="1">
        <v>1.8</v>
      </c>
      <c r="F417" s="1">
        <v>0.1</v>
      </c>
      <c r="G417" s="1">
        <v>68.400000000000006</v>
      </c>
      <c r="H417" s="1">
        <v>9.18</v>
      </c>
      <c r="I417" s="1">
        <v>7.9</v>
      </c>
      <c r="J417" s="1">
        <v>6.7</v>
      </c>
    </row>
    <row r="418" spans="1:10" x14ac:dyDescent="0.4">
      <c r="A418" s="1">
        <v>20220221</v>
      </c>
      <c r="B418" s="1">
        <v>996</v>
      </c>
      <c r="C418" s="1">
        <v>708</v>
      </c>
      <c r="D418" s="1">
        <v>-2.4</v>
      </c>
      <c r="E418" s="1">
        <v>5</v>
      </c>
      <c r="G418" s="1">
        <v>57.5</v>
      </c>
      <c r="H418" s="1">
        <v>9.18</v>
      </c>
      <c r="I418" s="1">
        <v>6.5</v>
      </c>
      <c r="J418" s="1">
        <v>4.5999999999999996</v>
      </c>
    </row>
    <row r="419" spans="1:10" x14ac:dyDescent="0.4">
      <c r="A419" s="1">
        <v>20220222</v>
      </c>
      <c r="B419" s="1">
        <v>1007</v>
      </c>
      <c r="C419" s="1">
        <v>620</v>
      </c>
      <c r="D419" s="1">
        <v>-1.2</v>
      </c>
      <c r="E419" s="1">
        <v>4.4000000000000004</v>
      </c>
      <c r="G419" s="1">
        <v>57.6</v>
      </c>
      <c r="H419" s="1">
        <v>11.93</v>
      </c>
      <c r="I419" s="1">
        <v>7.3</v>
      </c>
      <c r="J419" s="1">
        <v>4.3</v>
      </c>
    </row>
    <row r="420" spans="1:10" x14ac:dyDescent="0.4">
      <c r="A420" s="1">
        <v>20220223</v>
      </c>
      <c r="B420" s="1">
        <v>1062</v>
      </c>
      <c r="C420" s="1">
        <v>749</v>
      </c>
      <c r="D420" s="1">
        <v>-4.3</v>
      </c>
      <c r="E420" s="1">
        <v>1.9</v>
      </c>
      <c r="G420" s="1">
        <v>61.6</v>
      </c>
      <c r="H420" s="1">
        <v>6.13</v>
      </c>
      <c r="I420" s="1">
        <v>7.8</v>
      </c>
      <c r="J420" s="1">
        <v>4.3</v>
      </c>
    </row>
    <row r="421" spans="1:10" x14ac:dyDescent="0.4">
      <c r="A421" s="1">
        <v>20220224</v>
      </c>
      <c r="B421" s="1">
        <v>1034</v>
      </c>
      <c r="C421" s="1">
        <v>749</v>
      </c>
      <c r="D421" s="1">
        <v>-4.3</v>
      </c>
      <c r="E421" s="1">
        <v>3.4</v>
      </c>
      <c r="G421" s="1">
        <v>59.4</v>
      </c>
      <c r="H421" s="1">
        <v>3.91</v>
      </c>
      <c r="I421" s="1">
        <v>6.4</v>
      </c>
      <c r="J421" s="1">
        <v>4.2</v>
      </c>
    </row>
    <row r="422" spans="1:10" x14ac:dyDescent="0.4">
      <c r="A422" s="1">
        <v>20220225</v>
      </c>
      <c r="B422" s="1">
        <v>978</v>
      </c>
      <c r="C422" s="1">
        <v>588</v>
      </c>
      <c r="D422" s="1">
        <v>0.5</v>
      </c>
      <c r="E422" s="1">
        <v>6.6</v>
      </c>
      <c r="G422" s="1">
        <v>54.6</v>
      </c>
      <c r="H422" s="1">
        <v>19.559999999999999</v>
      </c>
      <c r="I422" s="1">
        <v>1.4</v>
      </c>
      <c r="J422" s="1">
        <v>2.6</v>
      </c>
    </row>
    <row r="423" spans="1:10" x14ac:dyDescent="0.4">
      <c r="A423" s="1">
        <v>20220226</v>
      </c>
      <c r="B423" s="1">
        <v>897</v>
      </c>
      <c r="C423" s="1">
        <v>496</v>
      </c>
      <c r="D423" s="1">
        <v>1.3</v>
      </c>
      <c r="E423" s="1">
        <v>9.8000000000000007</v>
      </c>
      <c r="G423" s="1">
        <v>51.8</v>
      </c>
      <c r="H423" s="1">
        <v>19.04</v>
      </c>
      <c r="I423" s="1">
        <v>1.8</v>
      </c>
      <c r="J423" s="1">
        <v>4.5</v>
      </c>
    </row>
    <row r="424" spans="1:10" x14ac:dyDescent="0.4">
      <c r="A424" s="1">
        <v>20220227</v>
      </c>
      <c r="B424" s="1">
        <v>915</v>
      </c>
      <c r="C424" s="1">
        <v>447</v>
      </c>
      <c r="D424" s="1">
        <v>1.6</v>
      </c>
      <c r="E424" s="1">
        <v>7.4</v>
      </c>
      <c r="G424" s="1">
        <v>49.9</v>
      </c>
      <c r="H424" s="1">
        <v>20.32</v>
      </c>
      <c r="I424" s="1">
        <v>0.1</v>
      </c>
      <c r="J424" s="1">
        <v>3.3</v>
      </c>
    </row>
    <row r="425" spans="1:10" x14ac:dyDescent="0.4">
      <c r="A425" s="1">
        <v>20220228</v>
      </c>
      <c r="B425" s="1">
        <v>854</v>
      </c>
      <c r="C425" s="1">
        <v>675</v>
      </c>
      <c r="D425" s="1">
        <v>0.7</v>
      </c>
      <c r="E425" s="1">
        <v>8.6999999999999993</v>
      </c>
      <c r="G425" s="1">
        <v>57</v>
      </c>
      <c r="H425" s="1">
        <v>7.34</v>
      </c>
      <c r="I425" s="1">
        <v>6.4</v>
      </c>
      <c r="J425" s="1">
        <v>1.9</v>
      </c>
    </row>
    <row r="426" spans="1:10" x14ac:dyDescent="0.4">
      <c r="A426" s="1">
        <v>20220301</v>
      </c>
      <c r="B426" s="1">
        <v>872</v>
      </c>
      <c r="C426" s="1">
        <v>570</v>
      </c>
      <c r="D426" s="1">
        <v>4.0999999999999996</v>
      </c>
      <c r="E426" s="1">
        <v>10.1</v>
      </c>
      <c r="F426" s="1">
        <v>3.8</v>
      </c>
      <c r="G426" s="1">
        <v>86.8</v>
      </c>
      <c r="H426" s="1">
        <v>4.01</v>
      </c>
      <c r="I426" s="1">
        <v>9.8000000000000007</v>
      </c>
      <c r="J426" s="1">
        <v>3.4</v>
      </c>
    </row>
    <row r="427" spans="1:10" x14ac:dyDescent="0.4">
      <c r="A427" s="1">
        <v>20220302</v>
      </c>
      <c r="B427" s="1">
        <v>962</v>
      </c>
      <c r="C427" s="1">
        <v>577</v>
      </c>
      <c r="D427" s="1">
        <v>1.4</v>
      </c>
      <c r="E427" s="1">
        <v>6.4</v>
      </c>
      <c r="G427" s="1">
        <v>58.6</v>
      </c>
      <c r="H427" s="1">
        <v>13.6</v>
      </c>
      <c r="I427" s="1">
        <v>3.9</v>
      </c>
      <c r="J427" s="1">
        <v>4.3</v>
      </c>
    </row>
    <row r="428" spans="1:10" x14ac:dyDescent="0.4">
      <c r="A428" s="1">
        <v>20220303</v>
      </c>
      <c r="B428" s="1">
        <v>902</v>
      </c>
      <c r="C428" s="1">
        <v>541</v>
      </c>
      <c r="D428" s="1">
        <v>2.8</v>
      </c>
      <c r="E428" s="1">
        <v>10</v>
      </c>
      <c r="G428" s="1">
        <v>53.8</v>
      </c>
      <c r="H428" s="1">
        <v>17.829999999999998</v>
      </c>
      <c r="I428" s="1">
        <v>0.4</v>
      </c>
      <c r="J428" s="1">
        <v>3.3</v>
      </c>
    </row>
    <row r="429" spans="1:10" x14ac:dyDescent="0.4">
      <c r="A429" s="1">
        <v>20220304</v>
      </c>
      <c r="B429" s="1">
        <v>860</v>
      </c>
      <c r="C429" s="1">
        <v>510</v>
      </c>
      <c r="D429" s="1">
        <v>5.7</v>
      </c>
      <c r="E429" s="1">
        <v>12.6</v>
      </c>
      <c r="G429" s="1">
        <v>54.6</v>
      </c>
      <c r="H429" s="1">
        <v>13.44</v>
      </c>
      <c r="I429" s="1">
        <v>4.5999999999999996</v>
      </c>
      <c r="J429" s="1">
        <v>2.9</v>
      </c>
    </row>
    <row r="430" spans="1:10" x14ac:dyDescent="0.4">
      <c r="A430" s="1">
        <v>20220305</v>
      </c>
      <c r="B430" s="1">
        <v>919</v>
      </c>
      <c r="C430" s="1">
        <v>463</v>
      </c>
      <c r="D430" s="1">
        <v>1.5</v>
      </c>
      <c r="E430" s="1">
        <v>8.9</v>
      </c>
      <c r="F430" s="1">
        <v>0</v>
      </c>
      <c r="G430" s="1">
        <v>61.5</v>
      </c>
      <c r="H430" s="1">
        <v>18.57</v>
      </c>
      <c r="I430" s="1">
        <v>4.3</v>
      </c>
      <c r="J430" s="1">
        <v>5</v>
      </c>
    </row>
    <row r="431" spans="1:10" x14ac:dyDescent="0.4">
      <c r="A431" s="1">
        <v>20220306</v>
      </c>
      <c r="B431" s="1">
        <v>903</v>
      </c>
      <c r="C431" s="1">
        <v>439</v>
      </c>
      <c r="D431" s="1">
        <v>0.3</v>
      </c>
      <c r="E431" s="1">
        <v>6.4</v>
      </c>
      <c r="G431" s="1">
        <v>53.5</v>
      </c>
      <c r="H431" s="1">
        <v>20.190000000000001</v>
      </c>
      <c r="I431" s="1">
        <v>5.0999999999999996</v>
      </c>
      <c r="J431" s="1">
        <v>4.0999999999999996</v>
      </c>
    </row>
    <row r="432" spans="1:10" x14ac:dyDescent="0.4">
      <c r="A432" s="1">
        <v>20220307</v>
      </c>
      <c r="B432" s="1">
        <v>923</v>
      </c>
      <c r="C432" s="1">
        <v>595</v>
      </c>
      <c r="D432" s="1">
        <v>1.9</v>
      </c>
      <c r="E432" s="1">
        <v>7.5</v>
      </c>
      <c r="G432" s="1">
        <v>58</v>
      </c>
      <c r="H432" s="1">
        <v>16.93</v>
      </c>
      <c r="I432" s="1">
        <v>5.4</v>
      </c>
      <c r="J432" s="1">
        <v>2.5</v>
      </c>
    </row>
    <row r="433" spans="1:10" x14ac:dyDescent="0.4">
      <c r="A433" s="1">
        <v>20220308</v>
      </c>
      <c r="B433" s="1">
        <v>898</v>
      </c>
      <c r="C433" s="1">
        <v>518</v>
      </c>
      <c r="D433" s="1">
        <v>3.1</v>
      </c>
      <c r="E433" s="1">
        <v>9.5</v>
      </c>
      <c r="G433" s="1">
        <v>55.3</v>
      </c>
      <c r="H433" s="1">
        <v>19.600000000000001</v>
      </c>
      <c r="I433" s="1">
        <v>0</v>
      </c>
      <c r="J433" s="1">
        <v>2.4</v>
      </c>
    </row>
    <row r="434" spans="1:10" x14ac:dyDescent="0.4">
      <c r="A434" s="1">
        <v>20220309</v>
      </c>
      <c r="B434" s="1">
        <v>840</v>
      </c>
      <c r="C434" s="1">
        <v>436</v>
      </c>
      <c r="D434" s="1">
        <v>6.8</v>
      </c>
      <c r="E434" s="1">
        <v>11</v>
      </c>
      <c r="G434" s="1">
        <v>73.8</v>
      </c>
      <c r="H434" s="1">
        <v>19.82</v>
      </c>
      <c r="I434" s="1">
        <v>0.1</v>
      </c>
      <c r="J434" s="1">
        <v>2.2000000000000002</v>
      </c>
    </row>
    <row r="435" spans="1:10" x14ac:dyDescent="0.4">
      <c r="A435" s="1">
        <v>20220310</v>
      </c>
      <c r="B435" s="1">
        <v>839</v>
      </c>
      <c r="C435" s="1">
        <v>484</v>
      </c>
      <c r="D435" s="1">
        <v>4.9000000000000004</v>
      </c>
      <c r="E435" s="1">
        <v>12.5</v>
      </c>
      <c r="G435" s="1">
        <v>55</v>
      </c>
      <c r="H435" s="1">
        <v>20.29</v>
      </c>
      <c r="I435" s="1">
        <v>5.6</v>
      </c>
      <c r="J435" s="1">
        <v>2.2000000000000002</v>
      </c>
    </row>
    <row r="436" spans="1:10" x14ac:dyDescent="0.4">
      <c r="A436" s="1">
        <v>20220311</v>
      </c>
      <c r="B436" s="1">
        <v>774</v>
      </c>
      <c r="C436" s="1">
        <v>590</v>
      </c>
      <c r="D436" s="1">
        <v>12.4</v>
      </c>
      <c r="E436" s="1">
        <v>16.5</v>
      </c>
      <c r="G436" s="1">
        <v>65.599999999999994</v>
      </c>
      <c r="H436" s="1">
        <v>8.83</v>
      </c>
      <c r="I436" s="1">
        <v>6.3</v>
      </c>
      <c r="J436" s="1">
        <v>2.2000000000000002</v>
      </c>
    </row>
    <row r="437" spans="1:10" x14ac:dyDescent="0.4">
      <c r="A437" s="1">
        <v>20220312</v>
      </c>
      <c r="B437" s="1">
        <v>724</v>
      </c>
      <c r="C437" s="1">
        <v>424</v>
      </c>
      <c r="D437" s="1">
        <v>12.6</v>
      </c>
      <c r="E437" s="1">
        <v>17</v>
      </c>
      <c r="G437" s="1">
        <v>72.900000000000006</v>
      </c>
      <c r="H437" s="1">
        <v>20.239999999999998</v>
      </c>
      <c r="I437" s="1">
        <v>2.6</v>
      </c>
      <c r="J437" s="1">
        <v>2.2999999999999998</v>
      </c>
    </row>
    <row r="438" spans="1:10" x14ac:dyDescent="0.4">
      <c r="A438" s="1">
        <v>20220313</v>
      </c>
      <c r="B438" s="1">
        <v>739</v>
      </c>
      <c r="C438" s="1">
        <v>566</v>
      </c>
      <c r="D438" s="1">
        <v>14.3</v>
      </c>
      <c r="E438" s="1">
        <v>17.7</v>
      </c>
      <c r="F438" s="1">
        <v>5.8</v>
      </c>
      <c r="G438" s="1">
        <v>79.3</v>
      </c>
      <c r="H438" s="1">
        <v>3.12</v>
      </c>
      <c r="I438" s="1">
        <v>9</v>
      </c>
      <c r="J438" s="1">
        <v>5.4</v>
      </c>
    </row>
    <row r="439" spans="1:10" x14ac:dyDescent="0.4">
      <c r="A439" s="1">
        <v>20220314</v>
      </c>
      <c r="B439" s="1">
        <v>775</v>
      </c>
      <c r="C439" s="1">
        <v>579</v>
      </c>
      <c r="D439" s="1">
        <v>8.1</v>
      </c>
      <c r="E439" s="1">
        <v>13.8</v>
      </c>
      <c r="G439" s="1">
        <v>94.9</v>
      </c>
      <c r="H439" s="1">
        <v>5.12</v>
      </c>
      <c r="I439" s="1">
        <v>9.5</v>
      </c>
      <c r="J439" s="1">
        <v>2.5</v>
      </c>
    </row>
    <row r="440" spans="1:10" x14ac:dyDescent="0.4">
      <c r="A440" s="1">
        <v>20220315</v>
      </c>
      <c r="B440" s="1">
        <v>832</v>
      </c>
      <c r="C440" s="1">
        <v>452</v>
      </c>
      <c r="D440" s="1">
        <v>4.3</v>
      </c>
      <c r="E440" s="1">
        <v>10.4</v>
      </c>
      <c r="G440" s="1">
        <v>79.8</v>
      </c>
      <c r="H440" s="1">
        <v>22.58</v>
      </c>
      <c r="I440" s="1">
        <v>2.8</v>
      </c>
      <c r="J440" s="1">
        <v>2.2999999999999998</v>
      </c>
    </row>
    <row r="441" spans="1:10" x14ac:dyDescent="0.4">
      <c r="A441" s="1">
        <v>20220316</v>
      </c>
      <c r="B441" s="1">
        <v>784</v>
      </c>
      <c r="C441" s="1">
        <v>457</v>
      </c>
      <c r="D441" s="1">
        <v>7.7</v>
      </c>
      <c r="E441" s="1">
        <v>13.7</v>
      </c>
      <c r="G441" s="1">
        <v>74.8</v>
      </c>
      <c r="H441" s="1">
        <v>20.37</v>
      </c>
      <c r="I441" s="1">
        <v>2.2999999999999998</v>
      </c>
      <c r="J441" s="1">
        <v>2</v>
      </c>
    </row>
    <row r="442" spans="1:10" x14ac:dyDescent="0.4">
      <c r="A442" s="1">
        <v>20220317</v>
      </c>
      <c r="B442" s="1">
        <v>831</v>
      </c>
      <c r="C442" s="1">
        <v>601</v>
      </c>
      <c r="D442" s="1">
        <v>9.5</v>
      </c>
      <c r="E442" s="1">
        <v>13.4</v>
      </c>
      <c r="F442" s="1">
        <v>25.9</v>
      </c>
      <c r="G442" s="1">
        <v>79.599999999999994</v>
      </c>
      <c r="H442" s="1">
        <v>3.29</v>
      </c>
      <c r="I442" s="1">
        <v>9.5</v>
      </c>
      <c r="J442" s="1">
        <v>3.7</v>
      </c>
    </row>
    <row r="443" spans="1:10" x14ac:dyDescent="0.4">
      <c r="A443" s="1">
        <v>20220318</v>
      </c>
      <c r="B443" s="1">
        <v>825</v>
      </c>
      <c r="C443" s="1">
        <v>643</v>
      </c>
      <c r="D443" s="1">
        <v>7.3</v>
      </c>
      <c r="E443" s="1">
        <v>10.3</v>
      </c>
      <c r="F443" s="1">
        <v>32.1</v>
      </c>
      <c r="G443" s="1">
        <v>94</v>
      </c>
      <c r="H443" s="1">
        <v>1.75</v>
      </c>
      <c r="I443" s="1">
        <v>9.8000000000000007</v>
      </c>
      <c r="J443" s="1">
        <v>4.4000000000000004</v>
      </c>
    </row>
    <row r="444" spans="1:10" x14ac:dyDescent="0.4">
      <c r="A444" s="1">
        <v>20220319</v>
      </c>
      <c r="B444" s="1">
        <v>891</v>
      </c>
      <c r="C444" s="1">
        <v>600</v>
      </c>
      <c r="D444" s="1">
        <v>2.1</v>
      </c>
      <c r="E444" s="1">
        <v>7.7</v>
      </c>
      <c r="F444" s="1">
        <v>3.3</v>
      </c>
      <c r="G444" s="1">
        <v>79.3</v>
      </c>
      <c r="H444" s="1">
        <v>4.2300000000000004</v>
      </c>
      <c r="I444" s="1">
        <v>9.3000000000000007</v>
      </c>
      <c r="J444" s="1">
        <v>4.7</v>
      </c>
    </row>
    <row r="445" spans="1:10" x14ac:dyDescent="0.4">
      <c r="A445" s="1">
        <v>20220320</v>
      </c>
      <c r="B445" s="1">
        <v>841</v>
      </c>
      <c r="C445" s="1">
        <v>527</v>
      </c>
      <c r="D445" s="1">
        <v>4.0999999999999996</v>
      </c>
      <c r="E445" s="1">
        <v>7.9</v>
      </c>
      <c r="G445" s="1">
        <v>72.400000000000006</v>
      </c>
      <c r="H445" s="1">
        <v>5.84</v>
      </c>
      <c r="I445" s="1">
        <v>9.3000000000000007</v>
      </c>
      <c r="J445" s="1">
        <v>3</v>
      </c>
    </row>
    <row r="446" spans="1:10" x14ac:dyDescent="0.4">
      <c r="A446" s="1">
        <v>20220321</v>
      </c>
      <c r="B446" s="1">
        <v>876</v>
      </c>
      <c r="C446" s="1">
        <v>678</v>
      </c>
      <c r="D446" s="1">
        <v>4.2</v>
      </c>
      <c r="E446" s="1">
        <v>9.3000000000000007</v>
      </c>
      <c r="F446" s="1">
        <v>11.8</v>
      </c>
      <c r="G446" s="1">
        <v>72.900000000000006</v>
      </c>
      <c r="H446" s="1">
        <v>7.79</v>
      </c>
      <c r="I446" s="1">
        <v>9</v>
      </c>
      <c r="J446" s="1">
        <v>2.9</v>
      </c>
    </row>
    <row r="447" spans="1:10" x14ac:dyDescent="0.4">
      <c r="A447" s="1">
        <v>20220322</v>
      </c>
      <c r="B447" s="1">
        <v>885</v>
      </c>
      <c r="C447" s="1">
        <v>539</v>
      </c>
      <c r="D447" s="1">
        <v>4.9000000000000004</v>
      </c>
      <c r="E447" s="1">
        <v>9.4</v>
      </c>
      <c r="F447" s="1">
        <v>4.4000000000000004</v>
      </c>
      <c r="G447" s="1">
        <v>64.3</v>
      </c>
      <c r="H447" s="1">
        <v>16.89</v>
      </c>
      <c r="I447" s="1">
        <v>7.5</v>
      </c>
      <c r="J447" s="1">
        <v>2.4</v>
      </c>
    </row>
    <row r="448" spans="1:10" x14ac:dyDescent="0.4">
      <c r="A448" s="1">
        <v>20220323</v>
      </c>
      <c r="B448" s="1">
        <v>908</v>
      </c>
      <c r="C448" s="1">
        <v>501</v>
      </c>
      <c r="D448" s="1">
        <v>5.3</v>
      </c>
      <c r="E448" s="1">
        <v>9</v>
      </c>
      <c r="F448" s="1">
        <v>2</v>
      </c>
      <c r="G448" s="1">
        <v>77.900000000000006</v>
      </c>
      <c r="H448" s="1">
        <v>10.88</v>
      </c>
      <c r="I448" s="1">
        <v>5.8</v>
      </c>
      <c r="J448" s="1">
        <v>2.2999999999999998</v>
      </c>
    </row>
    <row r="449" spans="1:10" x14ac:dyDescent="0.4">
      <c r="A449" s="1">
        <v>20220324</v>
      </c>
      <c r="B449" s="1">
        <v>858</v>
      </c>
      <c r="C449" s="1">
        <v>495</v>
      </c>
      <c r="D449" s="1">
        <v>3.3</v>
      </c>
      <c r="E449" s="1">
        <v>11.2</v>
      </c>
      <c r="G449" s="1">
        <v>60</v>
      </c>
      <c r="H449" s="1">
        <v>22.09</v>
      </c>
      <c r="I449" s="1">
        <v>0</v>
      </c>
      <c r="J449" s="1">
        <v>2.8</v>
      </c>
    </row>
    <row r="450" spans="1:10" x14ac:dyDescent="0.4">
      <c r="A450" s="1">
        <v>20220325</v>
      </c>
      <c r="B450" s="1">
        <v>786</v>
      </c>
      <c r="C450" s="1">
        <v>652</v>
      </c>
      <c r="D450" s="1">
        <v>8</v>
      </c>
      <c r="E450" s="1">
        <v>16.399999999999999</v>
      </c>
      <c r="F450" s="1">
        <v>1.7</v>
      </c>
      <c r="G450" s="1">
        <v>67.900000000000006</v>
      </c>
      <c r="H450" s="1">
        <v>7.46</v>
      </c>
      <c r="I450" s="1">
        <v>8.5</v>
      </c>
      <c r="J450" s="1">
        <v>3.9</v>
      </c>
    </row>
    <row r="451" spans="1:10" x14ac:dyDescent="0.4">
      <c r="A451" s="1">
        <v>20220326</v>
      </c>
      <c r="B451" s="1">
        <v>798</v>
      </c>
      <c r="C451" s="1">
        <v>601</v>
      </c>
      <c r="D451" s="1">
        <v>6.9</v>
      </c>
      <c r="E451" s="1">
        <v>12.1</v>
      </c>
      <c r="F451" s="1">
        <v>4.4000000000000004</v>
      </c>
      <c r="G451" s="1">
        <v>85.6</v>
      </c>
      <c r="H451" s="1">
        <v>2.14</v>
      </c>
      <c r="I451" s="1">
        <v>9.5</v>
      </c>
      <c r="J451" s="1">
        <v>6.2</v>
      </c>
    </row>
    <row r="452" spans="1:10" x14ac:dyDescent="0.4">
      <c r="A452" s="1">
        <v>20220327</v>
      </c>
      <c r="B452" s="1">
        <v>794</v>
      </c>
      <c r="C452" s="1">
        <v>398</v>
      </c>
      <c r="D452" s="1">
        <v>5.8</v>
      </c>
      <c r="E452" s="1">
        <v>12.7</v>
      </c>
      <c r="G452" s="1">
        <v>46.1</v>
      </c>
      <c r="H452" s="1">
        <v>22.41</v>
      </c>
      <c r="I452" s="1">
        <v>6.3</v>
      </c>
      <c r="J452" s="1">
        <v>3.3</v>
      </c>
    </row>
    <row r="453" spans="1:10" x14ac:dyDescent="0.4">
      <c r="A453" s="1">
        <v>20220328</v>
      </c>
      <c r="B453" s="1">
        <v>839</v>
      </c>
      <c r="C453" s="1">
        <v>541</v>
      </c>
      <c r="D453" s="1">
        <v>5.2</v>
      </c>
      <c r="E453" s="1">
        <v>10.8</v>
      </c>
      <c r="G453" s="1">
        <v>56.4</v>
      </c>
      <c r="H453" s="1">
        <v>14.6</v>
      </c>
      <c r="I453" s="1">
        <v>7.5</v>
      </c>
      <c r="J453" s="1">
        <v>3.2</v>
      </c>
    </row>
    <row r="454" spans="1:10" x14ac:dyDescent="0.4">
      <c r="A454" s="1">
        <v>20220329</v>
      </c>
      <c r="B454" s="1">
        <v>827</v>
      </c>
      <c r="C454" s="1">
        <v>455</v>
      </c>
      <c r="D454" s="1">
        <v>7.2</v>
      </c>
      <c r="E454" s="1">
        <v>13.1</v>
      </c>
      <c r="G454" s="1">
        <v>71.5</v>
      </c>
      <c r="H454" s="1">
        <v>23.63</v>
      </c>
      <c r="I454" s="1">
        <v>1.3</v>
      </c>
      <c r="J454" s="1">
        <v>3.7</v>
      </c>
    </row>
    <row r="455" spans="1:10" x14ac:dyDescent="0.4">
      <c r="A455" s="1">
        <v>20220330</v>
      </c>
      <c r="B455" s="1">
        <v>754</v>
      </c>
      <c r="C455" s="1">
        <v>571</v>
      </c>
      <c r="D455" s="1">
        <v>10.8</v>
      </c>
      <c r="E455" s="1">
        <v>15.4</v>
      </c>
      <c r="F455" s="1">
        <v>0</v>
      </c>
      <c r="G455" s="1">
        <v>85.3</v>
      </c>
      <c r="H455" s="1">
        <v>14.14</v>
      </c>
      <c r="I455" s="1">
        <v>8.4</v>
      </c>
      <c r="J455" s="1">
        <v>2.2000000000000002</v>
      </c>
    </row>
    <row r="456" spans="1:10" x14ac:dyDescent="0.4">
      <c r="A456" s="1">
        <v>20220331</v>
      </c>
      <c r="B456" s="1">
        <v>826</v>
      </c>
      <c r="C456" s="1">
        <v>597</v>
      </c>
      <c r="D456" s="1">
        <v>8.1</v>
      </c>
      <c r="E456" s="1">
        <v>11.5</v>
      </c>
      <c r="F456" s="1">
        <v>0.9</v>
      </c>
      <c r="G456" s="1">
        <v>85.8</v>
      </c>
      <c r="H456" s="1">
        <v>7.51</v>
      </c>
      <c r="I456" s="1">
        <v>9.3000000000000007</v>
      </c>
      <c r="J456" s="1">
        <v>2.8</v>
      </c>
    </row>
    <row r="457" spans="1:10" x14ac:dyDescent="0.4">
      <c r="A457" s="1">
        <v>20220401</v>
      </c>
      <c r="B457" s="1">
        <v>844</v>
      </c>
      <c r="C457" s="1">
        <v>498</v>
      </c>
      <c r="D457" s="1">
        <v>7.3</v>
      </c>
      <c r="E457" s="1">
        <v>11.9</v>
      </c>
      <c r="G457" s="1">
        <v>67.900000000000006</v>
      </c>
      <c r="H457" s="1">
        <v>21.82</v>
      </c>
      <c r="I457" s="1">
        <v>5.6</v>
      </c>
      <c r="J457" s="1">
        <v>3.8</v>
      </c>
    </row>
    <row r="458" spans="1:10" x14ac:dyDescent="0.4">
      <c r="A458" s="1">
        <v>20220402</v>
      </c>
      <c r="B458" s="1">
        <v>861</v>
      </c>
      <c r="C458" s="1">
        <v>405</v>
      </c>
      <c r="D458" s="1">
        <v>6.4</v>
      </c>
      <c r="E458" s="1">
        <v>10.8</v>
      </c>
      <c r="G458" s="1">
        <v>59.1</v>
      </c>
      <c r="H458" s="1">
        <v>23.5</v>
      </c>
      <c r="I458" s="1">
        <v>3.8</v>
      </c>
      <c r="J458" s="1">
        <v>2.7</v>
      </c>
    </row>
    <row r="459" spans="1:10" x14ac:dyDescent="0.4">
      <c r="A459" s="1">
        <v>20220403</v>
      </c>
      <c r="B459" s="1">
        <v>847</v>
      </c>
      <c r="C459" s="1">
        <v>399</v>
      </c>
      <c r="D459" s="1">
        <v>3.8</v>
      </c>
      <c r="E459" s="1">
        <v>10.4</v>
      </c>
      <c r="G459" s="1">
        <v>60</v>
      </c>
      <c r="H459" s="1">
        <v>24.92</v>
      </c>
      <c r="I459" s="1">
        <v>0</v>
      </c>
      <c r="J459" s="1">
        <v>2.5</v>
      </c>
    </row>
    <row r="460" spans="1:10" x14ac:dyDescent="0.4">
      <c r="A460" s="1">
        <v>20220404</v>
      </c>
      <c r="B460" s="1">
        <v>856</v>
      </c>
      <c r="C460" s="1">
        <v>418</v>
      </c>
      <c r="D460" s="1">
        <v>5</v>
      </c>
      <c r="E460" s="1">
        <v>11.9</v>
      </c>
      <c r="G460" s="1">
        <v>59.5</v>
      </c>
      <c r="H460" s="1">
        <v>24.66</v>
      </c>
      <c r="I460" s="1">
        <v>0.9</v>
      </c>
      <c r="J460" s="1">
        <v>2.4</v>
      </c>
    </row>
    <row r="461" spans="1:10" x14ac:dyDescent="0.4">
      <c r="A461" s="1">
        <v>20220405</v>
      </c>
      <c r="B461" s="1">
        <v>832</v>
      </c>
      <c r="C461" s="1">
        <v>516</v>
      </c>
      <c r="D461" s="1">
        <v>6.2</v>
      </c>
      <c r="E461" s="1">
        <v>13</v>
      </c>
      <c r="G461" s="1">
        <v>52.3</v>
      </c>
      <c r="H461" s="1">
        <v>17.989999999999998</v>
      </c>
      <c r="I461" s="1">
        <v>5.5</v>
      </c>
      <c r="J461" s="1">
        <v>2.9</v>
      </c>
    </row>
    <row r="462" spans="1:10" x14ac:dyDescent="0.4">
      <c r="A462" s="1">
        <v>20220406</v>
      </c>
      <c r="B462" s="1">
        <v>773</v>
      </c>
      <c r="C462" s="1">
        <v>0</v>
      </c>
      <c r="D462" s="1">
        <v>8.6</v>
      </c>
      <c r="E462" s="1">
        <v>13.7</v>
      </c>
      <c r="G462" s="1">
        <v>72.400000000000006</v>
      </c>
      <c r="H462" s="1">
        <v>24.33</v>
      </c>
      <c r="I462" s="1">
        <v>0.5</v>
      </c>
      <c r="J462" s="1">
        <v>2.4</v>
      </c>
    </row>
    <row r="463" spans="1:10" x14ac:dyDescent="0.4">
      <c r="A463" s="1">
        <v>20220407</v>
      </c>
      <c r="B463" s="1">
        <v>817</v>
      </c>
      <c r="C463" s="1">
        <v>469</v>
      </c>
      <c r="D463" s="1">
        <v>9.6999999999999993</v>
      </c>
      <c r="E463" s="1">
        <v>13.1</v>
      </c>
      <c r="G463" s="1">
        <v>79.400000000000006</v>
      </c>
      <c r="H463" s="1">
        <v>21.75</v>
      </c>
      <c r="I463" s="1">
        <v>2.1</v>
      </c>
      <c r="J463" s="1">
        <v>3.6</v>
      </c>
    </row>
    <row r="464" spans="1:10" x14ac:dyDescent="0.4">
      <c r="A464" s="1">
        <v>20220408</v>
      </c>
      <c r="B464" s="1">
        <v>815</v>
      </c>
      <c r="C464" s="1">
        <v>467</v>
      </c>
      <c r="D464" s="1">
        <v>8.9</v>
      </c>
      <c r="E464" s="1">
        <v>15.1</v>
      </c>
      <c r="G464" s="1">
        <v>51.1</v>
      </c>
      <c r="H464" s="1">
        <v>25.28</v>
      </c>
      <c r="I464" s="1">
        <v>0</v>
      </c>
      <c r="J464" s="1">
        <v>2.2000000000000002</v>
      </c>
    </row>
    <row r="465" spans="1:10" x14ac:dyDescent="0.4">
      <c r="A465" s="1">
        <v>20220409</v>
      </c>
      <c r="B465" s="1">
        <v>795</v>
      </c>
      <c r="C465" s="1">
        <v>445</v>
      </c>
      <c r="D465" s="1">
        <v>11.7</v>
      </c>
      <c r="E465" s="1">
        <v>17.2</v>
      </c>
      <c r="G465" s="1">
        <v>52.8</v>
      </c>
      <c r="H465" s="1">
        <v>25.48</v>
      </c>
      <c r="I465" s="1">
        <v>0</v>
      </c>
      <c r="J465" s="1">
        <v>2.6</v>
      </c>
    </row>
    <row r="466" spans="1:10" x14ac:dyDescent="0.4">
      <c r="A466" s="1">
        <v>20220410</v>
      </c>
      <c r="B466" s="1">
        <v>737</v>
      </c>
      <c r="C466" s="1">
        <v>452</v>
      </c>
      <c r="D466" s="1">
        <v>11.8</v>
      </c>
      <c r="E466" s="1">
        <v>17.399999999999999</v>
      </c>
      <c r="G466" s="1">
        <v>59</v>
      </c>
      <c r="H466" s="1">
        <v>19.87</v>
      </c>
      <c r="I466" s="1">
        <v>6.4</v>
      </c>
      <c r="J466" s="1">
        <v>2</v>
      </c>
    </row>
    <row r="467" spans="1:10" x14ac:dyDescent="0.4">
      <c r="A467" s="1">
        <v>20220411</v>
      </c>
      <c r="B467" s="1">
        <v>731</v>
      </c>
      <c r="C467" s="1">
        <v>496</v>
      </c>
      <c r="D467" s="1">
        <v>17.399999999999999</v>
      </c>
      <c r="E467" s="1">
        <v>19.8</v>
      </c>
      <c r="G467" s="1">
        <v>76.099999999999994</v>
      </c>
      <c r="H467" s="1">
        <v>24.67</v>
      </c>
      <c r="I467" s="1">
        <v>3.8</v>
      </c>
      <c r="J467" s="1">
        <v>1.7</v>
      </c>
    </row>
    <row r="468" spans="1:10" x14ac:dyDescent="0.4">
      <c r="A468" s="1">
        <v>20220412</v>
      </c>
      <c r="B468" s="1">
        <v>739</v>
      </c>
      <c r="C468" s="1">
        <v>491</v>
      </c>
      <c r="D468" s="1">
        <v>16.100000000000001</v>
      </c>
      <c r="E468" s="1">
        <v>18.8</v>
      </c>
      <c r="G468" s="1">
        <v>87.1</v>
      </c>
      <c r="H468" s="1">
        <v>24.82</v>
      </c>
      <c r="I468" s="1">
        <v>2.8</v>
      </c>
      <c r="J468" s="1">
        <v>2.1</v>
      </c>
    </row>
    <row r="469" spans="1:10" x14ac:dyDescent="0.4">
      <c r="A469" s="1">
        <v>20220413</v>
      </c>
      <c r="B469" s="1">
        <v>769</v>
      </c>
      <c r="C469" s="1">
        <v>510</v>
      </c>
      <c r="D469" s="1">
        <v>13.6</v>
      </c>
      <c r="E469" s="1">
        <v>17.899999999999999</v>
      </c>
      <c r="F469" s="1">
        <v>5.7</v>
      </c>
      <c r="G469" s="1">
        <v>89.5</v>
      </c>
      <c r="H469" s="1">
        <v>15.72</v>
      </c>
      <c r="I469" s="1">
        <v>8.8000000000000007</v>
      </c>
      <c r="J469" s="1">
        <v>3.5</v>
      </c>
    </row>
    <row r="470" spans="1:10" x14ac:dyDescent="0.4">
      <c r="A470" s="1">
        <v>20220414</v>
      </c>
      <c r="B470" s="1">
        <v>803</v>
      </c>
      <c r="C470" s="1">
        <v>596</v>
      </c>
      <c r="D470" s="1">
        <v>10.9</v>
      </c>
      <c r="E470" s="1">
        <v>14.1</v>
      </c>
      <c r="F470" s="1">
        <v>9</v>
      </c>
      <c r="G470" s="1">
        <v>88.9</v>
      </c>
      <c r="H470" s="1">
        <v>1.58</v>
      </c>
      <c r="I470" s="1">
        <v>9.5</v>
      </c>
      <c r="J470" s="1">
        <v>4.2</v>
      </c>
    </row>
    <row r="471" spans="1:10" x14ac:dyDescent="0.4">
      <c r="A471" s="1">
        <v>20220415</v>
      </c>
      <c r="B471" s="1">
        <v>798</v>
      </c>
      <c r="C471" s="1">
        <v>463</v>
      </c>
      <c r="D471" s="1">
        <v>10.5</v>
      </c>
      <c r="E471" s="1">
        <v>14</v>
      </c>
      <c r="G471" s="1">
        <v>72.8</v>
      </c>
      <c r="H471" s="1">
        <v>17.649999999999999</v>
      </c>
      <c r="I471" s="1">
        <v>7.9</v>
      </c>
      <c r="J471" s="1">
        <v>3</v>
      </c>
    </row>
    <row r="472" spans="1:10" x14ac:dyDescent="0.4">
      <c r="A472" s="1">
        <v>20220416</v>
      </c>
      <c r="B472" s="1">
        <v>800</v>
      </c>
      <c r="C472" s="1">
        <v>436</v>
      </c>
      <c r="D472" s="1">
        <v>9.8000000000000007</v>
      </c>
      <c r="E472" s="1">
        <v>13.6</v>
      </c>
      <c r="G472" s="1">
        <v>63.5</v>
      </c>
      <c r="H472" s="1">
        <v>25.54</v>
      </c>
      <c r="I472" s="1">
        <v>5.8</v>
      </c>
      <c r="J472" s="1">
        <v>2.7</v>
      </c>
    </row>
    <row r="473" spans="1:10" x14ac:dyDescent="0.4">
      <c r="A473" s="1">
        <v>20220417</v>
      </c>
      <c r="B473" s="1">
        <v>789</v>
      </c>
      <c r="C473" s="1">
        <v>410</v>
      </c>
      <c r="D473" s="1">
        <v>8.6</v>
      </c>
      <c r="E473" s="1">
        <v>14.3</v>
      </c>
      <c r="G473" s="1">
        <v>49</v>
      </c>
      <c r="H473" s="1">
        <v>26.98</v>
      </c>
      <c r="I473" s="1">
        <v>2.4</v>
      </c>
      <c r="J473" s="1">
        <v>2.5</v>
      </c>
    </row>
    <row r="474" spans="1:10" x14ac:dyDescent="0.4">
      <c r="A474" s="1">
        <v>20220418</v>
      </c>
      <c r="B474" s="1">
        <v>790</v>
      </c>
      <c r="C474" s="1">
        <v>486</v>
      </c>
      <c r="D474" s="1">
        <v>12.4</v>
      </c>
      <c r="E474" s="1">
        <v>15.1</v>
      </c>
      <c r="G474" s="1">
        <v>54</v>
      </c>
      <c r="H474" s="1">
        <v>16.920000000000002</v>
      </c>
      <c r="I474" s="1">
        <v>6.9</v>
      </c>
      <c r="J474" s="1">
        <v>1.9</v>
      </c>
    </row>
    <row r="475" spans="1:10" x14ac:dyDescent="0.4">
      <c r="A475" s="1">
        <v>20220419</v>
      </c>
      <c r="B475" s="1">
        <v>792</v>
      </c>
      <c r="C475" s="1">
        <v>462</v>
      </c>
      <c r="D475" s="1">
        <v>12.3</v>
      </c>
      <c r="E475" s="1">
        <v>15.6</v>
      </c>
      <c r="G475" s="1">
        <v>46.8</v>
      </c>
      <c r="H475" s="1">
        <v>24.28</v>
      </c>
      <c r="I475" s="1">
        <v>4.0999999999999996</v>
      </c>
      <c r="J475" s="1">
        <v>2.2000000000000002</v>
      </c>
    </row>
    <row r="476" spans="1:10" x14ac:dyDescent="0.4">
      <c r="A476" s="1">
        <v>20220420</v>
      </c>
      <c r="B476" s="1">
        <v>734</v>
      </c>
      <c r="C476" s="1">
        <v>429</v>
      </c>
      <c r="D476" s="1">
        <v>10.3</v>
      </c>
      <c r="E476" s="1">
        <v>15.7</v>
      </c>
      <c r="G476" s="1">
        <v>41.8</v>
      </c>
      <c r="H476" s="1">
        <v>25.5</v>
      </c>
      <c r="I476" s="1">
        <v>3</v>
      </c>
      <c r="J476" s="1">
        <v>2.1</v>
      </c>
    </row>
    <row r="477" spans="1:10" x14ac:dyDescent="0.4">
      <c r="A477" s="1">
        <v>20220421</v>
      </c>
      <c r="B477" s="1">
        <v>752</v>
      </c>
      <c r="C477" s="1">
        <v>406</v>
      </c>
      <c r="D477" s="1">
        <v>12.5</v>
      </c>
      <c r="E477" s="1">
        <v>14.7</v>
      </c>
      <c r="F477" s="1">
        <v>2.7</v>
      </c>
      <c r="G477" s="1">
        <v>69.599999999999994</v>
      </c>
      <c r="H477" s="1">
        <v>12.84</v>
      </c>
      <c r="I477" s="1">
        <v>4.9000000000000004</v>
      </c>
      <c r="J477" s="1">
        <v>2</v>
      </c>
    </row>
    <row r="478" spans="1:10" x14ac:dyDescent="0.4">
      <c r="A478" s="1">
        <v>20220422</v>
      </c>
      <c r="B478" s="1">
        <v>703</v>
      </c>
      <c r="C478" s="1">
        <v>435</v>
      </c>
      <c r="D478" s="1">
        <v>11.7</v>
      </c>
      <c r="E478" s="1">
        <v>17.2</v>
      </c>
      <c r="G478" s="1">
        <v>70.900000000000006</v>
      </c>
      <c r="H478" s="1">
        <v>24.79</v>
      </c>
      <c r="I478" s="1">
        <v>3.6</v>
      </c>
      <c r="J478" s="1">
        <v>2.5</v>
      </c>
    </row>
    <row r="479" spans="1:10" x14ac:dyDescent="0.4">
      <c r="A479" s="1">
        <v>20220423</v>
      </c>
      <c r="B479" s="1">
        <v>680</v>
      </c>
      <c r="C479" s="1">
        <v>488</v>
      </c>
      <c r="D479" s="1">
        <v>15.9</v>
      </c>
      <c r="E479" s="1">
        <v>18</v>
      </c>
      <c r="G479" s="1">
        <v>90.5</v>
      </c>
      <c r="H479" s="1">
        <v>9.7100000000000009</v>
      </c>
      <c r="I479" s="1">
        <v>9.8000000000000007</v>
      </c>
      <c r="J479" s="1">
        <v>2.8</v>
      </c>
    </row>
    <row r="480" spans="1:10" x14ac:dyDescent="0.4">
      <c r="A480" s="1">
        <v>20220424</v>
      </c>
      <c r="B480" s="1">
        <v>677</v>
      </c>
      <c r="C480" s="1">
        <v>393</v>
      </c>
      <c r="D480" s="1">
        <v>15.5</v>
      </c>
      <c r="E480" s="1">
        <v>17.7</v>
      </c>
      <c r="G480" s="1">
        <v>92.1</v>
      </c>
      <c r="H480" s="1">
        <v>20.71</v>
      </c>
      <c r="I480" s="1">
        <v>5.5</v>
      </c>
      <c r="J480" s="1">
        <v>1.9</v>
      </c>
    </row>
    <row r="481" spans="1:10" x14ac:dyDescent="0.4">
      <c r="A481" s="1">
        <v>20220425</v>
      </c>
      <c r="B481" s="1">
        <v>698</v>
      </c>
      <c r="C481" s="1">
        <v>452</v>
      </c>
      <c r="D481" s="1">
        <v>16</v>
      </c>
      <c r="E481" s="1">
        <v>21.2</v>
      </c>
      <c r="F481" s="1">
        <v>14.8</v>
      </c>
      <c r="G481" s="1">
        <v>81.900000000000006</v>
      </c>
      <c r="H481" s="1">
        <v>20.21</v>
      </c>
      <c r="I481" s="1">
        <v>7.1</v>
      </c>
      <c r="J481" s="1">
        <v>2.7</v>
      </c>
    </row>
    <row r="482" spans="1:10" x14ac:dyDescent="0.4">
      <c r="A482" s="1">
        <v>20220426</v>
      </c>
      <c r="B482" s="1">
        <v>757</v>
      </c>
      <c r="C482" s="1">
        <v>545</v>
      </c>
      <c r="D482" s="1">
        <v>13.5</v>
      </c>
      <c r="E482" s="1">
        <v>19.3</v>
      </c>
      <c r="F482" s="1">
        <v>25.8</v>
      </c>
      <c r="G482" s="1">
        <v>92.1</v>
      </c>
      <c r="H482" s="1">
        <v>1.55</v>
      </c>
      <c r="I482" s="1">
        <v>9.6</v>
      </c>
      <c r="J482" s="1">
        <v>5.5</v>
      </c>
    </row>
    <row r="483" spans="1:10" x14ac:dyDescent="0.4">
      <c r="A483" s="1">
        <v>20220427</v>
      </c>
      <c r="B483" s="1">
        <v>629</v>
      </c>
      <c r="C483" s="1">
        <v>0</v>
      </c>
      <c r="D483" s="1">
        <v>13.4</v>
      </c>
      <c r="E483" s="1">
        <v>17.100000000000001</v>
      </c>
      <c r="G483" s="1">
        <v>71.900000000000006</v>
      </c>
      <c r="H483" s="1">
        <v>24.54</v>
      </c>
      <c r="I483" s="1">
        <v>6</v>
      </c>
      <c r="J483" s="1">
        <v>3</v>
      </c>
    </row>
    <row r="484" spans="1:10" x14ac:dyDescent="0.4">
      <c r="A484" s="1">
        <v>20220428</v>
      </c>
      <c r="B484" s="1">
        <v>688</v>
      </c>
      <c r="C484" s="1">
        <v>444</v>
      </c>
      <c r="D484" s="1">
        <v>14.5</v>
      </c>
      <c r="E484" s="1">
        <v>17.5</v>
      </c>
      <c r="G484" s="1">
        <v>78.900000000000006</v>
      </c>
      <c r="H484" s="1">
        <v>22.5</v>
      </c>
      <c r="I484" s="1">
        <v>6</v>
      </c>
      <c r="J484" s="1">
        <v>4.3</v>
      </c>
    </row>
    <row r="485" spans="1:10" x14ac:dyDescent="0.4">
      <c r="A485" s="1">
        <v>20220429</v>
      </c>
      <c r="B485" s="1">
        <v>709</v>
      </c>
      <c r="C485" s="1">
        <v>473</v>
      </c>
      <c r="D485" s="1">
        <v>10</v>
      </c>
      <c r="E485" s="1">
        <v>13.6</v>
      </c>
      <c r="F485" s="1">
        <v>26</v>
      </c>
      <c r="G485" s="1">
        <v>88.6</v>
      </c>
      <c r="H485" s="1">
        <v>6.23</v>
      </c>
      <c r="I485" s="1">
        <v>9.4</v>
      </c>
      <c r="J485" s="1">
        <v>3.7</v>
      </c>
    </row>
    <row r="486" spans="1:10" x14ac:dyDescent="0.4">
      <c r="A486" s="1">
        <v>20220430</v>
      </c>
      <c r="B486" s="1">
        <v>707</v>
      </c>
      <c r="C486" s="1">
        <v>439</v>
      </c>
      <c r="D486" s="1">
        <v>12.6</v>
      </c>
      <c r="E486" s="1">
        <v>15.1</v>
      </c>
      <c r="G486" s="1">
        <v>72.900000000000006</v>
      </c>
      <c r="H486" s="1">
        <v>22.93</v>
      </c>
      <c r="I486" s="1">
        <v>7.9</v>
      </c>
      <c r="J486" s="1">
        <v>3.1</v>
      </c>
    </row>
    <row r="487" spans="1:10" x14ac:dyDescent="0.4">
      <c r="A487" s="1">
        <v>20220501</v>
      </c>
      <c r="B487" s="1">
        <v>725</v>
      </c>
      <c r="C487" s="1">
        <v>377</v>
      </c>
      <c r="D487" s="1">
        <v>18.899999999999999</v>
      </c>
      <c r="E487" s="1">
        <v>14.8</v>
      </c>
      <c r="G487" s="1">
        <v>59.9</v>
      </c>
      <c r="H487" s="1">
        <v>26.95</v>
      </c>
      <c r="I487" s="1">
        <v>7.3</v>
      </c>
      <c r="J487" s="1">
        <v>3.2</v>
      </c>
    </row>
    <row r="488" spans="1:10" x14ac:dyDescent="0.4">
      <c r="A488" s="1">
        <v>20220502</v>
      </c>
      <c r="B488" s="1">
        <v>730</v>
      </c>
      <c r="C488" s="1">
        <v>441</v>
      </c>
      <c r="D488" s="1">
        <v>21.4</v>
      </c>
      <c r="E488" s="1">
        <v>16.7</v>
      </c>
      <c r="G488" s="1">
        <v>52</v>
      </c>
      <c r="H488" s="1">
        <v>24.36</v>
      </c>
      <c r="I488" s="1">
        <v>1.6</v>
      </c>
      <c r="J488" s="1">
        <v>4.2</v>
      </c>
    </row>
    <row r="489" spans="1:10" x14ac:dyDescent="0.4">
      <c r="A489" s="1">
        <v>20220503</v>
      </c>
      <c r="B489" s="1">
        <v>797</v>
      </c>
      <c r="C489" s="1">
        <v>429</v>
      </c>
      <c r="D489" s="1">
        <v>19.600000000000001</v>
      </c>
      <c r="E489" s="1">
        <v>14.8</v>
      </c>
      <c r="G489" s="1">
        <v>56.9</v>
      </c>
      <c r="H489" s="1">
        <v>27.25</v>
      </c>
      <c r="I489" s="1">
        <v>0</v>
      </c>
      <c r="J489" s="1">
        <v>2.5</v>
      </c>
    </row>
    <row r="490" spans="1:10" x14ac:dyDescent="0.4">
      <c r="A490" s="1">
        <v>20220504</v>
      </c>
      <c r="B490" s="1">
        <v>781</v>
      </c>
      <c r="C490" s="1">
        <v>475</v>
      </c>
      <c r="D490" s="1">
        <v>22.2</v>
      </c>
      <c r="E490" s="1">
        <v>16.600000000000001</v>
      </c>
      <c r="G490" s="1">
        <v>62.1</v>
      </c>
      <c r="H490" s="1">
        <v>27.61</v>
      </c>
      <c r="I490" s="1">
        <v>0</v>
      </c>
      <c r="J490" s="1">
        <v>2.5</v>
      </c>
    </row>
    <row r="491" spans="1:10" x14ac:dyDescent="0.4">
      <c r="A491" s="1">
        <v>20220505</v>
      </c>
      <c r="B491" s="1">
        <v>718</v>
      </c>
      <c r="C491" s="1">
        <v>444</v>
      </c>
      <c r="D491" s="1">
        <v>27.4</v>
      </c>
      <c r="E491" s="1">
        <v>20.7</v>
      </c>
      <c r="G491" s="1">
        <v>60.3</v>
      </c>
      <c r="H491" s="1">
        <v>26.66</v>
      </c>
      <c r="I491" s="1">
        <v>0.6</v>
      </c>
      <c r="J491" s="1">
        <v>2.8</v>
      </c>
    </row>
    <row r="492" spans="1:10" x14ac:dyDescent="0.4">
      <c r="A492" s="1">
        <v>20220506</v>
      </c>
      <c r="B492" s="1">
        <v>743</v>
      </c>
      <c r="C492" s="1">
        <v>485</v>
      </c>
      <c r="D492" s="1">
        <v>25.9</v>
      </c>
      <c r="E492" s="1">
        <v>20.5</v>
      </c>
      <c r="G492" s="1">
        <v>74.8</v>
      </c>
      <c r="H492" s="1">
        <v>25.21</v>
      </c>
      <c r="I492" s="1">
        <v>1</v>
      </c>
      <c r="J492" s="1">
        <v>3.1</v>
      </c>
    </row>
    <row r="493" spans="1:10" x14ac:dyDescent="0.4">
      <c r="A493" s="1">
        <v>20220507</v>
      </c>
      <c r="B493" s="1">
        <v>714</v>
      </c>
      <c r="C493" s="1">
        <v>468</v>
      </c>
      <c r="D493" s="1">
        <v>24.9</v>
      </c>
      <c r="E493" s="1">
        <v>19.3</v>
      </c>
      <c r="G493" s="1">
        <v>73.900000000000006</v>
      </c>
      <c r="H493" s="1">
        <v>20.43</v>
      </c>
      <c r="I493" s="1">
        <v>2.5</v>
      </c>
      <c r="J493" s="1">
        <v>2.2999999999999998</v>
      </c>
    </row>
    <row r="494" spans="1:10" x14ac:dyDescent="0.4">
      <c r="A494" s="1">
        <v>20220508</v>
      </c>
      <c r="B494" s="1">
        <v>702</v>
      </c>
      <c r="C494" s="1">
        <v>513</v>
      </c>
      <c r="D494" s="1">
        <v>24.1</v>
      </c>
      <c r="E494" s="1">
        <v>18.5</v>
      </c>
      <c r="G494" s="1">
        <v>76.3</v>
      </c>
      <c r="H494" s="1">
        <v>20.02</v>
      </c>
      <c r="I494" s="1">
        <v>6.3</v>
      </c>
      <c r="J494" s="1">
        <v>3.5</v>
      </c>
    </row>
    <row r="495" spans="1:10" x14ac:dyDescent="0.4">
      <c r="A495" s="1">
        <v>20220509</v>
      </c>
      <c r="B495" s="1">
        <v>750</v>
      </c>
      <c r="C495" s="1">
        <v>478</v>
      </c>
      <c r="D495" s="1">
        <v>20.8</v>
      </c>
      <c r="E495" s="1">
        <v>17.600000000000001</v>
      </c>
      <c r="G495" s="1">
        <v>71.900000000000006</v>
      </c>
      <c r="H495" s="1">
        <v>21.45</v>
      </c>
      <c r="I495" s="1">
        <v>6.8</v>
      </c>
      <c r="J495" s="1">
        <v>3.7</v>
      </c>
    </row>
    <row r="496" spans="1:10" x14ac:dyDescent="0.4">
      <c r="A496" s="1">
        <v>20220510</v>
      </c>
      <c r="B496" s="1">
        <v>727</v>
      </c>
      <c r="C496" s="1">
        <v>538</v>
      </c>
      <c r="D496" s="1">
        <v>22.1</v>
      </c>
      <c r="E496" s="1">
        <v>17.8</v>
      </c>
      <c r="F496" s="1">
        <v>0.2</v>
      </c>
      <c r="G496" s="1">
        <v>81</v>
      </c>
      <c r="H496" s="1">
        <v>13.78</v>
      </c>
      <c r="I496" s="1">
        <v>9.1</v>
      </c>
      <c r="J496" s="1">
        <v>3.8</v>
      </c>
    </row>
    <row r="497" spans="1:10" x14ac:dyDescent="0.4">
      <c r="A497" s="1">
        <v>20220511</v>
      </c>
      <c r="B497" s="1">
        <v>743</v>
      </c>
      <c r="C497" s="1">
        <v>552</v>
      </c>
      <c r="D497" s="1">
        <v>23.6</v>
      </c>
      <c r="E497" s="1">
        <v>18.7</v>
      </c>
      <c r="F497" s="1">
        <v>0</v>
      </c>
      <c r="G497" s="1">
        <v>92.5</v>
      </c>
      <c r="H497" s="1">
        <v>5.87</v>
      </c>
      <c r="I497" s="1">
        <v>9.4</v>
      </c>
      <c r="J497" s="1">
        <v>3.3</v>
      </c>
    </row>
    <row r="498" spans="1:10" x14ac:dyDescent="0.4">
      <c r="A498" s="1">
        <v>20220512</v>
      </c>
      <c r="B498" s="1">
        <v>734</v>
      </c>
      <c r="C498" s="1">
        <v>550</v>
      </c>
      <c r="D498" s="1">
        <v>24.1</v>
      </c>
      <c r="E498" s="1">
        <v>19.100000000000001</v>
      </c>
      <c r="G498" s="1">
        <v>89.6</v>
      </c>
      <c r="H498" s="1">
        <v>11.63</v>
      </c>
      <c r="I498" s="1">
        <v>9</v>
      </c>
      <c r="J498" s="1">
        <v>2.9</v>
      </c>
    </row>
    <row r="499" spans="1:10" x14ac:dyDescent="0.4">
      <c r="A499" s="1">
        <v>20220513</v>
      </c>
      <c r="B499" s="1">
        <v>742</v>
      </c>
      <c r="C499" s="1">
        <v>547</v>
      </c>
      <c r="D499" s="1">
        <v>22.2</v>
      </c>
      <c r="E499" s="1">
        <v>16.899999999999999</v>
      </c>
      <c r="F499" s="1">
        <v>8.9</v>
      </c>
      <c r="G499" s="1">
        <v>95.5</v>
      </c>
      <c r="H499" s="1">
        <v>2.41</v>
      </c>
      <c r="I499" s="1">
        <v>8.5</v>
      </c>
      <c r="J499" s="1">
        <v>2.7</v>
      </c>
    </row>
    <row r="500" spans="1:10" x14ac:dyDescent="0.4">
      <c r="A500" s="1">
        <v>20220514</v>
      </c>
      <c r="B500" s="1">
        <v>721</v>
      </c>
      <c r="C500" s="1">
        <v>436</v>
      </c>
      <c r="D500" s="1">
        <v>21.2</v>
      </c>
      <c r="E500" s="1">
        <v>16.600000000000001</v>
      </c>
      <c r="G500" s="1">
        <v>61.6</v>
      </c>
      <c r="H500" s="1">
        <v>25.95</v>
      </c>
      <c r="I500" s="1">
        <v>4.5</v>
      </c>
      <c r="J500" s="1">
        <v>2.9</v>
      </c>
    </row>
    <row r="501" spans="1:10" x14ac:dyDescent="0.4">
      <c r="A501" s="1">
        <v>20220515</v>
      </c>
      <c r="B501" s="1">
        <v>741</v>
      </c>
      <c r="C501" s="1">
        <v>403</v>
      </c>
      <c r="D501" s="1">
        <v>20.3</v>
      </c>
      <c r="E501" s="1">
        <v>16.3</v>
      </c>
      <c r="G501" s="1">
        <v>55.5</v>
      </c>
      <c r="H501" s="1">
        <v>20.5</v>
      </c>
      <c r="I501" s="1">
        <v>8.9</v>
      </c>
      <c r="J501" s="1">
        <v>3.1</v>
      </c>
    </row>
    <row r="502" spans="1:10" x14ac:dyDescent="0.4">
      <c r="A502" s="1">
        <v>20220516</v>
      </c>
      <c r="B502" s="1">
        <v>745</v>
      </c>
      <c r="C502" s="1">
        <v>460</v>
      </c>
      <c r="D502" s="1">
        <v>21.6</v>
      </c>
      <c r="E502" s="1">
        <v>18</v>
      </c>
      <c r="G502" s="1">
        <v>47.4</v>
      </c>
      <c r="H502" s="1">
        <v>24.96</v>
      </c>
      <c r="I502" s="1">
        <v>6</v>
      </c>
      <c r="J502" s="1">
        <v>2.7</v>
      </c>
    </row>
    <row r="503" spans="1:10" x14ac:dyDescent="0.4">
      <c r="A503" s="1">
        <v>20220517</v>
      </c>
      <c r="B503" s="1">
        <v>749</v>
      </c>
      <c r="C503" s="1">
        <v>475</v>
      </c>
      <c r="D503" s="1">
        <v>24.8</v>
      </c>
      <c r="E503" s="1">
        <v>21</v>
      </c>
      <c r="G503" s="1">
        <v>44</v>
      </c>
      <c r="H503" s="1">
        <v>27.67</v>
      </c>
      <c r="I503" s="1">
        <v>0.3</v>
      </c>
      <c r="J503" s="1">
        <v>3.2</v>
      </c>
    </row>
    <row r="504" spans="1:10" x14ac:dyDescent="0.4">
      <c r="A504" s="1">
        <v>20220518</v>
      </c>
      <c r="B504" s="1">
        <v>754</v>
      </c>
      <c r="C504" s="1">
        <v>481</v>
      </c>
      <c r="D504" s="1">
        <v>24.8</v>
      </c>
      <c r="E504" s="1">
        <v>21.6</v>
      </c>
      <c r="G504" s="1">
        <v>38.299999999999997</v>
      </c>
      <c r="H504" s="1">
        <v>27.28</v>
      </c>
      <c r="I504" s="1">
        <v>1.8</v>
      </c>
      <c r="J504" s="1">
        <v>2.7</v>
      </c>
    </row>
    <row r="505" spans="1:10" x14ac:dyDescent="0.4">
      <c r="A505" s="1">
        <v>20220519</v>
      </c>
      <c r="B505" s="1">
        <v>728</v>
      </c>
      <c r="C505" s="1">
        <v>543</v>
      </c>
      <c r="D505" s="1">
        <v>23.9</v>
      </c>
      <c r="E505" s="1">
        <v>20.6</v>
      </c>
      <c r="G505" s="1">
        <v>48.6</v>
      </c>
      <c r="H505" s="1">
        <v>14.63</v>
      </c>
      <c r="I505" s="1">
        <v>8.9</v>
      </c>
      <c r="J505" s="1">
        <v>2</v>
      </c>
    </row>
    <row r="506" spans="1:10" x14ac:dyDescent="0.4">
      <c r="A506" s="1">
        <v>20220520</v>
      </c>
      <c r="B506" s="1">
        <v>736</v>
      </c>
      <c r="C506" s="1">
        <v>544</v>
      </c>
      <c r="D506" s="1">
        <v>25.2</v>
      </c>
      <c r="E506" s="1">
        <v>20.9</v>
      </c>
      <c r="G506" s="1">
        <v>71.900000000000006</v>
      </c>
      <c r="H506" s="1">
        <v>11.8</v>
      </c>
      <c r="I506" s="1">
        <v>8.3000000000000007</v>
      </c>
      <c r="J506" s="1">
        <v>2.4</v>
      </c>
    </row>
    <row r="507" spans="1:10" x14ac:dyDescent="0.4">
      <c r="A507" s="1">
        <v>20220521</v>
      </c>
      <c r="B507" s="1">
        <v>722</v>
      </c>
      <c r="C507" s="1">
        <v>450</v>
      </c>
      <c r="D507" s="1">
        <v>25.7</v>
      </c>
      <c r="E507" s="1">
        <v>20.399999999999999</v>
      </c>
      <c r="G507" s="1">
        <v>70</v>
      </c>
      <c r="H507" s="1">
        <v>27.89</v>
      </c>
      <c r="I507" s="1">
        <v>0.1</v>
      </c>
      <c r="J507" s="1">
        <v>2.6</v>
      </c>
    </row>
    <row r="508" spans="1:10" x14ac:dyDescent="0.4">
      <c r="A508" s="1">
        <v>20220522</v>
      </c>
      <c r="B508" s="1">
        <v>711</v>
      </c>
      <c r="C508" s="1">
        <v>425</v>
      </c>
      <c r="D508" s="1">
        <v>25.5</v>
      </c>
      <c r="E508" s="1">
        <v>21.4</v>
      </c>
      <c r="G508" s="1">
        <v>60</v>
      </c>
      <c r="H508" s="1">
        <v>28.5</v>
      </c>
      <c r="I508" s="1">
        <v>1.9</v>
      </c>
      <c r="J508" s="1">
        <v>3</v>
      </c>
    </row>
    <row r="509" spans="1:10" x14ac:dyDescent="0.4">
      <c r="A509" s="1">
        <v>20220523</v>
      </c>
      <c r="B509" s="1">
        <v>738</v>
      </c>
      <c r="C509" s="1">
        <v>498</v>
      </c>
      <c r="D509" s="1">
        <v>26.3</v>
      </c>
      <c r="E509" s="1">
        <v>22.4</v>
      </c>
      <c r="G509" s="1">
        <v>50</v>
      </c>
      <c r="H509" s="1">
        <v>21.35</v>
      </c>
      <c r="I509" s="1">
        <v>7.8</v>
      </c>
      <c r="J509" s="1">
        <v>2.7</v>
      </c>
    </row>
    <row r="510" spans="1:10" x14ac:dyDescent="0.4">
      <c r="A510" s="1">
        <v>20220524</v>
      </c>
      <c r="B510" s="1">
        <v>756</v>
      </c>
      <c r="C510" s="1">
        <v>500</v>
      </c>
      <c r="D510" s="1">
        <v>25.9</v>
      </c>
      <c r="E510" s="1">
        <v>21.5</v>
      </c>
      <c r="G510" s="1">
        <v>61.6</v>
      </c>
      <c r="H510" s="1">
        <v>26.5</v>
      </c>
      <c r="I510" s="1">
        <v>3.4</v>
      </c>
      <c r="J510" s="1">
        <v>2.2000000000000002</v>
      </c>
    </row>
    <row r="511" spans="1:10" x14ac:dyDescent="0.4">
      <c r="A511" s="1">
        <v>20220525</v>
      </c>
      <c r="B511" s="1">
        <v>758</v>
      </c>
      <c r="C511" s="1">
        <v>515</v>
      </c>
      <c r="D511" s="1">
        <v>25.9</v>
      </c>
      <c r="E511" s="1">
        <v>21.2</v>
      </c>
      <c r="G511" s="1">
        <v>71.400000000000006</v>
      </c>
      <c r="H511" s="1">
        <v>25.71</v>
      </c>
      <c r="I511" s="1">
        <v>3.8</v>
      </c>
      <c r="J511" s="1">
        <v>2.4</v>
      </c>
    </row>
    <row r="512" spans="1:10" x14ac:dyDescent="0.4">
      <c r="A512" s="1">
        <v>20220526</v>
      </c>
      <c r="B512" s="1">
        <v>743</v>
      </c>
      <c r="C512" s="1">
        <v>522</v>
      </c>
      <c r="D512" s="1">
        <v>23.9</v>
      </c>
      <c r="E512" s="1">
        <v>19.5</v>
      </c>
      <c r="G512" s="1">
        <v>67.8</v>
      </c>
      <c r="H512" s="1">
        <v>17.79</v>
      </c>
      <c r="I512" s="1">
        <v>6.3</v>
      </c>
      <c r="J512" s="1">
        <v>3</v>
      </c>
    </row>
    <row r="513" spans="1:10" x14ac:dyDescent="0.4">
      <c r="A513" s="1">
        <v>20220527</v>
      </c>
      <c r="B513" s="1">
        <v>751</v>
      </c>
      <c r="C513" s="1">
        <v>497</v>
      </c>
      <c r="D513" s="1">
        <v>26.4</v>
      </c>
      <c r="E513" s="1">
        <v>23.2</v>
      </c>
      <c r="G513" s="1">
        <v>37.6</v>
      </c>
      <c r="H513" s="1">
        <v>28.75</v>
      </c>
      <c r="I513" s="1">
        <v>1.5</v>
      </c>
      <c r="J513" s="1">
        <v>4.3</v>
      </c>
    </row>
    <row r="514" spans="1:10" x14ac:dyDescent="0.4">
      <c r="A514" s="1">
        <v>20220528</v>
      </c>
      <c r="B514" s="1">
        <v>719</v>
      </c>
      <c r="C514" s="1">
        <v>492</v>
      </c>
      <c r="D514" s="1">
        <v>25.8</v>
      </c>
      <c r="E514" s="1">
        <v>21.9</v>
      </c>
      <c r="G514" s="1">
        <v>60.8</v>
      </c>
      <c r="H514" s="1">
        <v>19.059999999999999</v>
      </c>
      <c r="I514" s="1">
        <v>7.8</v>
      </c>
      <c r="J514" s="1">
        <v>3</v>
      </c>
    </row>
    <row r="515" spans="1:10" x14ac:dyDescent="0.4">
      <c r="A515" s="1">
        <v>20220529</v>
      </c>
      <c r="B515" s="1">
        <v>715</v>
      </c>
      <c r="C515" s="1">
        <v>505</v>
      </c>
      <c r="D515" s="1">
        <v>25</v>
      </c>
      <c r="E515" s="1">
        <v>21.1</v>
      </c>
      <c r="F515" s="1">
        <v>0</v>
      </c>
      <c r="G515" s="1">
        <v>76</v>
      </c>
      <c r="H515" s="1">
        <v>12.27</v>
      </c>
      <c r="I515" s="1">
        <v>8.1</v>
      </c>
      <c r="J515" s="1">
        <v>2.6</v>
      </c>
    </row>
    <row r="516" spans="1:10" x14ac:dyDescent="0.4">
      <c r="A516" s="1">
        <v>20220530</v>
      </c>
      <c r="B516" s="1">
        <v>740</v>
      </c>
      <c r="C516" s="1">
        <v>531</v>
      </c>
      <c r="D516" s="1">
        <v>25.3</v>
      </c>
      <c r="E516" s="1">
        <v>20.3</v>
      </c>
      <c r="F516" s="1">
        <v>0</v>
      </c>
      <c r="G516" s="1">
        <v>88.5</v>
      </c>
      <c r="H516" s="1">
        <v>12.47</v>
      </c>
      <c r="I516" s="1">
        <v>9.1</v>
      </c>
      <c r="J516" s="1">
        <v>3.2</v>
      </c>
    </row>
    <row r="517" spans="1:10" x14ac:dyDescent="0.4">
      <c r="A517" s="1">
        <v>20220531</v>
      </c>
      <c r="B517" s="1">
        <v>734</v>
      </c>
      <c r="C517" s="1">
        <v>508</v>
      </c>
      <c r="D517" s="1">
        <v>25.1</v>
      </c>
      <c r="E517" s="1">
        <v>20.9</v>
      </c>
      <c r="G517" s="1">
        <v>59.9</v>
      </c>
      <c r="H517" s="1">
        <v>26.78</v>
      </c>
      <c r="I517" s="1">
        <v>6.9</v>
      </c>
      <c r="J517" s="1">
        <v>2.1</v>
      </c>
    </row>
    <row r="518" spans="1:10" x14ac:dyDescent="0.4">
      <c r="A518" s="1">
        <v>20220601</v>
      </c>
      <c r="B518" s="1">
        <v>714</v>
      </c>
      <c r="C518" s="1">
        <v>431</v>
      </c>
      <c r="D518" s="1">
        <v>26.3</v>
      </c>
      <c r="E518" s="1">
        <v>21</v>
      </c>
      <c r="G518" s="1">
        <v>69</v>
      </c>
      <c r="H518" s="1">
        <v>23.5</v>
      </c>
      <c r="I518" s="1">
        <v>6.8</v>
      </c>
      <c r="J518" s="1">
        <v>1.9</v>
      </c>
    </row>
    <row r="519" spans="1:10" x14ac:dyDescent="0.4">
      <c r="A519" s="1">
        <v>20220602</v>
      </c>
      <c r="B519" s="1">
        <v>757</v>
      </c>
      <c r="C519" s="1">
        <v>529</v>
      </c>
      <c r="D519" s="1">
        <v>27.2</v>
      </c>
      <c r="E519" s="1">
        <v>21.7</v>
      </c>
      <c r="G519" s="1">
        <v>77.8</v>
      </c>
      <c r="H519" s="1">
        <v>25.92</v>
      </c>
      <c r="I519" s="1">
        <v>5.0999999999999996</v>
      </c>
      <c r="J519" s="1">
        <v>2.2999999999999998</v>
      </c>
    </row>
    <row r="520" spans="1:10" x14ac:dyDescent="0.4">
      <c r="A520" s="1">
        <v>20220603</v>
      </c>
      <c r="B520" s="1">
        <v>762</v>
      </c>
      <c r="C520" s="1">
        <v>532</v>
      </c>
      <c r="D520" s="1">
        <v>25.2</v>
      </c>
      <c r="E520" s="1">
        <v>21.2</v>
      </c>
      <c r="G520" s="1">
        <v>83.4</v>
      </c>
      <c r="H520" s="1">
        <v>27.24</v>
      </c>
      <c r="I520" s="1">
        <v>3.4</v>
      </c>
      <c r="J520" s="1">
        <v>2.4</v>
      </c>
    </row>
    <row r="521" spans="1:10" x14ac:dyDescent="0.4">
      <c r="A521" s="1">
        <v>20220604</v>
      </c>
      <c r="B521" s="1">
        <v>725</v>
      </c>
      <c r="C521" s="1">
        <v>527</v>
      </c>
      <c r="D521" s="1">
        <v>27.2</v>
      </c>
      <c r="E521" s="1">
        <v>23.5</v>
      </c>
      <c r="F521" s="1">
        <v>0</v>
      </c>
      <c r="G521" s="1">
        <v>70.3</v>
      </c>
      <c r="H521" s="1">
        <v>20.8</v>
      </c>
      <c r="I521" s="1">
        <v>6.8</v>
      </c>
      <c r="J521" s="1">
        <v>4.5</v>
      </c>
    </row>
    <row r="522" spans="1:10" x14ac:dyDescent="0.4">
      <c r="A522" s="1">
        <v>20220605</v>
      </c>
      <c r="B522" s="1">
        <v>702</v>
      </c>
      <c r="C522" s="1">
        <v>537</v>
      </c>
      <c r="D522" s="1">
        <v>24.3</v>
      </c>
      <c r="E522" s="1">
        <v>19.100000000000001</v>
      </c>
      <c r="F522" s="1">
        <v>45</v>
      </c>
      <c r="G522" s="1">
        <v>94.5</v>
      </c>
      <c r="H522" s="1">
        <v>3.61</v>
      </c>
      <c r="I522" s="1">
        <v>10</v>
      </c>
      <c r="J522" s="1">
        <v>4.5</v>
      </c>
    </row>
    <row r="523" spans="1:10" x14ac:dyDescent="0.4">
      <c r="A523" s="1">
        <v>20220606</v>
      </c>
      <c r="B523" s="1">
        <v>714</v>
      </c>
      <c r="C523" s="1">
        <v>460</v>
      </c>
      <c r="D523" s="1">
        <v>25.5</v>
      </c>
      <c r="E523" s="1">
        <v>20.3</v>
      </c>
      <c r="F523" s="1">
        <v>0.8</v>
      </c>
      <c r="G523" s="1">
        <v>86.5</v>
      </c>
      <c r="H523" s="1">
        <v>21.81</v>
      </c>
      <c r="I523" s="1">
        <v>6.5</v>
      </c>
      <c r="J523" s="1">
        <v>2.7</v>
      </c>
    </row>
    <row r="524" spans="1:10" x14ac:dyDescent="0.4">
      <c r="A524" s="1">
        <v>20220607</v>
      </c>
      <c r="B524" s="1">
        <v>736</v>
      </c>
      <c r="C524" s="1">
        <v>529</v>
      </c>
      <c r="D524" s="1">
        <v>26.8</v>
      </c>
      <c r="E524" s="1">
        <v>20.7</v>
      </c>
      <c r="F524" s="1">
        <v>0.7</v>
      </c>
      <c r="G524" s="1">
        <v>84.5</v>
      </c>
      <c r="H524" s="1">
        <v>13.03</v>
      </c>
      <c r="I524" s="1">
        <v>7.1</v>
      </c>
      <c r="J524" s="1">
        <v>2.1</v>
      </c>
    </row>
    <row r="525" spans="1:10" x14ac:dyDescent="0.4">
      <c r="A525" s="1">
        <v>20220608</v>
      </c>
      <c r="B525" s="1">
        <v>732</v>
      </c>
      <c r="C525" s="1">
        <v>528</v>
      </c>
      <c r="D525" s="1">
        <v>25.9</v>
      </c>
      <c r="E525" s="1">
        <v>21.4</v>
      </c>
      <c r="G525" s="1">
        <v>76.3</v>
      </c>
      <c r="H525" s="1">
        <v>27.2</v>
      </c>
      <c r="I525" s="1">
        <v>4</v>
      </c>
      <c r="J525" s="1">
        <v>3.5</v>
      </c>
    </row>
    <row r="526" spans="1:10" x14ac:dyDescent="0.4">
      <c r="A526" s="1">
        <v>20220609</v>
      </c>
      <c r="B526" s="1">
        <v>745</v>
      </c>
      <c r="C526" s="1">
        <v>509</v>
      </c>
      <c r="D526" s="1">
        <v>26.1</v>
      </c>
      <c r="E526" s="1">
        <v>21.4</v>
      </c>
      <c r="G526" s="1">
        <v>77.3</v>
      </c>
      <c r="H526" s="1">
        <v>27.04</v>
      </c>
      <c r="I526" s="1">
        <v>4.5</v>
      </c>
      <c r="J526" s="1">
        <v>3.8</v>
      </c>
    </row>
    <row r="527" spans="1:10" x14ac:dyDescent="0.4">
      <c r="A527" s="1">
        <v>20220610</v>
      </c>
      <c r="B527" s="1">
        <v>747</v>
      </c>
      <c r="C527" s="1">
        <v>526</v>
      </c>
      <c r="D527" s="1">
        <v>27.8</v>
      </c>
      <c r="E527" s="1">
        <v>23</v>
      </c>
      <c r="G527" s="1">
        <v>72.8</v>
      </c>
      <c r="H527" s="1">
        <v>13.25</v>
      </c>
      <c r="I527" s="1">
        <v>8.8000000000000007</v>
      </c>
      <c r="J527" s="1">
        <v>1.8</v>
      </c>
    </row>
    <row r="528" spans="1:10" x14ac:dyDescent="0.4">
      <c r="A528" s="1">
        <v>20220611</v>
      </c>
      <c r="B528" s="1">
        <v>715</v>
      </c>
      <c r="C528" s="1">
        <v>490</v>
      </c>
      <c r="D528" s="1">
        <v>25.6</v>
      </c>
      <c r="E528" s="1">
        <v>21.6</v>
      </c>
      <c r="F528" s="1">
        <v>0.4</v>
      </c>
      <c r="G528" s="1">
        <v>83.5</v>
      </c>
      <c r="H528" s="1">
        <v>19.920000000000002</v>
      </c>
      <c r="I528" s="1">
        <v>6.5</v>
      </c>
      <c r="J528" s="1">
        <v>2.9</v>
      </c>
    </row>
    <row r="529" spans="1:10" x14ac:dyDescent="0.4">
      <c r="A529" s="1">
        <v>20220612</v>
      </c>
      <c r="B529" s="1">
        <v>708</v>
      </c>
      <c r="C529" s="1">
        <v>486</v>
      </c>
      <c r="D529" s="1">
        <v>26.2</v>
      </c>
      <c r="E529" s="1">
        <v>22</v>
      </c>
      <c r="G529" s="1">
        <v>77.400000000000006</v>
      </c>
      <c r="H529" s="1">
        <v>20.56</v>
      </c>
      <c r="I529" s="1">
        <v>7.5</v>
      </c>
      <c r="J529" s="1">
        <v>3.5</v>
      </c>
    </row>
    <row r="530" spans="1:10" x14ac:dyDescent="0.4">
      <c r="A530" s="1">
        <v>20220613</v>
      </c>
      <c r="B530" s="1">
        <v>723</v>
      </c>
      <c r="C530" s="1">
        <v>513</v>
      </c>
      <c r="D530" s="1">
        <v>24.8</v>
      </c>
      <c r="E530" s="1">
        <v>20.6</v>
      </c>
      <c r="F530" s="1">
        <v>11.6</v>
      </c>
      <c r="G530" s="1">
        <v>88.9</v>
      </c>
      <c r="H530" s="1">
        <v>4.66</v>
      </c>
      <c r="I530" s="1">
        <v>9.9</v>
      </c>
      <c r="J530" s="1">
        <v>3.7</v>
      </c>
    </row>
    <row r="531" spans="1:10" x14ac:dyDescent="0.4">
      <c r="A531" s="1">
        <v>20220614</v>
      </c>
      <c r="B531" s="1">
        <v>733</v>
      </c>
      <c r="C531" s="1">
        <v>526</v>
      </c>
      <c r="D531" s="1">
        <v>22.6</v>
      </c>
      <c r="E531" s="1">
        <v>19</v>
      </c>
      <c r="F531" s="1">
        <v>13.6</v>
      </c>
      <c r="G531" s="1">
        <v>98.3</v>
      </c>
      <c r="H531" s="1">
        <v>2.65</v>
      </c>
      <c r="I531" s="1">
        <v>9.9</v>
      </c>
      <c r="J531" s="1">
        <v>3.9</v>
      </c>
    </row>
    <row r="532" spans="1:10" x14ac:dyDescent="0.4">
      <c r="A532" s="1">
        <v>20220615</v>
      </c>
      <c r="B532" s="1">
        <v>763</v>
      </c>
      <c r="C532" s="1">
        <v>526</v>
      </c>
      <c r="D532" s="1">
        <v>29.2</v>
      </c>
      <c r="E532" s="1">
        <v>23</v>
      </c>
      <c r="G532" s="1">
        <v>81.099999999999994</v>
      </c>
      <c r="H532" s="1">
        <v>24.44</v>
      </c>
      <c r="I532" s="1">
        <v>4.0999999999999996</v>
      </c>
      <c r="J532" s="1">
        <v>2.4</v>
      </c>
    </row>
    <row r="533" spans="1:10" x14ac:dyDescent="0.4">
      <c r="A533" s="1">
        <v>20220616</v>
      </c>
      <c r="B533" s="1">
        <v>763</v>
      </c>
      <c r="C533" s="1">
        <v>533</v>
      </c>
      <c r="D533" s="1">
        <v>27.2</v>
      </c>
      <c r="E533" s="1">
        <v>22.3</v>
      </c>
      <c r="G533" s="1">
        <v>85.8</v>
      </c>
      <c r="H533" s="1">
        <v>21.94</v>
      </c>
      <c r="I533" s="1">
        <v>4.8</v>
      </c>
      <c r="J533" s="1">
        <v>2.2999999999999998</v>
      </c>
    </row>
    <row r="534" spans="1:10" x14ac:dyDescent="0.4">
      <c r="A534" s="1">
        <v>20220617</v>
      </c>
      <c r="B534" s="1">
        <v>773</v>
      </c>
      <c r="C534" s="1">
        <v>537</v>
      </c>
      <c r="D534" s="1">
        <v>27.6</v>
      </c>
      <c r="E534" s="1">
        <v>22.5</v>
      </c>
      <c r="G534" s="1">
        <v>89.1</v>
      </c>
      <c r="H534" s="1">
        <v>23.19</v>
      </c>
      <c r="I534" s="1">
        <v>4.9000000000000004</v>
      </c>
      <c r="J534" s="1">
        <v>2.6</v>
      </c>
    </row>
    <row r="535" spans="1:10" x14ac:dyDescent="0.4">
      <c r="A535" s="1">
        <v>20220618</v>
      </c>
      <c r="B535" s="1">
        <v>766</v>
      </c>
      <c r="C535" s="1">
        <v>537</v>
      </c>
      <c r="D535" s="1">
        <v>28.4</v>
      </c>
      <c r="E535" s="1">
        <v>23.9</v>
      </c>
      <c r="F535" s="1">
        <v>0</v>
      </c>
      <c r="G535" s="1">
        <v>85.4</v>
      </c>
      <c r="H535" s="1">
        <v>27.19</v>
      </c>
      <c r="I535" s="1">
        <v>3</v>
      </c>
      <c r="J535" s="1">
        <v>2.6</v>
      </c>
    </row>
    <row r="536" spans="1:10" x14ac:dyDescent="0.4">
      <c r="A536" s="1">
        <v>20220619</v>
      </c>
      <c r="B536" s="1">
        <v>777</v>
      </c>
      <c r="C536" s="1">
        <v>501</v>
      </c>
      <c r="D536" s="1">
        <v>31.4</v>
      </c>
      <c r="E536" s="1">
        <v>25.1</v>
      </c>
      <c r="G536" s="1">
        <v>83.3</v>
      </c>
      <c r="H536" s="1">
        <v>24.47</v>
      </c>
      <c r="I536" s="1">
        <v>7.3</v>
      </c>
      <c r="J536" s="1">
        <v>2.1</v>
      </c>
    </row>
    <row r="537" spans="1:10" x14ac:dyDescent="0.4">
      <c r="A537" s="1">
        <v>20220620</v>
      </c>
      <c r="B537" s="1">
        <v>791</v>
      </c>
      <c r="C537" s="1">
        <v>543</v>
      </c>
      <c r="D537" s="1">
        <v>28.8</v>
      </c>
      <c r="E537" s="1">
        <v>23.7</v>
      </c>
      <c r="G537" s="1">
        <v>88.3</v>
      </c>
      <c r="H537" s="1">
        <v>14.29</v>
      </c>
      <c r="I537" s="1">
        <v>8.3000000000000007</v>
      </c>
      <c r="J537" s="1">
        <v>2.7</v>
      </c>
    </row>
    <row r="538" spans="1:10" x14ac:dyDescent="0.4">
      <c r="A538" s="1">
        <v>20220621</v>
      </c>
      <c r="B538" s="1">
        <v>826</v>
      </c>
      <c r="C538" s="1">
        <v>546</v>
      </c>
      <c r="D538" s="1">
        <v>28.9</v>
      </c>
      <c r="E538" s="1">
        <v>24</v>
      </c>
      <c r="F538" s="1">
        <v>0.1</v>
      </c>
      <c r="G538" s="1">
        <v>89.5</v>
      </c>
      <c r="H538" s="1">
        <v>22.57</v>
      </c>
      <c r="I538" s="1">
        <v>6.1</v>
      </c>
      <c r="J538" s="1">
        <v>3.5</v>
      </c>
    </row>
    <row r="539" spans="1:10" x14ac:dyDescent="0.4">
      <c r="A539" s="1">
        <v>20220622</v>
      </c>
      <c r="B539" s="1">
        <v>834</v>
      </c>
      <c r="C539" s="1">
        <v>554</v>
      </c>
      <c r="D539" s="1">
        <v>28.6</v>
      </c>
      <c r="E539" s="1">
        <v>23.7</v>
      </c>
      <c r="G539" s="1">
        <v>89.1</v>
      </c>
      <c r="H539" s="1">
        <v>27.39</v>
      </c>
      <c r="I539" s="1">
        <v>2</v>
      </c>
      <c r="J539" s="1">
        <v>2.5</v>
      </c>
    </row>
    <row r="540" spans="1:10" x14ac:dyDescent="0.4">
      <c r="A540" s="1">
        <v>20220623</v>
      </c>
      <c r="B540" s="1">
        <v>895</v>
      </c>
      <c r="C540" s="1">
        <v>565</v>
      </c>
      <c r="D540" s="1">
        <v>33.799999999999997</v>
      </c>
      <c r="E540" s="1">
        <v>28.7</v>
      </c>
      <c r="G540" s="1">
        <v>72.599999999999994</v>
      </c>
      <c r="H540" s="1">
        <v>26.11</v>
      </c>
      <c r="I540" s="1">
        <v>6.4</v>
      </c>
      <c r="J540" s="1">
        <v>5.0999999999999996</v>
      </c>
    </row>
    <row r="541" spans="1:10" x14ac:dyDescent="0.4">
      <c r="A541" s="1">
        <v>20220624</v>
      </c>
      <c r="B541" s="1">
        <v>857</v>
      </c>
      <c r="C541" s="1">
        <v>584</v>
      </c>
      <c r="D541" s="1">
        <v>30.9</v>
      </c>
      <c r="E541" s="1">
        <v>26.1</v>
      </c>
      <c r="F541" s="1">
        <v>71.400000000000006</v>
      </c>
      <c r="G541" s="1">
        <v>87.8</v>
      </c>
      <c r="H541" s="1">
        <v>11.46</v>
      </c>
      <c r="I541" s="1">
        <v>7.1</v>
      </c>
      <c r="J541" s="1">
        <v>6</v>
      </c>
    </row>
    <row r="542" spans="1:10" x14ac:dyDescent="0.4">
      <c r="A542" s="1">
        <v>20220625</v>
      </c>
      <c r="B542" s="1">
        <v>845</v>
      </c>
      <c r="C542" s="1">
        <v>566</v>
      </c>
      <c r="D542" s="1">
        <v>32.799999999999997</v>
      </c>
      <c r="E542" s="1">
        <v>27.4</v>
      </c>
      <c r="G542" s="1">
        <v>77.599999999999994</v>
      </c>
      <c r="H542" s="1">
        <v>23.71</v>
      </c>
      <c r="I542" s="1">
        <v>5.6</v>
      </c>
      <c r="J542" s="1">
        <v>2.6</v>
      </c>
    </row>
    <row r="543" spans="1:10" x14ac:dyDescent="0.4">
      <c r="A543" s="1">
        <v>20220626</v>
      </c>
      <c r="B543" s="1">
        <v>865</v>
      </c>
      <c r="C543" s="1">
        <v>574</v>
      </c>
      <c r="D543" s="1">
        <v>34.1</v>
      </c>
      <c r="E543" s="1">
        <v>30</v>
      </c>
      <c r="G543" s="1">
        <v>68</v>
      </c>
      <c r="H543" s="1">
        <v>24.37</v>
      </c>
      <c r="I543" s="1">
        <v>5.9</v>
      </c>
      <c r="J543" s="1">
        <v>4.4000000000000004</v>
      </c>
    </row>
    <row r="544" spans="1:10" x14ac:dyDescent="0.4">
      <c r="A544" s="1">
        <v>20220627</v>
      </c>
      <c r="B544" s="1">
        <v>915</v>
      </c>
      <c r="C544" s="1">
        <v>583</v>
      </c>
      <c r="D544" s="1">
        <v>33.799999999999997</v>
      </c>
      <c r="E544" s="1">
        <v>30.5</v>
      </c>
      <c r="F544" s="1">
        <v>0</v>
      </c>
      <c r="G544" s="1">
        <v>66.099999999999994</v>
      </c>
      <c r="H544" s="1">
        <v>16.37</v>
      </c>
      <c r="I544" s="1">
        <v>8.6</v>
      </c>
      <c r="J544" s="1">
        <v>4.2</v>
      </c>
    </row>
    <row r="545" spans="1:10" x14ac:dyDescent="0.4">
      <c r="A545" s="1">
        <v>20220628</v>
      </c>
      <c r="B545" s="1">
        <v>922</v>
      </c>
      <c r="C545" s="1">
        <v>604</v>
      </c>
      <c r="D545" s="1">
        <v>33.5</v>
      </c>
      <c r="E545" s="1">
        <v>30.5</v>
      </c>
      <c r="F545" s="1">
        <v>0</v>
      </c>
      <c r="G545" s="1">
        <v>64.599999999999994</v>
      </c>
      <c r="H545" s="1">
        <v>18.45</v>
      </c>
      <c r="I545" s="1">
        <v>7.8</v>
      </c>
      <c r="J545" s="1">
        <v>5</v>
      </c>
    </row>
    <row r="546" spans="1:10" x14ac:dyDescent="0.4">
      <c r="A546" s="1">
        <v>20220629</v>
      </c>
      <c r="B546" s="1">
        <v>953</v>
      </c>
      <c r="C546" s="1">
        <v>603</v>
      </c>
      <c r="D546" s="1">
        <v>34.299999999999997</v>
      </c>
      <c r="E546" s="1">
        <v>30.2</v>
      </c>
      <c r="F546" s="1">
        <v>0</v>
      </c>
      <c r="G546" s="1">
        <v>70.900000000000006</v>
      </c>
      <c r="H546" s="1">
        <v>25.4</v>
      </c>
      <c r="I546" s="1">
        <v>6.9</v>
      </c>
      <c r="J546" s="1">
        <v>5</v>
      </c>
    </row>
    <row r="547" spans="1:10" x14ac:dyDescent="0.4">
      <c r="A547" s="1">
        <v>20220630</v>
      </c>
      <c r="B547" s="1">
        <v>962</v>
      </c>
      <c r="C547" s="1">
        <v>608</v>
      </c>
      <c r="D547" s="1">
        <v>33</v>
      </c>
      <c r="E547" s="1">
        <v>28.7</v>
      </c>
      <c r="F547" s="1">
        <v>0</v>
      </c>
      <c r="G547" s="1">
        <v>76.900000000000006</v>
      </c>
      <c r="H547" s="1">
        <v>28.86</v>
      </c>
      <c r="I547" s="1">
        <v>4.3</v>
      </c>
      <c r="J547" s="1">
        <v>2.9</v>
      </c>
    </row>
    <row r="548" spans="1:10" x14ac:dyDescent="0.4">
      <c r="A548" s="1">
        <v>20220701</v>
      </c>
      <c r="B548" s="1">
        <v>961</v>
      </c>
      <c r="C548" s="1">
        <v>611</v>
      </c>
      <c r="D548" s="1">
        <v>33.5</v>
      </c>
      <c r="E548" s="1">
        <v>28.3</v>
      </c>
      <c r="G548" s="1">
        <v>81.599999999999994</v>
      </c>
      <c r="H548" s="1">
        <v>29.15</v>
      </c>
      <c r="I548" s="1">
        <v>1.4</v>
      </c>
      <c r="J548" s="1">
        <v>2.2999999999999998</v>
      </c>
    </row>
    <row r="549" spans="1:10" x14ac:dyDescent="0.4">
      <c r="A549" s="1">
        <v>20220702</v>
      </c>
      <c r="B549" s="1">
        <v>928</v>
      </c>
      <c r="C549" s="1">
        <v>602</v>
      </c>
      <c r="D549" s="1">
        <v>31.6</v>
      </c>
      <c r="E549" s="1">
        <v>27.6</v>
      </c>
      <c r="G549" s="1">
        <v>77.099999999999994</v>
      </c>
      <c r="H549" s="1">
        <v>25.55</v>
      </c>
      <c r="I549" s="1">
        <v>3.4</v>
      </c>
      <c r="J549" s="1">
        <v>3.5</v>
      </c>
    </row>
    <row r="550" spans="1:10" x14ac:dyDescent="0.4">
      <c r="A550" s="1">
        <v>20220703</v>
      </c>
      <c r="B550" s="1">
        <v>895</v>
      </c>
      <c r="C550" s="1">
        <v>600</v>
      </c>
      <c r="D550" s="1">
        <v>33.4</v>
      </c>
      <c r="E550" s="1">
        <v>28.6</v>
      </c>
      <c r="F550" s="1">
        <v>0</v>
      </c>
      <c r="G550" s="1">
        <v>76</v>
      </c>
      <c r="H550" s="1">
        <v>21.53</v>
      </c>
      <c r="I550" s="1">
        <v>7.3</v>
      </c>
      <c r="J550" s="1">
        <v>3.3</v>
      </c>
    </row>
    <row r="551" spans="1:10" x14ac:dyDescent="0.4">
      <c r="A551" s="1">
        <v>20220704</v>
      </c>
      <c r="B551" s="1">
        <v>959</v>
      </c>
      <c r="C551" s="1">
        <v>600</v>
      </c>
      <c r="D551" s="1">
        <v>32.4</v>
      </c>
      <c r="E551" s="1">
        <v>28</v>
      </c>
      <c r="F551" s="1">
        <v>0</v>
      </c>
      <c r="G551" s="1">
        <v>81.3</v>
      </c>
      <c r="H551" s="1">
        <v>23.42</v>
      </c>
      <c r="I551" s="1">
        <v>6.1</v>
      </c>
      <c r="J551" s="1">
        <v>3.4</v>
      </c>
    </row>
    <row r="552" spans="1:10" x14ac:dyDescent="0.4">
      <c r="A552" s="1">
        <v>20220705</v>
      </c>
      <c r="B552" s="1">
        <v>992</v>
      </c>
      <c r="C552" s="1">
        <v>616</v>
      </c>
      <c r="D552" s="1">
        <v>32.299999999999997</v>
      </c>
      <c r="E552" s="1">
        <v>28.2</v>
      </c>
      <c r="F552" s="1">
        <v>0.7</v>
      </c>
      <c r="G552" s="1">
        <v>81.599999999999994</v>
      </c>
      <c r="H552" s="1">
        <v>22.16</v>
      </c>
      <c r="I552" s="1">
        <v>5.9</v>
      </c>
      <c r="J552" s="1">
        <v>2.1</v>
      </c>
    </row>
    <row r="553" spans="1:10" x14ac:dyDescent="0.4">
      <c r="A553" s="1">
        <v>20220706</v>
      </c>
      <c r="B553" s="1">
        <v>1047</v>
      </c>
      <c r="C553" s="1">
        <v>631</v>
      </c>
      <c r="D553" s="1">
        <v>35.1</v>
      </c>
      <c r="E553" s="1">
        <v>30.3</v>
      </c>
      <c r="G553" s="1">
        <v>75.400000000000006</v>
      </c>
      <c r="H553" s="1">
        <v>25.45</v>
      </c>
      <c r="I553" s="1">
        <v>6.5</v>
      </c>
      <c r="J553" s="1">
        <v>2.4</v>
      </c>
    </row>
    <row r="554" spans="1:10" x14ac:dyDescent="0.4">
      <c r="A554" s="1">
        <v>20220707</v>
      </c>
      <c r="B554" s="1">
        <v>1063</v>
      </c>
      <c r="C554" s="1">
        <v>656</v>
      </c>
      <c r="D554" s="1">
        <v>35.700000000000003</v>
      </c>
      <c r="E554" s="1">
        <v>31.8</v>
      </c>
      <c r="G554" s="1">
        <v>68.900000000000006</v>
      </c>
      <c r="H554" s="1">
        <v>27.81</v>
      </c>
      <c r="I554" s="1">
        <v>4.3</v>
      </c>
      <c r="J554" s="1">
        <v>3.6</v>
      </c>
    </row>
    <row r="555" spans="1:10" x14ac:dyDescent="0.4">
      <c r="A555" s="1">
        <v>20220708</v>
      </c>
      <c r="B555" s="1">
        <v>1057</v>
      </c>
      <c r="C555" s="1">
        <v>659</v>
      </c>
      <c r="D555" s="1">
        <v>34.5</v>
      </c>
      <c r="E555" s="1">
        <v>29.5</v>
      </c>
      <c r="G555" s="1">
        <v>81.5</v>
      </c>
      <c r="H555" s="1">
        <v>18.690000000000001</v>
      </c>
      <c r="I555" s="1">
        <v>5.0999999999999996</v>
      </c>
      <c r="J555" s="1">
        <v>3.7</v>
      </c>
    </row>
    <row r="556" spans="1:10" x14ac:dyDescent="0.4">
      <c r="A556" s="1">
        <v>20220709</v>
      </c>
      <c r="B556" s="1">
        <v>961</v>
      </c>
      <c r="C556" s="1">
        <v>638</v>
      </c>
      <c r="D556" s="1">
        <v>32.799999999999997</v>
      </c>
      <c r="E556" s="1">
        <v>28.7</v>
      </c>
      <c r="G556" s="1">
        <v>74.900000000000006</v>
      </c>
      <c r="H556" s="1">
        <v>28.23</v>
      </c>
      <c r="I556" s="1">
        <v>1.4</v>
      </c>
      <c r="J556" s="1">
        <v>3.1</v>
      </c>
    </row>
    <row r="557" spans="1:10" x14ac:dyDescent="0.4">
      <c r="A557" s="1">
        <v>20220710</v>
      </c>
      <c r="B557" s="1">
        <v>960</v>
      </c>
      <c r="C557" s="1">
        <v>617</v>
      </c>
      <c r="D557" s="1">
        <v>33.9</v>
      </c>
      <c r="E557" s="1">
        <v>28.6</v>
      </c>
      <c r="G557" s="1">
        <v>79.599999999999994</v>
      </c>
      <c r="H557" s="1">
        <v>18.59</v>
      </c>
      <c r="I557" s="1">
        <v>5.3</v>
      </c>
      <c r="J557" s="1">
        <v>2.2999999999999998</v>
      </c>
    </row>
    <row r="558" spans="1:10" x14ac:dyDescent="0.4">
      <c r="A558" s="1">
        <v>20220711</v>
      </c>
      <c r="B558" s="1">
        <v>961</v>
      </c>
      <c r="C558" s="1">
        <v>630</v>
      </c>
      <c r="D558" s="1">
        <v>33.1</v>
      </c>
      <c r="E558" s="1">
        <v>27.9</v>
      </c>
      <c r="F558" s="1">
        <v>13.8</v>
      </c>
      <c r="G558" s="1">
        <v>86.4</v>
      </c>
      <c r="H558" s="1">
        <v>11.45</v>
      </c>
      <c r="I558" s="1">
        <v>8.9</v>
      </c>
      <c r="J558" s="1">
        <v>2.1</v>
      </c>
    </row>
    <row r="559" spans="1:10" x14ac:dyDescent="0.4">
      <c r="A559" s="1">
        <v>20220712</v>
      </c>
      <c r="B559" s="1">
        <v>1001</v>
      </c>
      <c r="C559" s="1">
        <v>611</v>
      </c>
      <c r="D559" s="1">
        <v>34</v>
      </c>
      <c r="E559" s="1">
        <v>29.3</v>
      </c>
      <c r="G559" s="1">
        <v>80.8</v>
      </c>
      <c r="H559" s="1">
        <v>22.68</v>
      </c>
      <c r="I559" s="1">
        <v>7.3</v>
      </c>
      <c r="J559" s="1">
        <v>2.6</v>
      </c>
    </row>
    <row r="560" spans="1:10" x14ac:dyDescent="0.4">
      <c r="A560" s="1">
        <v>20220713</v>
      </c>
      <c r="B560" s="1">
        <v>1019</v>
      </c>
      <c r="C560" s="1">
        <v>633</v>
      </c>
      <c r="D560" s="1">
        <v>34.299999999999997</v>
      </c>
      <c r="E560" s="1">
        <v>29.4</v>
      </c>
      <c r="G560" s="1">
        <v>79.5</v>
      </c>
      <c r="H560" s="1">
        <v>16.39</v>
      </c>
      <c r="I560" s="1">
        <v>7.4</v>
      </c>
      <c r="J560" s="1">
        <v>2.2000000000000002</v>
      </c>
    </row>
    <row r="561" spans="1:10" x14ac:dyDescent="0.4">
      <c r="A561" s="1">
        <v>20220714</v>
      </c>
      <c r="B561" s="1">
        <v>1003</v>
      </c>
      <c r="C561" s="1">
        <v>641</v>
      </c>
      <c r="D561" s="1">
        <v>35</v>
      </c>
      <c r="E561" s="1">
        <v>28.8</v>
      </c>
      <c r="F561" s="1">
        <v>6.2</v>
      </c>
      <c r="G561" s="1">
        <v>82.5</v>
      </c>
      <c r="H561" s="1">
        <v>13.65</v>
      </c>
      <c r="I561" s="1">
        <v>6.9</v>
      </c>
      <c r="J561" s="1">
        <v>3.1</v>
      </c>
    </row>
    <row r="562" spans="1:10" x14ac:dyDescent="0.4">
      <c r="A562" s="1">
        <v>20220715</v>
      </c>
      <c r="B562" s="1">
        <v>942</v>
      </c>
      <c r="C562" s="1">
        <v>623</v>
      </c>
      <c r="D562" s="1">
        <v>31.5</v>
      </c>
      <c r="E562" s="1">
        <v>26.8</v>
      </c>
      <c r="F562" s="1">
        <v>14.4</v>
      </c>
      <c r="G562" s="1">
        <v>89.5</v>
      </c>
      <c r="H562" s="1">
        <v>6.99</v>
      </c>
      <c r="I562" s="1">
        <v>8.8000000000000007</v>
      </c>
      <c r="J562" s="1">
        <v>2.2000000000000002</v>
      </c>
    </row>
    <row r="563" spans="1:10" x14ac:dyDescent="0.4">
      <c r="A563" s="1">
        <v>20220716</v>
      </c>
      <c r="B563" s="1">
        <v>908</v>
      </c>
      <c r="C563" s="1">
        <v>584</v>
      </c>
      <c r="D563" s="1">
        <v>32.1</v>
      </c>
      <c r="E563" s="1">
        <v>27.2</v>
      </c>
      <c r="G563" s="1">
        <v>83</v>
      </c>
      <c r="H563" s="1">
        <v>21.72</v>
      </c>
      <c r="I563" s="1">
        <v>7.3</v>
      </c>
      <c r="J563" s="1">
        <v>3.2</v>
      </c>
    </row>
    <row r="564" spans="1:10" x14ac:dyDescent="0.4">
      <c r="A564" s="1">
        <v>20220717</v>
      </c>
      <c r="B564" s="1">
        <v>882</v>
      </c>
      <c r="C564" s="1">
        <v>601</v>
      </c>
      <c r="D564" s="1">
        <v>32</v>
      </c>
      <c r="E564" s="1">
        <v>28</v>
      </c>
      <c r="F564" s="1">
        <v>0.2</v>
      </c>
      <c r="G564" s="1">
        <v>75</v>
      </c>
      <c r="H564" s="1">
        <v>11.08</v>
      </c>
      <c r="I564" s="1">
        <v>9.8000000000000007</v>
      </c>
      <c r="J564" s="1">
        <v>2.4</v>
      </c>
    </row>
    <row r="565" spans="1:10" x14ac:dyDescent="0.4">
      <c r="A565" s="1">
        <v>20220718</v>
      </c>
      <c r="B565" s="1">
        <v>985</v>
      </c>
      <c r="C565" s="1">
        <v>614</v>
      </c>
      <c r="D565" s="1">
        <v>33.9</v>
      </c>
      <c r="E565" s="1">
        <v>29.1</v>
      </c>
      <c r="F565" s="1">
        <v>4.0999999999999996</v>
      </c>
      <c r="G565" s="1">
        <v>81.900000000000006</v>
      </c>
      <c r="H565" s="1">
        <v>10.38</v>
      </c>
      <c r="I565" s="1">
        <v>9.6</v>
      </c>
      <c r="J565" s="1">
        <v>4.3</v>
      </c>
    </row>
    <row r="566" spans="1:10" x14ac:dyDescent="0.4">
      <c r="A566" s="1">
        <v>20220719</v>
      </c>
      <c r="B566" s="1">
        <v>961</v>
      </c>
      <c r="C566" s="1">
        <v>617</v>
      </c>
      <c r="D566" s="1">
        <v>31.9</v>
      </c>
      <c r="E566" s="1">
        <v>27.8</v>
      </c>
      <c r="F566" s="1">
        <v>3.3</v>
      </c>
      <c r="G566" s="1">
        <v>79.400000000000006</v>
      </c>
      <c r="H566" s="1">
        <v>26.26</v>
      </c>
      <c r="I566" s="1">
        <v>4.5999999999999996</v>
      </c>
      <c r="J566" s="1">
        <v>3.4</v>
      </c>
    </row>
    <row r="567" spans="1:10" x14ac:dyDescent="0.4">
      <c r="A567" s="1">
        <v>20220720</v>
      </c>
      <c r="B567" s="1">
        <v>958</v>
      </c>
      <c r="C567" s="1">
        <v>594</v>
      </c>
      <c r="D567" s="1">
        <v>31.6</v>
      </c>
      <c r="E567" s="1">
        <v>27.4</v>
      </c>
      <c r="G567" s="1">
        <v>75.599999999999994</v>
      </c>
      <c r="H567" s="1">
        <v>21.56</v>
      </c>
      <c r="I567" s="1">
        <v>7.1</v>
      </c>
      <c r="J567" s="1">
        <v>2.5</v>
      </c>
    </row>
    <row r="568" spans="1:10" x14ac:dyDescent="0.4">
      <c r="A568" s="1">
        <v>20220721</v>
      </c>
      <c r="B568" s="1">
        <v>917</v>
      </c>
      <c r="C568" s="1">
        <v>636</v>
      </c>
      <c r="D568" s="1">
        <v>32.799999999999997</v>
      </c>
      <c r="E568" s="1">
        <v>27.7</v>
      </c>
      <c r="F568" s="1">
        <v>0</v>
      </c>
      <c r="G568" s="1">
        <v>77.599999999999994</v>
      </c>
      <c r="H568" s="1">
        <v>16.98</v>
      </c>
      <c r="I568" s="1">
        <v>7</v>
      </c>
      <c r="J568" s="1">
        <v>5.3</v>
      </c>
    </row>
    <row r="569" spans="1:10" x14ac:dyDescent="0.4">
      <c r="A569" s="1">
        <v>20220722</v>
      </c>
      <c r="B569" s="1">
        <v>941</v>
      </c>
      <c r="C569" s="1">
        <v>593</v>
      </c>
      <c r="D569" s="1">
        <v>31.6</v>
      </c>
      <c r="E569" s="1">
        <v>27.2</v>
      </c>
      <c r="G569" s="1">
        <v>75.400000000000006</v>
      </c>
      <c r="H569" s="1">
        <v>25.63</v>
      </c>
      <c r="I569" s="1">
        <v>4.4000000000000004</v>
      </c>
      <c r="J569" s="1">
        <v>3.2</v>
      </c>
    </row>
    <row r="570" spans="1:10" x14ac:dyDescent="0.4">
      <c r="A570" s="1">
        <v>20220723</v>
      </c>
      <c r="B570" s="1">
        <v>929</v>
      </c>
      <c r="C570" s="1">
        <v>602</v>
      </c>
      <c r="D570" s="1">
        <v>32.1</v>
      </c>
      <c r="E570" s="1">
        <v>28.3</v>
      </c>
      <c r="F570" s="1">
        <v>0</v>
      </c>
      <c r="G570" s="1">
        <v>75.599999999999994</v>
      </c>
      <c r="H570" s="1">
        <v>20.87</v>
      </c>
      <c r="I570" s="1">
        <v>8</v>
      </c>
      <c r="J570" s="1">
        <v>2.6</v>
      </c>
    </row>
    <row r="571" spans="1:10" x14ac:dyDescent="0.4">
      <c r="A571" s="1">
        <v>20220724</v>
      </c>
      <c r="B571" s="1">
        <v>882</v>
      </c>
      <c r="C571" s="1">
        <v>622</v>
      </c>
      <c r="D571" s="1">
        <v>31.3</v>
      </c>
      <c r="E571" s="1">
        <v>27.4</v>
      </c>
      <c r="F571" s="1">
        <v>10.7</v>
      </c>
      <c r="G571" s="1">
        <v>82.4</v>
      </c>
      <c r="H571" s="1">
        <v>19.62</v>
      </c>
      <c r="I571" s="1">
        <v>7.4</v>
      </c>
      <c r="J571" s="1">
        <v>3.8</v>
      </c>
    </row>
    <row r="572" spans="1:10" x14ac:dyDescent="0.4">
      <c r="A572" s="1">
        <v>20220725</v>
      </c>
      <c r="B572" s="1">
        <v>932</v>
      </c>
      <c r="C572" s="1">
        <v>588</v>
      </c>
      <c r="D572" s="1">
        <v>30.8</v>
      </c>
      <c r="E572" s="1">
        <v>26.9</v>
      </c>
      <c r="G572" s="1">
        <v>75.900000000000006</v>
      </c>
      <c r="H572" s="1">
        <v>27.7</v>
      </c>
      <c r="I572" s="1">
        <v>3.3</v>
      </c>
      <c r="J572" s="1">
        <v>2.6</v>
      </c>
    </row>
    <row r="573" spans="1:10" x14ac:dyDescent="0.4">
      <c r="A573" s="1">
        <v>20220726</v>
      </c>
      <c r="B573" s="1">
        <v>973</v>
      </c>
      <c r="C573" s="1">
        <v>588</v>
      </c>
      <c r="D573" s="1">
        <v>33.200000000000003</v>
      </c>
      <c r="E573" s="1">
        <v>27.6</v>
      </c>
      <c r="G573" s="1">
        <v>75.5</v>
      </c>
      <c r="H573" s="1">
        <v>27.43</v>
      </c>
      <c r="I573" s="1">
        <v>0.5</v>
      </c>
      <c r="J573" s="1">
        <v>3</v>
      </c>
    </row>
    <row r="574" spans="1:10" x14ac:dyDescent="0.4">
      <c r="A574" s="1">
        <v>20220727</v>
      </c>
      <c r="B574" s="1">
        <v>1004</v>
      </c>
      <c r="C574" s="1">
        <v>613</v>
      </c>
      <c r="D574" s="1">
        <v>34.1</v>
      </c>
      <c r="E574" s="1">
        <v>28.9</v>
      </c>
      <c r="G574" s="1">
        <v>75.599999999999994</v>
      </c>
      <c r="H574" s="1">
        <v>26.03</v>
      </c>
      <c r="I574" s="1">
        <v>3</v>
      </c>
      <c r="J574" s="1">
        <v>3.5</v>
      </c>
    </row>
    <row r="575" spans="1:10" x14ac:dyDescent="0.4">
      <c r="A575" s="1">
        <v>20220728</v>
      </c>
      <c r="B575" s="1">
        <v>1046</v>
      </c>
      <c r="C575" s="1">
        <v>628</v>
      </c>
      <c r="D575" s="1">
        <v>35.6</v>
      </c>
      <c r="E575" s="1">
        <v>30.3</v>
      </c>
      <c r="G575" s="1">
        <v>72.599999999999994</v>
      </c>
      <c r="H575" s="1">
        <v>24.18</v>
      </c>
      <c r="I575" s="1">
        <v>3.5</v>
      </c>
      <c r="J575" s="1">
        <v>3.4</v>
      </c>
    </row>
    <row r="576" spans="1:10" x14ac:dyDescent="0.4">
      <c r="A576" s="1">
        <v>20220729</v>
      </c>
      <c r="B576" s="1">
        <v>1050</v>
      </c>
      <c r="C576" s="1">
        <v>655</v>
      </c>
      <c r="D576" s="1">
        <v>33.4</v>
      </c>
      <c r="E576" s="1">
        <v>28.9</v>
      </c>
      <c r="G576" s="1">
        <v>84.8</v>
      </c>
      <c r="H576" s="1">
        <v>23.56</v>
      </c>
      <c r="I576" s="1">
        <v>5.8</v>
      </c>
      <c r="J576" s="1">
        <v>4.4000000000000004</v>
      </c>
    </row>
    <row r="577" spans="1:10" x14ac:dyDescent="0.4">
      <c r="A577" s="1">
        <v>20220730</v>
      </c>
      <c r="B577" s="1">
        <v>944</v>
      </c>
      <c r="C577" s="1">
        <v>656</v>
      </c>
      <c r="D577" s="1">
        <v>30.9</v>
      </c>
      <c r="E577" s="1">
        <v>27.2</v>
      </c>
      <c r="F577" s="1">
        <v>48.3</v>
      </c>
      <c r="G577" s="1">
        <v>94.5</v>
      </c>
      <c r="H577" s="1">
        <v>2.42</v>
      </c>
      <c r="I577" s="1">
        <v>9.8000000000000007</v>
      </c>
      <c r="J577" s="1">
        <v>4</v>
      </c>
    </row>
    <row r="578" spans="1:10" x14ac:dyDescent="0.4">
      <c r="A578" s="1">
        <v>20220731</v>
      </c>
      <c r="B578" s="1">
        <v>922</v>
      </c>
      <c r="C578" s="1">
        <v>626</v>
      </c>
      <c r="D578" s="1">
        <v>32.299999999999997</v>
      </c>
      <c r="E578" s="1">
        <v>28</v>
      </c>
      <c r="F578" s="1">
        <v>47.3</v>
      </c>
      <c r="G578" s="1">
        <v>89.9</v>
      </c>
      <c r="H578" s="1">
        <v>5.39</v>
      </c>
      <c r="I578" s="1">
        <v>10</v>
      </c>
      <c r="J578" s="1">
        <v>3.7</v>
      </c>
    </row>
    <row r="579" spans="1:10" x14ac:dyDescent="0.4">
      <c r="A579" s="1">
        <v>20220801</v>
      </c>
      <c r="B579" s="1">
        <v>975</v>
      </c>
      <c r="C579" s="1">
        <v>621</v>
      </c>
      <c r="D579" s="1">
        <v>33.1</v>
      </c>
      <c r="E579" s="1">
        <v>29.3</v>
      </c>
      <c r="F579" s="1">
        <v>7</v>
      </c>
      <c r="G579" s="1">
        <v>83</v>
      </c>
      <c r="H579" s="1">
        <v>14.51</v>
      </c>
      <c r="I579" s="1">
        <v>9.5</v>
      </c>
      <c r="J579" s="1">
        <v>3.7</v>
      </c>
    </row>
    <row r="580" spans="1:10" x14ac:dyDescent="0.4">
      <c r="A580" s="1">
        <v>20220802</v>
      </c>
      <c r="B580" s="1">
        <v>1037</v>
      </c>
      <c r="C580" s="1">
        <v>631</v>
      </c>
      <c r="D580" s="1">
        <v>35</v>
      </c>
      <c r="E580" s="1">
        <v>29.7</v>
      </c>
      <c r="F580" s="1">
        <v>3.7</v>
      </c>
      <c r="G580" s="1">
        <v>85.8</v>
      </c>
      <c r="H580" s="1">
        <v>20.91</v>
      </c>
      <c r="I580" s="1">
        <v>7.1</v>
      </c>
      <c r="J580" s="1">
        <v>2.2999999999999998</v>
      </c>
    </row>
    <row r="581" spans="1:10" x14ac:dyDescent="0.4">
      <c r="A581" s="1">
        <v>20220803</v>
      </c>
      <c r="B581" s="1">
        <v>1071</v>
      </c>
      <c r="C581" s="1">
        <v>646</v>
      </c>
      <c r="D581" s="1">
        <v>34.700000000000003</v>
      </c>
      <c r="E581" s="1">
        <v>29.8</v>
      </c>
      <c r="F581" s="1">
        <v>0</v>
      </c>
      <c r="G581" s="1">
        <v>83.8</v>
      </c>
      <c r="H581" s="1">
        <v>24.56</v>
      </c>
      <c r="I581" s="1">
        <v>5.6</v>
      </c>
      <c r="J581" s="1">
        <v>2.2000000000000002</v>
      </c>
    </row>
    <row r="582" spans="1:10" x14ac:dyDescent="0.4">
      <c r="A582" s="1">
        <v>20220804</v>
      </c>
      <c r="B582" s="1">
        <v>1100</v>
      </c>
      <c r="C582" s="1">
        <v>652</v>
      </c>
      <c r="D582" s="1">
        <v>34.9</v>
      </c>
      <c r="E582" s="1">
        <v>30.6</v>
      </c>
      <c r="G582" s="1">
        <v>75.900000000000006</v>
      </c>
      <c r="H582" s="1">
        <v>26.47</v>
      </c>
      <c r="I582" s="1">
        <v>2.2999999999999998</v>
      </c>
      <c r="J582" s="1">
        <v>3.1</v>
      </c>
    </row>
    <row r="583" spans="1:10" x14ac:dyDescent="0.4">
      <c r="A583" s="1">
        <v>20220805</v>
      </c>
      <c r="B583" s="1">
        <v>1108</v>
      </c>
      <c r="C583" s="1">
        <v>665</v>
      </c>
      <c r="D583" s="1">
        <v>35.9</v>
      </c>
      <c r="E583" s="1">
        <v>31.3</v>
      </c>
      <c r="G583" s="1">
        <v>71.900000000000006</v>
      </c>
      <c r="H583" s="1">
        <v>25.67</v>
      </c>
      <c r="I583" s="1">
        <v>2</v>
      </c>
      <c r="J583" s="1">
        <v>4</v>
      </c>
    </row>
    <row r="584" spans="1:10" x14ac:dyDescent="0.4">
      <c r="A584" s="1">
        <v>20220806</v>
      </c>
      <c r="B584" s="1">
        <v>1079</v>
      </c>
      <c r="C584" s="1">
        <v>673</v>
      </c>
      <c r="D584" s="1">
        <v>35.4</v>
      </c>
      <c r="E584" s="1">
        <v>30.9</v>
      </c>
      <c r="G584" s="1">
        <v>79.5</v>
      </c>
      <c r="H584" s="1">
        <v>17.93</v>
      </c>
      <c r="I584" s="1">
        <v>4.0999999999999996</v>
      </c>
      <c r="J584" s="1">
        <v>2.7</v>
      </c>
    </row>
    <row r="585" spans="1:10" x14ac:dyDescent="0.4">
      <c r="A585" s="1">
        <v>20220807</v>
      </c>
      <c r="B585" s="1">
        <v>1051</v>
      </c>
      <c r="C585" s="1">
        <v>683</v>
      </c>
      <c r="D585" s="1">
        <v>35.700000000000003</v>
      </c>
      <c r="E585" s="1">
        <v>31.4</v>
      </c>
      <c r="G585" s="1">
        <v>74.5</v>
      </c>
      <c r="H585" s="1">
        <v>23.75</v>
      </c>
      <c r="I585" s="1">
        <v>3.9</v>
      </c>
      <c r="J585" s="1">
        <v>2.9</v>
      </c>
    </row>
    <row r="586" spans="1:10" x14ac:dyDescent="0.4">
      <c r="A586" s="1">
        <v>20220808</v>
      </c>
      <c r="B586" s="1">
        <v>1117</v>
      </c>
      <c r="C586" s="1">
        <v>674</v>
      </c>
      <c r="D586" s="1">
        <v>35.799999999999997</v>
      </c>
      <c r="E586" s="1">
        <v>31.7</v>
      </c>
      <c r="G586" s="1">
        <v>65.599999999999994</v>
      </c>
      <c r="H586" s="1">
        <v>25.21</v>
      </c>
      <c r="I586" s="1">
        <v>5.0999999999999996</v>
      </c>
      <c r="J586" s="1">
        <v>2.5</v>
      </c>
    </row>
    <row r="587" spans="1:10" x14ac:dyDescent="0.4">
      <c r="A587" s="1">
        <v>20220809</v>
      </c>
      <c r="B587" s="1">
        <v>1088</v>
      </c>
      <c r="C587" s="1">
        <v>628</v>
      </c>
      <c r="D587" s="1">
        <v>35.5</v>
      </c>
      <c r="E587" s="1">
        <v>31.1</v>
      </c>
      <c r="G587" s="1">
        <v>65.099999999999994</v>
      </c>
      <c r="H587" s="1">
        <v>22.17</v>
      </c>
      <c r="I587" s="1">
        <v>7.4</v>
      </c>
      <c r="J587" s="1">
        <v>3</v>
      </c>
    </row>
    <row r="588" spans="1:10" x14ac:dyDescent="0.4">
      <c r="A588" s="1">
        <v>20220810</v>
      </c>
      <c r="B588" s="1">
        <v>1114</v>
      </c>
      <c r="C588" s="1">
        <v>680</v>
      </c>
      <c r="D588" s="1">
        <v>36.4</v>
      </c>
      <c r="E588" s="1">
        <v>31.5</v>
      </c>
      <c r="G588" s="1">
        <v>66.8</v>
      </c>
      <c r="H588" s="1">
        <v>20.51</v>
      </c>
      <c r="I588" s="1">
        <v>8</v>
      </c>
      <c r="J588" s="1">
        <v>3.3</v>
      </c>
    </row>
    <row r="589" spans="1:10" x14ac:dyDescent="0.4">
      <c r="A589" s="1">
        <v>20220811</v>
      </c>
      <c r="B589" s="1">
        <v>1110</v>
      </c>
      <c r="C589" s="1">
        <v>688</v>
      </c>
      <c r="D589" s="1">
        <v>35.700000000000003</v>
      </c>
      <c r="E589" s="1">
        <v>31.6</v>
      </c>
      <c r="G589" s="1">
        <v>67.3</v>
      </c>
      <c r="H589" s="1">
        <v>16.690000000000001</v>
      </c>
      <c r="I589" s="1">
        <v>8.8000000000000007</v>
      </c>
      <c r="J589" s="1">
        <v>3.6</v>
      </c>
    </row>
    <row r="590" spans="1:10" x14ac:dyDescent="0.4">
      <c r="A590" s="1">
        <v>20220812</v>
      </c>
      <c r="B590" s="1">
        <v>1097</v>
      </c>
      <c r="C590" s="1">
        <v>690</v>
      </c>
      <c r="D590" s="1">
        <v>34.799999999999997</v>
      </c>
      <c r="E590" s="1">
        <v>30.2</v>
      </c>
      <c r="F590" s="1">
        <v>4.2</v>
      </c>
      <c r="G590" s="1">
        <v>78.5</v>
      </c>
      <c r="H590" s="1">
        <v>13.65</v>
      </c>
      <c r="I590" s="1">
        <v>7.3</v>
      </c>
      <c r="J590" s="1">
        <v>3</v>
      </c>
    </row>
    <row r="591" spans="1:10" x14ac:dyDescent="0.4">
      <c r="A591" s="1">
        <v>20220813</v>
      </c>
      <c r="B591" s="1">
        <v>1066</v>
      </c>
      <c r="C591" s="1">
        <v>674</v>
      </c>
      <c r="D591" s="1">
        <v>35.4</v>
      </c>
      <c r="E591" s="1">
        <v>31.1</v>
      </c>
      <c r="G591" s="1">
        <v>75.099999999999994</v>
      </c>
      <c r="H591" s="1">
        <v>22.39</v>
      </c>
      <c r="I591" s="1">
        <v>5.3</v>
      </c>
      <c r="J591" s="1">
        <v>2.4</v>
      </c>
    </row>
    <row r="592" spans="1:10" x14ac:dyDescent="0.4">
      <c r="A592" s="1">
        <v>20220814</v>
      </c>
      <c r="B592" s="1">
        <v>1051</v>
      </c>
      <c r="C592" s="1">
        <v>678</v>
      </c>
      <c r="D592" s="1">
        <v>36.200000000000003</v>
      </c>
      <c r="E592" s="1">
        <v>31.1</v>
      </c>
      <c r="G592" s="1">
        <v>72.5</v>
      </c>
      <c r="H592" s="1">
        <v>22.38</v>
      </c>
      <c r="I592" s="1">
        <v>4.8</v>
      </c>
      <c r="J592" s="1">
        <v>2.4</v>
      </c>
    </row>
    <row r="593" spans="1:10" x14ac:dyDescent="0.4">
      <c r="A593" s="1">
        <v>20220815</v>
      </c>
      <c r="B593" s="1">
        <v>1066</v>
      </c>
      <c r="C593" s="1">
        <v>719</v>
      </c>
      <c r="D593" s="1">
        <v>35.700000000000003</v>
      </c>
      <c r="E593" s="1">
        <v>32.200000000000003</v>
      </c>
      <c r="G593" s="1">
        <v>63.8</v>
      </c>
      <c r="H593" s="1">
        <v>23.58</v>
      </c>
      <c r="I593" s="1">
        <v>5.9</v>
      </c>
      <c r="J593" s="1">
        <v>5</v>
      </c>
    </row>
    <row r="594" spans="1:10" x14ac:dyDescent="0.4">
      <c r="A594" s="1">
        <v>20220816</v>
      </c>
      <c r="B594" s="1">
        <v>1096</v>
      </c>
      <c r="C594" s="1">
        <v>748</v>
      </c>
      <c r="D594" s="1">
        <v>34.700000000000003</v>
      </c>
      <c r="E594" s="1">
        <v>31</v>
      </c>
      <c r="F594" s="1">
        <v>13.9</v>
      </c>
      <c r="G594" s="1">
        <v>74.8</v>
      </c>
      <c r="H594" s="1">
        <v>16.489999999999998</v>
      </c>
      <c r="I594" s="1">
        <v>8.5</v>
      </c>
      <c r="J594" s="1">
        <v>6.2</v>
      </c>
    </row>
    <row r="595" spans="1:10" x14ac:dyDescent="0.4">
      <c r="A595" s="1">
        <v>20220817</v>
      </c>
      <c r="B595" s="1">
        <v>997</v>
      </c>
      <c r="C595" s="1">
        <v>718</v>
      </c>
      <c r="D595" s="1">
        <v>31.5</v>
      </c>
      <c r="E595" s="1">
        <v>26.8</v>
      </c>
      <c r="F595" s="1">
        <v>94.3</v>
      </c>
      <c r="G595" s="1">
        <v>94.1</v>
      </c>
      <c r="H595" s="1">
        <v>2.09</v>
      </c>
      <c r="I595" s="1">
        <v>9.4</v>
      </c>
      <c r="J595" s="1">
        <v>3.5</v>
      </c>
    </row>
    <row r="596" spans="1:10" x14ac:dyDescent="0.4">
      <c r="A596" s="1">
        <v>20220818</v>
      </c>
      <c r="B596" s="1">
        <v>985</v>
      </c>
      <c r="C596" s="1">
        <v>652</v>
      </c>
      <c r="D596" s="1">
        <v>31.2</v>
      </c>
      <c r="E596" s="1">
        <v>27.5</v>
      </c>
      <c r="G596" s="1">
        <v>75</v>
      </c>
      <c r="H596" s="1">
        <v>24.46</v>
      </c>
      <c r="I596" s="1">
        <v>6</v>
      </c>
      <c r="J596" s="1">
        <v>2.2999999999999998</v>
      </c>
    </row>
    <row r="597" spans="1:10" x14ac:dyDescent="0.4">
      <c r="A597" s="1">
        <v>20220819</v>
      </c>
      <c r="B597" s="1">
        <v>1082</v>
      </c>
      <c r="C597" s="1">
        <v>671</v>
      </c>
      <c r="D597" s="1">
        <v>35.700000000000003</v>
      </c>
      <c r="E597" s="1">
        <v>30.9</v>
      </c>
      <c r="G597" s="1">
        <v>71</v>
      </c>
      <c r="H597" s="1">
        <v>24.37</v>
      </c>
      <c r="I597" s="1">
        <v>5.9</v>
      </c>
      <c r="J597" s="1">
        <v>3.7</v>
      </c>
    </row>
    <row r="598" spans="1:10" x14ac:dyDescent="0.4">
      <c r="A598" s="1">
        <v>20220820</v>
      </c>
      <c r="B598" s="1">
        <v>981</v>
      </c>
      <c r="C598" s="1">
        <v>702</v>
      </c>
      <c r="D598" s="1">
        <v>34</v>
      </c>
      <c r="E598" s="1">
        <v>29.3</v>
      </c>
      <c r="F598" s="1">
        <v>0</v>
      </c>
      <c r="G598" s="1">
        <v>80.5</v>
      </c>
      <c r="H598" s="1">
        <v>5.21</v>
      </c>
      <c r="I598" s="1">
        <v>8.4</v>
      </c>
      <c r="J598" s="1">
        <v>2.8</v>
      </c>
    </row>
    <row r="599" spans="1:10" x14ac:dyDescent="0.4">
      <c r="A599" s="1">
        <v>20220821</v>
      </c>
      <c r="B599" s="1">
        <v>943</v>
      </c>
      <c r="C599" s="1">
        <v>677</v>
      </c>
      <c r="D599" s="1">
        <v>32.200000000000003</v>
      </c>
      <c r="E599" s="1">
        <v>27.9</v>
      </c>
      <c r="G599" s="1">
        <v>80.5</v>
      </c>
      <c r="H599" s="1">
        <v>21.88</v>
      </c>
      <c r="I599" s="1">
        <v>5.3</v>
      </c>
      <c r="J599" s="1">
        <v>3.1</v>
      </c>
    </row>
    <row r="600" spans="1:10" x14ac:dyDescent="0.4">
      <c r="A600" s="1">
        <v>20220822</v>
      </c>
      <c r="B600" s="1">
        <v>1021</v>
      </c>
      <c r="C600" s="1">
        <v>666</v>
      </c>
      <c r="D600" s="1">
        <v>32.9</v>
      </c>
      <c r="E600" s="1">
        <v>28.3</v>
      </c>
      <c r="G600" s="1">
        <v>77</v>
      </c>
      <c r="H600" s="1">
        <v>22.31</v>
      </c>
      <c r="I600" s="1">
        <v>5.3</v>
      </c>
      <c r="J600" s="1">
        <v>2.6</v>
      </c>
    </row>
    <row r="601" spans="1:10" x14ac:dyDescent="0.4">
      <c r="A601" s="1">
        <v>20220823</v>
      </c>
      <c r="B601" s="1">
        <v>1099</v>
      </c>
      <c r="C601" s="1">
        <v>671</v>
      </c>
      <c r="D601" s="1">
        <v>34.799999999999997</v>
      </c>
      <c r="E601" s="1">
        <v>29.8</v>
      </c>
      <c r="G601" s="1">
        <v>73.099999999999994</v>
      </c>
      <c r="H601" s="1">
        <v>19.39</v>
      </c>
      <c r="I601" s="1">
        <v>8</v>
      </c>
      <c r="J601" s="1">
        <v>2.4</v>
      </c>
    </row>
    <row r="602" spans="1:10" x14ac:dyDescent="0.4">
      <c r="A602" s="1">
        <v>20220824</v>
      </c>
      <c r="B602" s="1">
        <v>1002</v>
      </c>
      <c r="C602" s="1">
        <v>657</v>
      </c>
      <c r="D602" s="1">
        <v>32.5</v>
      </c>
      <c r="E602" s="1">
        <v>27.1</v>
      </c>
      <c r="G602" s="1">
        <v>72.400000000000006</v>
      </c>
      <c r="H602" s="1">
        <v>18.87</v>
      </c>
      <c r="I602" s="1">
        <v>5.9</v>
      </c>
      <c r="J602" s="1">
        <v>3.1</v>
      </c>
    </row>
    <row r="603" spans="1:10" x14ac:dyDescent="0.4">
      <c r="A603" s="1">
        <v>20220825</v>
      </c>
      <c r="B603" s="1">
        <v>979</v>
      </c>
      <c r="C603" s="1">
        <v>648</v>
      </c>
      <c r="D603" s="1">
        <v>31.1</v>
      </c>
      <c r="E603" s="1">
        <v>26.8</v>
      </c>
      <c r="G603" s="1">
        <v>67.900000000000006</v>
      </c>
      <c r="H603" s="1">
        <v>23.44</v>
      </c>
      <c r="I603" s="1">
        <v>4.5</v>
      </c>
      <c r="J603" s="1">
        <v>3.3</v>
      </c>
    </row>
    <row r="604" spans="1:10" x14ac:dyDescent="0.4">
      <c r="A604" s="1">
        <v>20220826</v>
      </c>
      <c r="B604" s="1">
        <v>928</v>
      </c>
      <c r="C604" s="1">
        <v>650</v>
      </c>
      <c r="D604" s="1">
        <v>29.4</v>
      </c>
      <c r="E604" s="1">
        <v>26.3</v>
      </c>
      <c r="G604" s="1">
        <v>70.3</v>
      </c>
      <c r="H604" s="1">
        <v>11.2</v>
      </c>
      <c r="I604" s="1">
        <v>7.4</v>
      </c>
      <c r="J604" s="1">
        <v>2.9</v>
      </c>
    </row>
    <row r="605" spans="1:10" x14ac:dyDescent="0.4">
      <c r="A605" s="1">
        <v>20220827</v>
      </c>
      <c r="B605" s="1">
        <v>838</v>
      </c>
      <c r="C605" s="1">
        <v>631</v>
      </c>
      <c r="D605" s="1">
        <v>30.9</v>
      </c>
      <c r="E605" s="1">
        <v>26.1</v>
      </c>
      <c r="F605" s="1">
        <v>0</v>
      </c>
      <c r="G605" s="1">
        <v>66.400000000000006</v>
      </c>
      <c r="H605" s="1">
        <v>19.309999999999999</v>
      </c>
      <c r="I605" s="1">
        <v>5.8</v>
      </c>
      <c r="J605" s="1">
        <v>3</v>
      </c>
    </row>
    <row r="606" spans="1:10" x14ac:dyDescent="0.4">
      <c r="A606" s="1">
        <v>20220828</v>
      </c>
      <c r="B606" s="1">
        <v>815</v>
      </c>
      <c r="C606" s="1">
        <v>580</v>
      </c>
      <c r="D606" s="1">
        <v>29.5</v>
      </c>
      <c r="E606" s="1">
        <v>24.4</v>
      </c>
      <c r="G606" s="1">
        <v>70.8</v>
      </c>
      <c r="H606" s="1">
        <v>16.82</v>
      </c>
      <c r="I606" s="1">
        <v>5</v>
      </c>
      <c r="J606" s="1">
        <v>3.5</v>
      </c>
    </row>
    <row r="607" spans="1:10" x14ac:dyDescent="0.4">
      <c r="A607" s="1">
        <v>20220829</v>
      </c>
      <c r="B607" s="1">
        <v>926</v>
      </c>
      <c r="C607" s="1">
        <v>605</v>
      </c>
      <c r="D607" s="1">
        <v>29.9</v>
      </c>
      <c r="E607" s="1">
        <v>25.9</v>
      </c>
      <c r="G607" s="1">
        <v>76.400000000000006</v>
      </c>
      <c r="H607" s="1">
        <v>19.010000000000002</v>
      </c>
      <c r="I607" s="1">
        <v>6.1</v>
      </c>
      <c r="J607" s="1">
        <v>3.5</v>
      </c>
    </row>
    <row r="608" spans="1:10" x14ac:dyDescent="0.4">
      <c r="A608" s="1">
        <v>20220830</v>
      </c>
      <c r="B608" s="1">
        <v>953</v>
      </c>
      <c r="C608" s="1">
        <v>636</v>
      </c>
      <c r="D608" s="1">
        <v>34.1</v>
      </c>
      <c r="E608" s="1">
        <v>28.2</v>
      </c>
      <c r="F608" s="1">
        <v>0</v>
      </c>
      <c r="G608" s="1">
        <v>69</v>
      </c>
      <c r="H608" s="1">
        <v>18.14</v>
      </c>
      <c r="I608" s="1">
        <v>5.4</v>
      </c>
      <c r="J608" s="1">
        <v>2.5</v>
      </c>
    </row>
    <row r="609" spans="1:10" x14ac:dyDescent="0.4">
      <c r="A609" s="1">
        <v>20220831</v>
      </c>
      <c r="B609" s="1">
        <v>888</v>
      </c>
      <c r="C609" s="1">
        <v>658</v>
      </c>
      <c r="D609" s="1">
        <v>30.3</v>
      </c>
      <c r="E609" s="1">
        <v>25.9</v>
      </c>
      <c r="F609" s="1">
        <v>1.2</v>
      </c>
      <c r="G609" s="1">
        <v>80.8</v>
      </c>
      <c r="H609" s="1">
        <v>14.68</v>
      </c>
      <c r="I609" s="1">
        <v>8.8000000000000007</v>
      </c>
      <c r="J609" s="1">
        <v>3.1</v>
      </c>
    </row>
    <row r="610" spans="1:10" x14ac:dyDescent="0.4">
      <c r="A610" s="1">
        <v>20220901</v>
      </c>
      <c r="B610" s="1">
        <v>907</v>
      </c>
      <c r="C610" s="1">
        <v>632</v>
      </c>
      <c r="D610" s="1">
        <v>27.7</v>
      </c>
      <c r="E610" s="1">
        <v>24.8</v>
      </c>
      <c r="F610" s="1">
        <v>0</v>
      </c>
      <c r="G610" s="1">
        <v>82.8</v>
      </c>
      <c r="H610" s="1">
        <v>4.7300000000000004</v>
      </c>
      <c r="I610" s="1">
        <v>9.9</v>
      </c>
      <c r="J610" s="1">
        <v>3.7</v>
      </c>
    </row>
    <row r="611" spans="1:10" x14ac:dyDescent="0.4">
      <c r="A611" s="1">
        <v>20220902</v>
      </c>
      <c r="B611" s="1">
        <v>886</v>
      </c>
      <c r="C611" s="1">
        <v>621</v>
      </c>
      <c r="D611" s="1">
        <v>27.4</v>
      </c>
      <c r="E611" s="1">
        <v>23.2</v>
      </c>
      <c r="F611" s="1">
        <v>49.3</v>
      </c>
      <c r="G611" s="1">
        <v>95.4</v>
      </c>
      <c r="H611" s="1">
        <v>1.44</v>
      </c>
      <c r="I611" s="1">
        <v>10</v>
      </c>
      <c r="J611" s="1">
        <v>3.9</v>
      </c>
    </row>
    <row r="612" spans="1:10" x14ac:dyDescent="0.4">
      <c r="A612" s="1">
        <v>20220903</v>
      </c>
      <c r="B612" s="1">
        <v>839</v>
      </c>
      <c r="C612" s="1">
        <v>610</v>
      </c>
      <c r="D612" s="1">
        <v>31.4</v>
      </c>
      <c r="E612" s="1">
        <v>25.9</v>
      </c>
      <c r="F612" s="1">
        <v>6.4</v>
      </c>
      <c r="G612" s="1">
        <v>93.4</v>
      </c>
      <c r="H612" s="1">
        <v>10.46</v>
      </c>
      <c r="I612" s="1">
        <v>9.6</v>
      </c>
      <c r="J612" s="1">
        <v>3.9</v>
      </c>
    </row>
    <row r="613" spans="1:10" x14ac:dyDescent="0.4">
      <c r="A613" s="1">
        <v>20220904</v>
      </c>
      <c r="B613" s="1">
        <v>843</v>
      </c>
      <c r="C613" s="1">
        <v>616</v>
      </c>
      <c r="D613" s="1">
        <v>32.1</v>
      </c>
      <c r="E613" s="1">
        <v>26.4</v>
      </c>
      <c r="F613" s="1">
        <v>10.4</v>
      </c>
      <c r="G613" s="1">
        <v>91.8</v>
      </c>
      <c r="H613" s="1">
        <v>6.73</v>
      </c>
      <c r="I613" s="1">
        <v>9.8000000000000007</v>
      </c>
      <c r="J613" s="1">
        <v>3.1</v>
      </c>
    </row>
    <row r="614" spans="1:10" x14ac:dyDescent="0.4">
      <c r="A614" s="1">
        <v>20220905</v>
      </c>
      <c r="B614" s="1">
        <v>870</v>
      </c>
      <c r="C614" s="1">
        <v>610</v>
      </c>
      <c r="D614" s="1">
        <v>30.2</v>
      </c>
      <c r="E614" s="1">
        <v>26.5</v>
      </c>
      <c r="F614" s="1">
        <v>174</v>
      </c>
      <c r="G614" s="1">
        <v>96.3</v>
      </c>
      <c r="H614" s="1">
        <v>1.87</v>
      </c>
      <c r="I614" s="1">
        <v>10</v>
      </c>
      <c r="J614" s="1">
        <v>5.9</v>
      </c>
    </row>
    <row r="615" spans="1:10" x14ac:dyDescent="0.4">
      <c r="A615" s="1">
        <v>20220906</v>
      </c>
      <c r="B615" s="1">
        <v>809</v>
      </c>
      <c r="C615" s="1">
        <v>558</v>
      </c>
      <c r="D615" s="1">
        <v>29.2</v>
      </c>
      <c r="E615" s="1">
        <v>23.4</v>
      </c>
      <c r="F615" s="1">
        <v>2.9</v>
      </c>
      <c r="G615" s="1">
        <v>81.099999999999994</v>
      </c>
      <c r="H615" s="1">
        <v>12.22</v>
      </c>
      <c r="I615" s="1">
        <v>6.3</v>
      </c>
      <c r="J615" s="1">
        <v>7</v>
      </c>
    </row>
    <row r="616" spans="1:10" x14ac:dyDescent="0.4">
      <c r="A616" s="1">
        <v>20220907</v>
      </c>
      <c r="B616" s="1">
        <v>827</v>
      </c>
      <c r="C616" s="1">
        <v>566</v>
      </c>
      <c r="D616" s="1">
        <v>28.7</v>
      </c>
      <c r="E616" s="1">
        <v>24.2</v>
      </c>
      <c r="G616" s="1">
        <v>61.5</v>
      </c>
      <c r="H616" s="1">
        <v>23.56</v>
      </c>
      <c r="I616" s="1">
        <v>2.1</v>
      </c>
      <c r="J616" s="1">
        <v>2.1</v>
      </c>
    </row>
    <row r="617" spans="1:10" x14ac:dyDescent="0.4">
      <c r="A617" s="1">
        <v>20220908</v>
      </c>
      <c r="B617" s="1">
        <v>839</v>
      </c>
      <c r="C617" s="1">
        <v>584</v>
      </c>
      <c r="D617" s="1">
        <v>28.2</v>
      </c>
      <c r="E617" s="1">
        <v>24.3</v>
      </c>
      <c r="G617" s="1">
        <v>70.099999999999994</v>
      </c>
      <c r="H617" s="1">
        <v>22.81</v>
      </c>
      <c r="I617" s="1">
        <v>5.4</v>
      </c>
      <c r="J617" s="1">
        <v>2.6</v>
      </c>
    </row>
    <row r="618" spans="1:10" x14ac:dyDescent="0.4">
      <c r="A618" s="1">
        <v>20220909</v>
      </c>
      <c r="B618" s="1">
        <v>744</v>
      </c>
      <c r="C618" s="1">
        <v>553</v>
      </c>
      <c r="D618" s="1">
        <v>28.5</v>
      </c>
      <c r="E618" s="1">
        <v>24.4</v>
      </c>
      <c r="G618" s="1">
        <v>75.099999999999994</v>
      </c>
      <c r="H618" s="1">
        <v>20.11</v>
      </c>
      <c r="I618" s="1">
        <v>5.5</v>
      </c>
      <c r="J618" s="1">
        <v>3</v>
      </c>
    </row>
    <row r="619" spans="1:10" x14ac:dyDescent="0.4">
      <c r="A619" s="1">
        <v>20220910</v>
      </c>
      <c r="B619" s="1">
        <v>756</v>
      </c>
      <c r="C619" s="1">
        <v>521</v>
      </c>
      <c r="D619" s="1">
        <v>28.9</v>
      </c>
      <c r="E619" s="1">
        <v>23.9</v>
      </c>
      <c r="F619" s="1">
        <v>0.5</v>
      </c>
      <c r="G619" s="1">
        <v>86.1</v>
      </c>
      <c r="H619" s="1">
        <v>9.31</v>
      </c>
      <c r="I619" s="1">
        <v>9.4</v>
      </c>
      <c r="J619" s="1">
        <v>3.9</v>
      </c>
    </row>
    <row r="620" spans="1:10" x14ac:dyDescent="0.4">
      <c r="A620" s="1">
        <v>20220911</v>
      </c>
      <c r="B620" s="1">
        <v>814</v>
      </c>
      <c r="C620" s="1">
        <v>571</v>
      </c>
      <c r="D620" s="1">
        <v>29.6</v>
      </c>
      <c r="E620" s="1">
        <v>24.7</v>
      </c>
      <c r="F620" s="1">
        <v>0</v>
      </c>
      <c r="G620" s="1">
        <v>90.3</v>
      </c>
      <c r="H620" s="1">
        <v>10.28</v>
      </c>
      <c r="I620" s="1">
        <v>8.6</v>
      </c>
      <c r="J620" s="1">
        <v>3.5</v>
      </c>
    </row>
    <row r="621" spans="1:10" x14ac:dyDescent="0.4">
      <c r="A621" s="1">
        <v>20220912</v>
      </c>
      <c r="B621" s="1">
        <v>768</v>
      </c>
      <c r="C621" s="1">
        <v>539</v>
      </c>
      <c r="D621" s="1">
        <v>27.9</v>
      </c>
      <c r="E621" s="1">
        <v>24.5</v>
      </c>
      <c r="F621" s="1">
        <v>2.4</v>
      </c>
      <c r="G621" s="1">
        <v>91.3</v>
      </c>
      <c r="H621" s="1">
        <v>2.2400000000000002</v>
      </c>
      <c r="I621" s="1">
        <v>10</v>
      </c>
      <c r="J621" s="1">
        <v>3</v>
      </c>
    </row>
    <row r="622" spans="1:10" x14ac:dyDescent="0.4">
      <c r="A622" s="1">
        <v>20220913</v>
      </c>
      <c r="B622" s="1">
        <v>820</v>
      </c>
      <c r="C622" s="1">
        <v>532</v>
      </c>
      <c r="D622" s="1">
        <v>27.7</v>
      </c>
      <c r="E622" s="1">
        <v>24.4</v>
      </c>
      <c r="F622" s="1">
        <v>16.3</v>
      </c>
      <c r="G622" s="1">
        <v>93.9</v>
      </c>
      <c r="H622" s="1">
        <v>0.41</v>
      </c>
      <c r="I622" s="1">
        <v>10</v>
      </c>
      <c r="J622" s="1">
        <v>4.7</v>
      </c>
    </row>
    <row r="623" spans="1:10" x14ac:dyDescent="0.4">
      <c r="A623" s="1">
        <v>20220914</v>
      </c>
      <c r="B623" s="1">
        <v>841</v>
      </c>
      <c r="C623" s="1">
        <v>558</v>
      </c>
      <c r="D623" s="1">
        <v>28</v>
      </c>
      <c r="E623" s="1">
        <v>24.8</v>
      </c>
      <c r="F623" s="1">
        <v>0.5</v>
      </c>
      <c r="G623" s="1">
        <v>92.9</v>
      </c>
      <c r="H623" s="1">
        <v>1.03</v>
      </c>
      <c r="I623" s="1">
        <v>10</v>
      </c>
      <c r="J623" s="1">
        <v>4.8</v>
      </c>
    </row>
    <row r="624" spans="1:10" x14ac:dyDescent="0.4">
      <c r="A624" s="1">
        <v>20220915</v>
      </c>
      <c r="B624" s="1">
        <v>868</v>
      </c>
      <c r="C624" s="1">
        <v>563</v>
      </c>
      <c r="D624" s="1">
        <v>29.6</v>
      </c>
      <c r="E624" s="1">
        <v>25.3</v>
      </c>
      <c r="F624" s="1">
        <v>2.1</v>
      </c>
      <c r="G624" s="1">
        <v>95.3</v>
      </c>
      <c r="H624" s="1">
        <v>1.1599999999999999</v>
      </c>
      <c r="I624" s="1">
        <v>10</v>
      </c>
      <c r="J624" s="1">
        <v>4.3</v>
      </c>
    </row>
    <row r="625" spans="1:10" x14ac:dyDescent="0.4">
      <c r="A625" s="1">
        <v>20220916</v>
      </c>
      <c r="B625" s="1">
        <v>917</v>
      </c>
      <c r="C625" s="1">
        <v>574</v>
      </c>
      <c r="D625" s="1">
        <v>33.299999999999997</v>
      </c>
      <c r="E625" s="1">
        <v>28.7</v>
      </c>
      <c r="F625" s="1">
        <v>0.3</v>
      </c>
      <c r="G625" s="1">
        <v>76.3</v>
      </c>
      <c r="H625" s="1">
        <v>15.71</v>
      </c>
      <c r="I625" s="1">
        <v>5</v>
      </c>
      <c r="J625" s="1">
        <v>3.1</v>
      </c>
    </row>
    <row r="626" spans="1:10" x14ac:dyDescent="0.4">
      <c r="A626" s="1">
        <v>20220917</v>
      </c>
      <c r="B626" s="1">
        <v>838</v>
      </c>
      <c r="C626" s="1">
        <v>580</v>
      </c>
      <c r="D626" s="1">
        <v>30.2</v>
      </c>
      <c r="E626" s="1">
        <v>26.4</v>
      </c>
      <c r="F626" s="1">
        <v>0</v>
      </c>
      <c r="G626" s="1">
        <v>83.1</v>
      </c>
      <c r="H626" s="1">
        <v>13.8</v>
      </c>
      <c r="I626" s="1">
        <v>8.9</v>
      </c>
      <c r="J626" s="1">
        <v>2.8</v>
      </c>
    </row>
    <row r="627" spans="1:10" x14ac:dyDescent="0.4">
      <c r="A627" s="1">
        <v>20220918</v>
      </c>
      <c r="B627" s="1">
        <v>859</v>
      </c>
      <c r="C627" s="1">
        <v>566</v>
      </c>
      <c r="D627" s="1">
        <v>32.1</v>
      </c>
      <c r="E627" s="1">
        <v>27.1</v>
      </c>
      <c r="F627" s="1">
        <v>0</v>
      </c>
      <c r="G627" s="1">
        <v>84.1</v>
      </c>
      <c r="H627" s="1">
        <v>17.18</v>
      </c>
      <c r="I627" s="1">
        <v>8.4</v>
      </c>
      <c r="J627" s="1">
        <v>2.2999999999999998</v>
      </c>
    </row>
    <row r="628" spans="1:10" x14ac:dyDescent="0.4">
      <c r="A628" s="1">
        <v>20220919</v>
      </c>
      <c r="B628" s="1">
        <v>837</v>
      </c>
      <c r="C628" s="1">
        <v>567</v>
      </c>
      <c r="D628" s="1">
        <v>29.2</v>
      </c>
      <c r="E628" s="1">
        <v>25.1</v>
      </c>
      <c r="G628" s="1">
        <v>77</v>
      </c>
      <c r="H628" s="1">
        <v>15.72</v>
      </c>
      <c r="I628" s="1">
        <v>6.8</v>
      </c>
      <c r="J628" s="1">
        <v>5.0999999999999996</v>
      </c>
    </row>
    <row r="629" spans="1:10" x14ac:dyDescent="0.4">
      <c r="A629" s="1">
        <v>20220920</v>
      </c>
      <c r="B629" s="1">
        <v>772</v>
      </c>
      <c r="C629" s="1">
        <v>540</v>
      </c>
      <c r="D629" s="1">
        <v>25.6</v>
      </c>
      <c r="E629" s="1">
        <v>22.9</v>
      </c>
      <c r="F629" s="1">
        <v>0</v>
      </c>
      <c r="G629" s="1">
        <v>65.3</v>
      </c>
      <c r="H629" s="1">
        <v>14.91</v>
      </c>
      <c r="I629" s="1">
        <v>7.1</v>
      </c>
      <c r="J629" s="1">
        <v>3.4</v>
      </c>
    </row>
    <row r="630" spans="1:10" x14ac:dyDescent="0.4">
      <c r="A630" s="1">
        <v>20220921</v>
      </c>
      <c r="B630" s="1">
        <v>765</v>
      </c>
      <c r="C630" s="1">
        <v>531</v>
      </c>
      <c r="D630" s="1">
        <v>24.7</v>
      </c>
      <c r="E630" s="1">
        <v>22</v>
      </c>
      <c r="F630" s="1">
        <v>0</v>
      </c>
      <c r="G630" s="1">
        <v>64.400000000000006</v>
      </c>
      <c r="H630" s="1">
        <v>16.260000000000002</v>
      </c>
      <c r="I630" s="1">
        <v>6.6</v>
      </c>
      <c r="J630" s="1">
        <v>3.2</v>
      </c>
    </row>
    <row r="631" spans="1:10" x14ac:dyDescent="0.4">
      <c r="A631" s="1">
        <v>20220922</v>
      </c>
      <c r="B631" s="1">
        <v>790</v>
      </c>
      <c r="C631" s="1">
        <v>528</v>
      </c>
      <c r="D631" s="1">
        <v>26.4</v>
      </c>
      <c r="E631" s="1">
        <v>22.2</v>
      </c>
      <c r="G631" s="1">
        <v>77</v>
      </c>
      <c r="H631" s="1">
        <v>13.12</v>
      </c>
      <c r="I631" s="1">
        <v>6.4</v>
      </c>
      <c r="J631" s="1">
        <v>3</v>
      </c>
    </row>
    <row r="632" spans="1:10" x14ac:dyDescent="0.4">
      <c r="A632" s="1">
        <v>20220923</v>
      </c>
      <c r="B632" s="1">
        <v>775</v>
      </c>
      <c r="C632" s="1">
        <v>533</v>
      </c>
      <c r="D632" s="1">
        <v>27.4</v>
      </c>
      <c r="E632" s="1">
        <v>22.4</v>
      </c>
      <c r="G632" s="1">
        <v>72.3</v>
      </c>
      <c r="H632" s="1">
        <v>16.940000000000001</v>
      </c>
      <c r="I632" s="1">
        <v>6.3</v>
      </c>
      <c r="J632" s="1">
        <v>2.9</v>
      </c>
    </row>
    <row r="633" spans="1:10" x14ac:dyDescent="0.4">
      <c r="A633" s="1">
        <v>20220924</v>
      </c>
      <c r="B633" s="1">
        <v>727</v>
      </c>
      <c r="C633" s="1">
        <v>463</v>
      </c>
      <c r="D633" s="1">
        <v>24.1</v>
      </c>
      <c r="E633" s="1">
        <v>21.4</v>
      </c>
      <c r="G633" s="1">
        <v>56.6</v>
      </c>
      <c r="H633" s="1">
        <v>18.93</v>
      </c>
      <c r="I633" s="1">
        <v>6.6</v>
      </c>
      <c r="J633" s="1">
        <v>2.7</v>
      </c>
    </row>
    <row r="634" spans="1:10" x14ac:dyDescent="0.4">
      <c r="A634" s="1">
        <v>20220925</v>
      </c>
      <c r="B634" s="1">
        <v>733</v>
      </c>
      <c r="C634" s="1">
        <v>502</v>
      </c>
      <c r="D634" s="1">
        <v>26.1</v>
      </c>
      <c r="E634" s="1">
        <v>22.4</v>
      </c>
      <c r="F634" s="1">
        <v>0</v>
      </c>
      <c r="G634" s="1">
        <v>72</v>
      </c>
      <c r="H634" s="1">
        <v>12.48</v>
      </c>
      <c r="I634" s="1">
        <v>8.3000000000000007</v>
      </c>
      <c r="J634" s="1">
        <v>2.7</v>
      </c>
    </row>
    <row r="635" spans="1:10" x14ac:dyDescent="0.4">
      <c r="A635" s="1">
        <v>20220926</v>
      </c>
      <c r="B635" s="1">
        <v>777</v>
      </c>
      <c r="C635" s="1">
        <v>529</v>
      </c>
      <c r="D635" s="1">
        <v>26.6</v>
      </c>
      <c r="E635" s="1">
        <v>22.7</v>
      </c>
      <c r="G635" s="1">
        <v>69</v>
      </c>
      <c r="H635" s="1">
        <v>14.15</v>
      </c>
      <c r="I635" s="1">
        <v>8.5</v>
      </c>
      <c r="J635" s="1">
        <v>2.2999999999999998</v>
      </c>
    </row>
    <row r="636" spans="1:10" x14ac:dyDescent="0.4">
      <c r="A636" s="1">
        <v>20220927</v>
      </c>
      <c r="B636" s="1">
        <v>806</v>
      </c>
      <c r="C636" s="1">
        <v>531</v>
      </c>
      <c r="D636" s="1">
        <v>26.8</v>
      </c>
      <c r="E636" s="1">
        <v>22.7</v>
      </c>
      <c r="F636" s="1">
        <v>0.7</v>
      </c>
      <c r="G636" s="1">
        <v>71.3</v>
      </c>
      <c r="H636" s="1">
        <v>19.21</v>
      </c>
      <c r="I636" s="1">
        <v>5.4</v>
      </c>
      <c r="J636" s="1">
        <v>2.4</v>
      </c>
    </row>
    <row r="637" spans="1:10" x14ac:dyDescent="0.4">
      <c r="A637" s="1">
        <v>20220928</v>
      </c>
      <c r="B637" s="1">
        <v>790</v>
      </c>
      <c r="C637" s="1">
        <v>534</v>
      </c>
      <c r="D637" s="1">
        <v>27.5</v>
      </c>
      <c r="E637" s="1">
        <v>23.2</v>
      </c>
      <c r="F637" s="1">
        <v>0</v>
      </c>
      <c r="G637" s="1">
        <v>79.099999999999994</v>
      </c>
      <c r="H637" s="1">
        <v>8.2899999999999991</v>
      </c>
      <c r="I637" s="1">
        <v>9.3000000000000007</v>
      </c>
      <c r="J637" s="1">
        <v>2.2999999999999998</v>
      </c>
    </row>
    <row r="638" spans="1:10" x14ac:dyDescent="0.4">
      <c r="A638" s="1">
        <v>20220929</v>
      </c>
      <c r="B638" s="1">
        <v>984</v>
      </c>
      <c r="C638" s="1">
        <v>532</v>
      </c>
      <c r="D638" s="1">
        <v>27.9</v>
      </c>
      <c r="E638" s="1">
        <v>22.4</v>
      </c>
      <c r="F638" s="1">
        <v>0</v>
      </c>
      <c r="G638" s="1">
        <v>69.5</v>
      </c>
      <c r="H638" s="1">
        <v>16.71</v>
      </c>
      <c r="I638" s="1">
        <v>4.5999999999999996</v>
      </c>
      <c r="J638" s="1">
        <v>2.2999999999999998</v>
      </c>
    </row>
    <row r="639" spans="1:10" x14ac:dyDescent="0.4">
      <c r="A639" s="1">
        <v>20220930</v>
      </c>
      <c r="B639" s="1">
        <v>796</v>
      </c>
      <c r="C639" s="1">
        <v>529</v>
      </c>
      <c r="D639" s="1">
        <v>26.6</v>
      </c>
      <c r="E639" s="1">
        <v>21.7</v>
      </c>
      <c r="G639" s="1">
        <v>66.599999999999994</v>
      </c>
      <c r="H639" s="1">
        <v>20.57</v>
      </c>
      <c r="I639" s="1">
        <v>0.8</v>
      </c>
      <c r="J639" s="1">
        <v>2.5</v>
      </c>
    </row>
    <row r="640" spans="1:10" x14ac:dyDescent="0.4">
      <c r="A640" s="1">
        <v>20221001</v>
      </c>
      <c r="B640" s="1">
        <v>775</v>
      </c>
      <c r="C640" s="1">
        <v>498</v>
      </c>
      <c r="D640" s="1">
        <v>18.2</v>
      </c>
      <c r="E640" s="1">
        <v>22.8</v>
      </c>
      <c r="G640" s="1">
        <v>56.9</v>
      </c>
      <c r="H640" s="1">
        <v>20.04</v>
      </c>
      <c r="I640" s="1">
        <v>1</v>
      </c>
      <c r="J640" s="1">
        <v>2.8</v>
      </c>
    </row>
    <row r="641" spans="1:10" x14ac:dyDescent="0.4">
      <c r="A641" s="1">
        <v>20221002</v>
      </c>
      <c r="B641" s="1">
        <v>753</v>
      </c>
      <c r="C641" s="1">
        <v>508</v>
      </c>
      <c r="D641" s="1">
        <v>19.5</v>
      </c>
      <c r="E641" s="1">
        <v>24.9</v>
      </c>
      <c r="G641" s="1">
        <v>64</v>
      </c>
      <c r="H641" s="1">
        <v>19</v>
      </c>
      <c r="I641" s="1">
        <v>1.1000000000000001</v>
      </c>
      <c r="J641" s="1">
        <v>2.1</v>
      </c>
    </row>
    <row r="642" spans="1:10" x14ac:dyDescent="0.4">
      <c r="A642" s="1">
        <v>20221003</v>
      </c>
      <c r="B642" s="1">
        <v>821</v>
      </c>
      <c r="C642" s="1">
        <v>526</v>
      </c>
      <c r="D642" s="1">
        <v>24.1</v>
      </c>
      <c r="E642" s="1">
        <v>26.1</v>
      </c>
      <c r="G642" s="1">
        <v>76.5</v>
      </c>
      <c r="H642" s="1">
        <v>18.09</v>
      </c>
      <c r="I642" s="1">
        <v>1.9</v>
      </c>
      <c r="J642" s="1">
        <v>2.1</v>
      </c>
    </row>
    <row r="643" spans="1:10" x14ac:dyDescent="0.4">
      <c r="A643" s="1">
        <v>20221004</v>
      </c>
      <c r="B643" s="1">
        <v>779</v>
      </c>
      <c r="C643" s="1">
        <v>543</v>
      </c>
      <c r="D643" s="1">
        <v>18.399999999999999</v>
      </c>
      <c r="E643" s="1">
        <v>21.3</v>
      </c>
      <c r="F643" s="1">
        <v>1.7</v>
      </c>
      <c r="G643" s="1">
        <v>81.8</v>
      </c>
      <c r="H643" s="1">
        <v>3.02</v>
      </c>
      <c r="I643" s="1">
        <v>7.1</v>
      </c>
      <c r="J643" s="1">
        <v>3.5</v>
      </c>
    </row>
    <row r="644" spans="1:10" x14ac:dyDescent="0.4">
      <c r="A644" s="1">
        <v>20221005</v>
      </c>
      <c r="B644" s="1">
        <v>757</v>
      </c>
      <c r="C644" s="1">
        <v>502</v>
      </c>
      <c r="D644" s="1">
        <v>17.899999999999999</v>
      </c>
      <c r="E644" s="1">
        <v>19.399999999999999</v>
      </c>
      <c r="F644" s="1">
        <v>0.1</v>
      </c>
      <c r="G644" s="1">
        <v>66.400000000000006</v>
      </c>
      <c r="H644" s="1">
        <v>16.29</v>
      </c>
      <c r="I644" s="1">
        <v>7.8</v>
      </c>
      <c r="J644" s="1">
        <v>3</v>
      </c>
    </row>
    <row r="645" spans="1:10" x14ac:dyDescent="0.4">
      <c r="A645" s="1">
        <v>20221006</v>
      </c>
      <c r="B645" s="1">
        <v>741</v>
      </c>
      <c r="C645" s="1">
        <v>517</v>
      </c>
      <c r="D645" s="1">
        <v>17</v>
      </c>
      <c r="E645" s="1">
        <v>18.7</v>
      </c>
      <c r="F645" s="1">
        <v>0.9</v>
      </c>
      <c r="G645" s="1">
        <v>70.599999999999994</v>
      </c>
      <c r="H645" s="1">
        <v>8.76</v>
      </c>
      <c r="I645" s="1">
        <v>9.4</v>
      </c>
      <c r="J645" s="1">
        <v>2.8</v>
      </c>
    </row>
    <row r="646" spans="1:10" x14ac:dyDescent="0.4">
      <c r="A646" s="1">
        <v>20221007</v>
      </c>
      <c r="B646" s="1">
        <v>717</v>
      </c>
      <c r="C646" s="1">
        <v>428</v>
      </c>
      <c r="D646" s="1">
        <v>15.1</v>
      </c>
      <c r="E646" s="1">
        <v>17.8</v>
      </c>
      <c r="F646" s="1">
        <v>0</v>
      </c>
      <c r="G646" s="1">
        <v>63.3</v>
      </c>
      <c r="H646" s="1">
        <v>12.66</v>
      </c>
      <c r="I646" s="1">
        <v>8.3000000000000007</v>
      </c>
      <c r="J646" s="1">
        <v>4</v>
      </c>
    </row>
    <row r="647" spans="1:10" x14ac:dyDescent="0.4">
      <c r="A647" s="1">
        <v>20221008</v>
      </c>
      <c r="B647" s="1">
        <v>673</v>
      </c>
      <c r="C647" s="1">
        <v>505</v>
      </c>
      <c r="D647" s="1">
        <v>15.6</v>
      </c>
      <c r="E647" s="1">
        <v>18</v>
      </c>
      <c r="F647" s="1">
        <v>5.4</v>
      </c>
      <c r="G647" s="1">
        <v>80.3</v>
      </c>
      <c r="H647" s="1">
        <v>5.15</v>
      </c>
      <c r="I647" s="1">
        <v>9.8000000000000007</v>
      </c>
      <c r="J647" s="1">
        <v>3.2</v>
      </c>
    </row>
    <row r="648" spans="1:10" x14ac:dyDescent="0.4">
      <c r="A648" s="1">
        <v>20221009</v>
      </c>
      <c r="B648" s="1">
        <v>688</v>
      </c>
      <c r="C648" s="1">
        <v>498</v>
      </c>
      <c r="D648" s="1">
        <v>15.3</v>
      </c>
      <c r="E648" s="1">
        <v>18.600000000000001</v>
      </c>
      <c r="F648" s="1">
        <v>12.1</v>
      </c>
      <c r="G648" s="1">
        <v>84.1</v>
      </c>
      <c r="H648" s="1">
        <v>4.91</v>
      </c>
      <c r="I648" s="1">
        <v>9.8000000000000007</v>
      </c>
      <c r="J648" s="1">
        <v>3.2</v>
      </c>
    </row>
    <row r="649" spans="1:10" x14ac:dyDescent="0.4">
      <c r="A649" s="1">
        <v>20221010</v>
      </c>
      <c r="B649" s="1">
        <v>716</v>
      </c>
      <c r="C649" s="1">
        <v>484</v>
      </c>
      <c r="D649" s="1">
        <v>13.6</v>
      </c>
      <c r="E649" s="1">
        <v>16.2</v>
      </c>
      <c r="F649" s="1">
        <v>1.9</v>
      </c>
      <c r="G649" s="1">
        <v>63.8</v>
      </c>
      <c r="H649" s="1">
        <v>9.82</v>
      </c>
      <c r="I649" s="1">
        <v>7.1</v>
      </c>
      <c r="J649" s="1">
        <v>6.5</v>
      </c>
    </row>
    <row r="650" spans="1:10" x14ac:dyDescent="0.4">
      <c r="A650" s="1">
        <v>20221011</v>
      </c>
      <c r="B650" s="1">
        <v>741</v>
      </c>
      <c r="C650" s="1">
        <v>482</v>
      </c>
      <c r="D650" s="1">
        <v>14.4</v>
      </c>
      <c r="E650" s="1">
        <v>17.100000000000001</v>
      </c>
      <c r="G650" s="1">
        <v>64</v>
      </c>
      <c r="H650" s="1">
        <v>14.11</v>
      </c>
      <c r="I650" s="1">
        <v>7.3</v>
      </c>
      <c r="J650" s="1">
        <v>4.5999999999999996</v>
      </c>
    </row>
    <row r="651" spans="1:10" x14ac:dyDescent="0.4">
      <c r="A651" s="1">
        <v>20221012</v>
      </c>
      <c r="B651" s="1">
        <v>743</v>
      </c>
      <c r="C651" s="1">
        <v>482</v>
      </c>
      <c r="D651" s="1">
        <v>12.8</v>
      </c>
      <c r="E651" s="1">
        <v>18.2</v>
      </c>
      <c r="G651" s="1">
        <v>70.400000000000006</v>
      </c>
      <c r="H651" s="1">
        <v>18.48</v>
      </c>
      <c r="I651" s="1">
        <v>2.2999999999999998</v>
      </c>
      <c r="J651" s="1">
        <v>3.1</v>
      </c>
    </row>
    <row r="652" spans="1:10" x14ac:dyDescent="0.4">
      <c r="A652" s="1">
        <v>20221013</v>
      </c>
      <c r="B652" s="1">
        <v>741</v>
      </c>
      <c r="C652" s="1">
        <v>524</v>
      </c>
      <c r="D652" s="1">
        <v>18.2</v>
      </c>
      <c r="E652" s="1">
        <v>19.399999999999999</v>
      </c>
      <c r="G652" s="1">
        <v>72</v>
      </c>
      <c r="H652" s="1">
        <v>10.31</v>
      </c>
      <c r="I652" s="1">
        <v>6.1</v>
      </c>
      <c r="J652" s="1">
        <v>4.2</v>
      </c>
    </row>
    <row r="653" spans="1:10" x14ac:dyDescent="0.4">
      <c r="A653" s="1">
        <v>20221014</v>
      </c>
      <c r="B653" s="1">
        <v>737</v>
      </c>
      <c r="C653" s="1">
        <v>528</v>
      </c>
      <c r="D653" s="1">
        <v>18.100000000000001</v>
      </c>
      <c r="E653" s="1">
        <v>19.5</v>
      </c>
      <c r="G653" s="1">
        <v>76.3</v>
      </c>
      <c r="H653" s="1">
        <v>14.34</v>
      </c>
      <c r="I653" s="1">
        <v>3.8</v>
      </c>
      <c r="J653" s="1">
        <v>3.2</v>
      </c>
    </row>
    <row r="654" spans="1:10" x14ac:dyDescent="0.4">
      <c r="A654" s="1">
        <v>20221015</v>
      </c>
      <c r="B654" s="1">
        <v>727</v>
      </c>
      <c r="C654" s="1">
        <v>470</v>
      </c>
      <c r="D654" s="1">
        <v>18.399999999999999</v>
      </c>
      <c r="E654" s="1">
        <v>20.399999999999999</v>
      </c>
      <c r="G654" s="1">
        <v>75.5</v>
      </c>
      <c r="H654" s="1">
        <v>17.14</v>
      </c>
      <c r="I654" s="1">
        <v>4.8</v>
      </c>
      <c r="J654" s="1">
        <v>2.7</v>
      </c>
    </row>
    <row r="655" spans="1:10" x14ac:dyDescent="0.4">
      <c r="A655" s="1">
        <v>20221016</v>
      </c>
      <c r="B655" s="1">
        <v>718</v>
      </c>
      <c r="C655" s="1">
        <v>507</v>
      </c>
      <c r="D655" s="1">
        <v>19.399999999999999</v>
      </c>
      <c r="E655" s="1">
        <v>20.399999999999999</v>
      </c>
      <c r="G655" s="1">
        <v>78.099999999999994</v>
      </c>
      <c r="H655" s="1">
        <v>11.46</v>
      </c>
      <c r="I655" s="1">
        <v>5.3</v>
      </c>
      <c r="J655" s="1">
        <v>2.6</v>
      </c>
    </row>
    <row r="656" spans="1:10" x14ac:dyDescent="0.4">
      <c r="A656" s="1">
        <v>20221017</v>
      </c>
      <c r="B656" s="1">
        <v>745</v>
      </c>
      <c r="C656" s="1">
        <v>490</v>
      </c>
      <c r="D656" s="1">
        <v>12.5</v>
      </c>
      <c r="E656" s="1">
        <v>16.899999999999999</v>
      </c>
      <c r="G656" s="1">
        <v>60.1</v>
      </c>
      <c r="H656" s="1">
        <v>15.43</v>
      </c>
      <c r="I656" s="1">
        <v>5.0999999999999996</v>
      </c>
      <c r="J656" s="1">
        <v>4.5</v>
      </c>
    </row>
    <row r="657" spans="1:10" x14ac:dyDescent="0.4">
      <c r="A657" s="1">
        <v>20221018</v>
      </c>
      <c r="B657" s="1">
        <v>743</v>
      </c>
      <c r="C657" s="1">
        <v>480</v>
      </c>
      <c r="D657" s="1">
        <v>10.9</v>
      </c>
      <c r="E657" s="1">
        <v>14.7</v>
      </c>
      <c r="G657" s="1">
        <v>54.1</v>
      </c>
      <c r="H657" s="1">
        <v>16.690000000000001</v>
      </c>
      <c r="I657" s="1">
        <v>2.9</v>
      </c>
      <c r="J657" s="1">
        <v>6.2</v>
      </c>
    </row>
    <row r="658" spans="1:10" x14ac:dyDescent="0.4">
      <c r="A658" s="1">
        <v>20221019</v>
      </c>
      <c r="B658" s="1">
        <v>748</v>
      </c>
      <c r="C658" s="1">
        <v>484</v>
      </c>
      <c r="D658" s="1">
        <v>12.2</v>
      </c>
      <c r="E658" s="1">
        <v>15.1</v>
      </c>
      <c r="G658" s="1">
        <v>58.4</v>
      </c>
      <c r="H658" s="1">
        <v>17.37</v>
      </c>
      <c r="I658" s="1">
        <v>1.6</v>
      </c>
      <c r="J658" s="1">
        <v>3.8</v>
      </c>
    </row>
    <row r="659" spans="1:10" x14ac:dyDescent="0.4">
      <c r="A659" s="1">
        <v>20221020</v>
      </c>
      <c r="B659" s="1">
        <v>743</v>
      </c>
      <c r="C659" s="1">
        <v>491</v>
      </c>
      <c r="D659" s="1">
        <v>11.1</v>
      </c>
      <c r="E659" s="1">
        <v>15.9</v>
      </c>
      <c r="G659" s="1">
        <v>67.099999999999994</v>
      </c>
      <c r="H659" s="1">
        <v>17.62</v>
      </c>
      <c r="I659" s="1">
        <v>0.1</v>
      </c>
      <c r="J659" s="1">
        <v>2.8</v>
      </c>
    </row>
    <row r="660" spans="1:10" x14ac:dyDescent="0.4">
      <c r="A660" s="1">
        <v>20221021</v>
      </c>
      <c r="B660" s="1">
        <v>748</v>
      </c>
      <c r="C660" s="1">
        <v>537</v>
      </c>
      <c r="D660" s="1">
        <v>13</v>
      </c>
      <c r="E660" s="1">
        <v>18.5</v>
      </c>
      <c r="G660" s="1">
        <v>78</v>
      </c>
      <c r="H660" s="1">
        <v>13.3</v>
      </c>
      <c r="I660" s="1">
        <v>6.3</v>
      </c>
      <c r="J660" s="1">
        <v>2.6</v>
      </c>
    </row>
    <row r="661" spans="1:10" x14ac:dyDescent="0.4">
      <c r="A661" s="1">
        <v>20221022</v>
      </c>
      <c r="B661" s="1">
        <v>717</v>
      </c>
      <c r="C661" s="1">
        <v>479</v>
      </c>
      <c r="D661" s="1">
        <v>18.399999999999999</v>
      </c>
      <c r="E661" s="1">
        <v>20</v>
      </c>
      <c r="G661" s="1">
        <v>75.8</v>
      </c>
      <c r="H661" s="1">
        <v>9.43</v>
      </c>
      <c r="I661" s="1">
        <v>6.1</v>
      </c>
      <c r="J661" s="1">
        <v>1.9</v>
      </c>
    </row>
    <row r="662" spans="1:10" x14ac:dyDescent="0.4">
      <c r="A662" s="1">
        <v>20221023</v>
      </c>
      <c r="B662" s="1">
        <v>671</v>
      </c>
      <c r="C662" s="1">
        <v>412</v>
      </c>
      <c r="D662" s="1">
        <v>14.1</v>
      </c>
      <c r="E662" s="1">
        <v>17.5</v>
      </c>
      <c r="G662" s="1">
        <v>67.599999999999994</v>
      </c>
      <c r="H662" s="1">
        <v>13.86</v>
      </c>
      <c r="I662" s="1">
        <v>3.6</v>
      </c>
      <c r="J662" s="1">
        <v>3.9</v>
      </c>
    </row>
    <row r="663" spans="1:10" x14ac:dyDescent="0.4">
      <c r="A663" s="1">
        <v>20221024</v>
      </c>
      <c r="B663" s="1">
        <v>724</v>
      </c>
      <c r="C663" s="1">
        <v>470</v>
      </c>
      <c r="D663" s="1">
        <v>11.4</v>
      </c>
      <c r="E663" s="1">
        <v>15.4</v>
      </c>
      <c r="G663" s="1">
        <v>54.9</v>
      </c>
      <c r="H663" s="1">
        <v>15.52</v>
      </c>
      <c r="I663" s="1">
        <v>2.6</v>
      </c>
      <c r="J663" s="1">
        <v>6</v>
      </c>
    </row>
    <row r="664" spans="1:10" x14ac:dyDescent="0.4">
      <c r="A664" s="1">
        <v>20221025</v>
      </c>
      <c r="B664" s="1">
        <v>742</v>
      </c>
      <c r="C664" s="1">
        <v>494</v>
      </c>
      <c r="D664" s="1">
        <v>10.6</v>
      </c>
      <c r="E664" s="1">
        <v>14.8</v>
      </c>
      <c r="G664" s="1">
        <v>55.8</v>
      </c>
      <c r="H664" s="1">
        <v>15.03</v>
      </c>
      <c r="I664" s="1">
        <v>2.6</v>
      </c>
      <c r="J664" s="1">
        <v>3.9</v>
      </c>
    </row>
    <row r="665" spans="1:10" x14ac:dyDescent="0.4">
      <c r="A665" s="1">
        <v>20221026</v>
      </c>
      <c r="B665" s="1">
        <v>760</v>
      </c>
      <c r="C665" s="1">
        <v>523</v>
      </c>
      <c r="D665" s="1">
        <v>14.5</v>
      </c>
      <c r="E665" s="1">
        <v>17.600000000000001</v>
      </c>
      <c r="G665" s="1">
        <v>65.099999999999994</v>
      </c>
      <c r="H665" s="1">
        <v>14.23</v>
      </c>
      <c r="I665" s="1">
        <v>7.4</v>
      </c>
      <c r="J665" s="1">
        <v>3.3</v>
      </c>
    </row>
    <row r="666" spans="1:10" x14ac:dyDescent="0.4">
      <c r="A666" s="1">
        <v>20221027</v>
      </c>
      <c r="B666" s="1">
        <v>744</v>
      </c>
      <c r="C666" s="1">
        <v>501</v>
      </c>
      <c r="D666" s="1">
        <v>13.1</v>
      </c>
      <c r="E666" s="1">
        <v>16.899999999999999</v>
      </c>
      <c r="G666" s="1">
        <v>63.6</v>
      </c>
      <c r="H666" s="1">
        <v>9.43</v>
      </c>
      <c r="I666" s="1">
        <v>5.0999999999999996</v>
      </c>
      <c r="J666" s="1">
        <v>2</v>
      </c>
    </row>
    <row r="667" spans="1:10" x14ac:dyDescent="0.4">
      <c r="A667" s="1">
        <v>20221028</v>
      </c>
      <c r="B667" s="1">
        <v>734</v>
      </c>
      <c r="C667" s="1">
        <v>489</v>
      </c>
      <c r="D667" s="1">
        <v>12</v>
      </c>
      <c r="E667" s="1">
        <v>16.5</v>
      </c>
      <c r="G667" s="1">
        <v>73.3</v>
      </c>
      <c r="H667" s="1">
        <v>14.91</v>
      </c>
      <c r="I667" s="1">
        <v>4.4000000000000004</v>
      </c>
      <c r="J667" s="1">
        <v>2.4</v>
      </c>
    </row>
    <row r="668" spans="1:10" x14ac:dyDescent="0.4">
      <c r="A668" s="1">
        <v>20221029</v>
      </c>
      <c r="B668" s="1">
        <v>710</v>
      </c>
      <c r="C668" s="1">
        <v>489</v>
      </c>
      <c r="D668" s="1">
        <v>14.7</v>
      </c>
      <c r="E668" s="1">
        <v>18</v>
      </c>
      <c r="F668" s="1">
        <v>0</v>
      </c>
      <c r="G668" s="1">
        <v>76</v>
      </c>
      <c r="H668" s="1">
        <v>11.74</v>
      </c>
      <c r="I668" s="1">
        <v>4.4000000000000004</v>
      </c>
      <c r="J668" s="1">
        <v>3.8</v>
      </c>
    </row>
    <row r="669" spans="1:10" x14ac:dyDescent="0.4">
      <c r="A669" s="1">
        <v>20221030</v>
      </c>
      <c r="B669" s="1">
        <v>688</v>
      </c>
      <c r="C669" s="1">
        <v>445</v>
      </c>
      <c r="D669" s="1">
        <v>15.8</v>
      </c>
      <c r="E669" s="1">
        <v>17.600000000000001</v>
      </c>
      <c r="G669" s="1">
        <v>73</v>
      </c>
      <c r="H669" s="1">
        <v>12.08</v>
      </c>
      <c r="I669" s="1">
        <v>4.3</v>
      </c>
      <c r="J669" s="1">
        <v>3.6</v>
      </c>
    </row>
    <row r="670" spans="1:10" x14ac:dyDescent="0.4">
      <c r="A670" s="1">
        <v>20221031</v>
      </c>
      <c r="B670" s="1">
        <v>733</v>
      </c>
      <c r="C670" s="1">
        <v>496</v>
      </c>
      <c r="D670" s="1">
        <v>15.5</v>
      </c>
      <c r="E670" s="1">
        <v>17.2</v>
      </c>
      <c r="G670" s="1">
        <v>71.8</v>
      </c>
      <c r="H670" s="1">
        <v>10.28</v>
      </c>
      <c r="I670" s="1">
        <v>5</v>
      </c>
      <c r="J670" s="1">
        <v>3.8</v>
      </c>
    </row>
    <row r="671" spans="1:10" x14ac:dyDescent="0.4">
      <c r="A671" s="1">
        <v>20221101</v>
      </c>
      <c r="B671" s="1">
        <v>734</v>
      </c>
      <c r="C671" s="1">
        <v>476</v>
      </c>
      <c r="D671" s="1">
        <v>14.9</v>
      </c>
      <c r="E671" s="1">
        <v>17.5</v>
      </c>
      <c r="G671" s="1">
        <v>74.900000000000006</v>
      </c>
      <c r="H671" s="1">
        <v>14.88</v>
      </c>
      <c r="I671" s="1">
        <v>2.9</v>
      </c>
      <c r="J671" s="1">
        <v>2.4</v>
      </c>
    </row>
    <row r="672" spans="1:10" x14ac:dyDescent="0.4">
      <c r="A672" s="1">
        <v>20221102</v>
      </c>
      <c r="B672" s="1">
        <v>730</v>
      </c>
      <c r="C672" s="1">
        <v>479</v>
      </c>
      <c r="D672" s="1">
        <v>12.7</v>
      </c>
      <c r="E672" s="1">
        <v>16.2</v>
      </c>
      <c r="G672" s="1">
        <v>72.400000000000006</v>
      </c>
      <c r="H672" s="1">
        <v>14.43</v>
      </c>
      <c r="I672" s="1">
        <v>2.2999999999999998</v>
      </c>
      <c r="J672" s="1">
        <v>2.5</v>
      </c>
    </row>
    <row r="673" spans="1:10" x14ac:dyDescent="0.4">
      <c r="A673" s="1">
        <v>20221103</v>
      </c>
      <c r="B673" s="1">
        <v>738</v>
      </c>
      <c r="C673" s="1">
        <v>477</v>
      </c>
      <c r="D673" s="1">
        <v>10.3</v>
      </c>
      <c r="E673" s="1">
        <v>15.9</v>
      </c>
      <c r="G673" s="1">
        <v>60.6</v>
      </c>
      <c r="H673" s="1">
        <v>15.69</v>
      </c>
      <c r="I673" s="1">
        <v>3</v>
      </c>
      <c r="J673" s="1">
        <v>3.2</v>
      </c>
    </row>
    <row r="674" spans="1:10" x14ac:dyDescent="0.4">
      <c r="A674" s="1">
        <v>20221104</v>
      </c>
      <c r="B674" s="1">
        <v>733</v>
      </c>
      <c r="C674" s="1">
        <v>518</v>
      </c>
      <c r="D674" s="1">
        <v>8.8000000000000007</v>
      </c>
      <c r="E674" s="1">
        <v>12.4</v>
      </c>
      <c r="G674" s="1">
        <v>59.8</v>
      </c>
      <c r="H674" s="1">
        <v>10.47</v>
      </c>
      <c r="I674" s="1">
        <v>5.4</v>
      </c>
      <c r="J674" s="1">
        <v>4.4000000000000004</v>
      </c>
    </row>
    <row r="675" spans="1:10" x14ac:dyDescent="0.4">
      <c r="A675" s="1">
        <v>20221105</v>
      </c>
      <c r="B675" s="1">
        <v>728</v>
      </c>
      <c r="C675" s="1">
        <v>445</v>
      </c>
      <c r="D675" s="1">
        <v>8.6</v>
      </c>
      <c r="E675" s="1">
        <v>12.7</v>
      </c>
      <c r="G675" s="1">
        <v>59.3</v>
      </c>
      <c r="H675" s="1">
        <v>11.07</v>
      </c>
      <c r="I675" s="1">
        <v>5.5</v>
      </c>
      <c r="J675" s="1">
        <v>4</v>
      </c>
    </row>
    <row r="676" spans="1:10" x14ac:dyDescent="0.4">
      <c r="A676" s="1">
        <v>20221106</v>
      </c>
      <c r="B676" s="1">
        <v>721</v>
      </c>
      <c r="C676" s="1">
        <v>438</v>
      </c>
      <c r="D676" s="1">
        <v>6.8</v>
      </c>
      <c r="E676" s="1">
        <v>12.6</v>
      </c>
      <c r="G676" s="1">
        <v>58.9</v>
      </c>
      <c r="H676" s="1">
        <v>13.42</v>
      </c>
      <c r="I676" s="1">
        <v>1.8</v>
      </c>
      <c r="J676" s="1">
        <v>2.7</v>
      </c>
    </row>
    <row r="677" spans="1:10" x14ac:dyDescent="0.4">
      <c r="A677" s="1">
        <v>20221107</v>
      </c>
      <c r="B677" s="1">
        <v>764</v>
      </c>
      <c r="C677" s="1">
        <v>504</v>
      </c>
      <c r="D677" s="1">
        <v>8</v>
      </c>
      <c r="E677" s="1">
        <v>13.7</v>
      </c>
      <c r="G677" s="1">
        <v>66.099999999999994</v>
      </c>
      <c r="H677" s="1">
        <v>13.92</v>
      </c>
      <c r="I677" s="1">
        <v>0.6</v>
      </c>
      <c r="J677" s="1">
        <v>2.2000000000000002</v>
      </c>
    </row>
    <row r="678" spans="1:10" x14ac:dyDescent="0.4">
      <c r="A678" s="1">
        <v>20221108</v>
      </c>
      <c r="B678" s="1">
        <v>761</v>
      </c>
      <c r="C678" s="1">
        <v>494</v>
      </c>
      <c r="D678" s="1">
        <v>9.1999999999999993</v>
      </c>
      <c r="E678" s="1">
        <v>15</v>
      </c>
      <c r="G678" s="1">
        <v>58.5</v>
      </c>
      <c r="H678" s="1">
        <v>14.17</v>
      </c>
      <c r="I678" s="1">
        <v>0</v>
      </c>
      <c r="J678" s="1">
        <v>2.2000000000000002</v>
      </c>
    </row>
    <row r="679" spans="1:10" x14ac:dyDescent="0.4">
      <c r="A679" s="1">
        <v>20221109</v>
      </c>
      <c r="B679" s="1">
        <v>757</v>
      </c>
      <c r="C679" s="1">
        <v>515</v>
      </c>
      <c r="D679" s="1">
        <v>10.9</v>
      </c>
      <c r="E679" s="1">
        <v>16.5</v>
      </c>
      <c r="G679" s="1">
        <v>66</v>
      </c>
      <c r="H679" s="1">
        <v>13.08</v>
      </c>
      <c r="I679" s="1">
        <v>2.1</v>
      </c>
      <c r="J679" s="1">
        <v>2.7</v>
      </c>
    </row>
    <row r="680" spans="1:10" x14ac:dyDescent="0.4">
      <c r="A680" s="1">
        <v>20221110</v>
      </c>
      <c r="B680" s="1">
        <v>749</v>
      </c>
      <c r="C680" s="1">
        <v>553</v>
      </c>
      <c r="D680" s="1">
        <v>15</v>
      </c>
      <c r="E680" s="1">
        <v>18.7</v>
      </c>
      <c r="F680" s="1">
        <v>5.7</v>
      </c>
      <c r="G680" s="1">
        <v>81</v>
      </c>
      <c r="H680" s="1">
        <v>8.16</v>
      </c>
      <c r="I680" s="1">
        <v>6.5</v>
      </c>
      <c r="J680" s="1">
        <v>3</v>
      </c>
    </row>
    <row r="681" spans="1:10" x14ac:dyDescent="0.4">
      <c r="A681" s="1">
        <v>20221111</v>
      </c>
      <c r="B681" s="1">
        <v>742</v>
      </c>
      <c r="C681" s="1">
        <v>537</v>
      </c>
      <c r="D681" s="1">
        <v>18.600000000000001</v>
      </c>
      <c r="E681" s="1">
        <v>20.399999999999999</v>
      </c>
      <c r="G681" s="1">
        <v>77.3</v>
      </c>
      <c r="H681" s="1">
        <v>12.9</v>
      </c>
      <c r="I681" s="1">
        <v>3.3</v>
      </c>
      <c r="J681" s="1">
        <v>3.3</v>
      </c>
    </row>
    <row r="682" spans="1:10" x14ac:dyDescent="0.4">
      <c r="A682" s="1">
        <v>20221112</v>
      </c>
      <c r="B682" s="1">
        <v>731</v>
      </c>
      <c r="C682" s="1">
        <v>540</v>
      </c>
      <c r="D682" s="1">
        <v>17.600000000000001</v>
      </c>
      <c r="E682" s="1">
        <v>20.2</v>
      </c>
      <c r="F682" s="1">
        <v>3.5</v>
      </c>
      <c r="G682" s="1">
        <v>84.8</v>
      </c>
      <c r="H682" s="1">
        <v>4.01</v>
      </c>
      <c r="I682" s="1">
        <v>6.1</v>
      </c>
      <c r="J682" s="1">
        <v>1.9</v>
      </c>
    </row>
    <row r="683" spans="1:10" x14ac:dyDescent="0.4">
      <c r="A683" s="1">
        <v>20221113</v>
      </c>
      <c r="B683" s="1">
        <v>729</v>
      </c>
      <c r="C683" s="1">
        <v>533</v>
      </c>
      <c r="D683" s="1">
        <v>11.4</v>
      </c>
      <c r="E683" s="1">
        <v>14.9</v>
      </c>
      <c r="F683" s="1">
        <v>0.6</v>
      </c>
      <c r="G683" s="1">
        <v>79.599999999999994</v>
      </c>
      <c r="H683" s="1">
        <v>1.1200000000000001</v>
      </c>
      <c r="I683" s="1">
        <v>9.9</v>
      </c>
      <c r="J683" s="1">
        <v>4.8</v>
      </c>
    </row>
    <row r="684" spans="1:10" x14ac:dyDescent="0.4">
      <c r="A684" s="1">
        <v>20221114</v>
      </c>
      <c r="B684" s="1">
        <v>760</v>
      </c>
      <c r="C684" s="1">
        <v>508</v>
      </c>
      <c r="D684" s="1">
        <v>11.1</v>
      </c>
      <c r="E684" s="1">
        <v>13.7</v>
      </c>
      <c r="G684" s="1">
        <v>68.599999999999994</v>
      </c>
      <c r="H684" s="1">
        <v>7.18</v>
      </c>
      <c r="I684" s="1">
        <v>7.9</v>
      </c>
      <c r="J684" s="1">
        <v>3.8</v>
      </c>
    </row>
    <row r="685" spans="1:10" x14ac:dyDescent="0.4">
      <c r="A685" s="1">
        <v>20221115</v>
      </c>
      <c r="B685" s="1">
        <v>758</v>
      </c>
      <c r="C685" s="1">
        <v>500</v>
      </c>
      <c r="D685" s="1">
        <v>10</v>
      </c>
      <c r="E685" s="1">
        <v>13.1</v>
      </c>
      <c r="G685" s="1">
        <v>61.4</v>
      </c>
      <c r="H685" s="1">
        <v>12.56</v>
      </c>
      <c r="I685" s="1">
        <v>3.9</v>
      </c>
      <c r="J685" s="1">
        <v>3.2</v>
      </c>
    </row>
    <row r="686" spans="1:10" x14ac:dyDescent="0.4">
      <c r="A686" s="1">
        <v>20221116</v>
      </c>
      <c r="B686" s="1">
        <v>763</v>
      </c>
      <c r="C686" s="1">
        <v>545</v>
      </c>
      <c r="D686" s="1">
        <v>8.4</v>
      </c>
      <c r="E686" s="1">
        <v>13.5</v>
      </c>
      <c r="G686" s="1">
        <v>69</v>
      </c>
      <c r="H686" s="1">
        <v>10.54</v>
      </c>
      <c r="I686" s="1">
        <v>3</v>
      </c>
      <c r="J686" s="1">
        <v>2.6</v>
      </c>
    </row>
    <row r="687" spans="1:10" x14ac:dyDescent="0.4">
      <c r="A687" s="1">
        <v>20221117</v>
      </c>
      <c r="B687" s="1">
        <v>771</v>
      </c>
      <c r="C687" s="1">
        <v>567</v>
      </c>
      <c r="D687" s="1">
        <v>10.7</v>
      </c>
      <c r="E687" s="1">
        <v>14.2</v>
      </c>
      <c r="G687" s="1">
        <v>73.599999999999994</v>
      </c>
      <c r="H687" s="1">
        <v>5.13</v>
      </c>
      <c r="I687" s="1">
        <v>8.4</v>
      </c>
      <c r="J687" s="1">
        <v>2.1</v>
      </c>
    </row>
    <row r="688" spans="1:10" x14ac:dyDescent="0.4">
      <c r="A688" s="1">
        <v>20221118</v>
      </c>
      <c r="B688" s="1">
        <v>759</v>
      </c>
      <c r="C688" s="1">
        <v>520</v>
      </c>
      <c r="D688" s="1">
        <v>13.7</v>
      </c>
      <c r="E688" s="1">
        <v>16</v>
      </c>
      <c r="G688" s="1">
        <v>78</v>
      </c>
      <c r="H688" s="1">
        <v>10.58</v>
      </c>
      <c r="I688" s="1">
        <v>4.9000000000000004</v>
      </c>
      <c r="J688" s="1">
        <v>3.1</v>
      </c>
    </row>
    <row r="689" spans="1:10" x14ac:dyDescent="0.4">
      <c r="A689" s="1">
        <v>20221119</v>
      </c>
      <c r="B689" s="1">
        <v>728</v>
      </c>
      <c r="C689" s="1">
        <v>539</v>
      </c>
      <c r="D689" s="1">
        <v>15</v>
      </c>
      <c r="E689" s="1">
        <v>17.100000000000001</v>
      </c>
      <c r="F689" s="1">
        <v>0</v>
      </c>
      <c r="G689" s="1">
        <v>76.900000000000006</v>
      </c>
      <c r="H689" s="1">
        <v>7.18</v>
      </c>
      <c r="I689" s="1">
        <v>6.6</v>
      </c>
      <c r="J689" s="1">
        <v>3.2</v>
      </c>
    </row>
    <row r="690" spans="1:10" x14ac:dyDescent="0.4">
      <c r="A690" s="1">
        <v>20221120</v>
      </c>
      <c r="B690" s="1">
        <v>733</v>
      </c>
      <c r="C690" s="1">
        <v>550</v>
      </c>
      <c r="D690" s="1">
        <v>14.2</v>
      </c>
      <c r="E690" s="1">
        <v>15.7</v>
      </c>
      <c r="F690" s="1">
        <v>23.3</v>
      </c>
      <c r="G690" s="1">
        <v>91</v>
      </c>
      <c r="H690" s="1">
        <v>0.52</v>
      </c>
      <c r="I690" s="1">
        <v>7.4</v>
      </c>
      <c r="J690" s="1">
        <v>2.5</v>
      </c>
    </row>
    <row r="691" spans="1:10" x14ac:dyDescent="0.4">
      <c r="A691" s="1">
        <v>20221121</v>
      </c>
      <c r="B691" s="1">
        <v>766</v>
      </c>
      <c r="C691" s="1">
        <v>535</v>
      </c>
      <c r="D691" s="1">
        <v>13.8</v>
      </c>
      <c r="E691" s="1">
        <v>16.2</v>
      </c>
      <c r="G691" s="1">
        <v>78.3</v>
      </c>
      <c r="H691" s="1">
        <v>12.22</v>
      </c>
      <c r="I691" s="1">
        <v>4.5</v>
      </c>
      <c r="J691" s="1">
        <v>2.2000000000000002</v>
      </c>
    </row>
    <row r="692" spans="1:10" x14ac:dyDescent="0.4">
      <c r="A692" s="1">
        <v>20221122</v>
      </c>
      <c r="B692" s="1">
        <v>769</v>
      </c>
      <c r="C692" s="1">
        <v>566</v>
      </c>
      <c r="D692" s="1">
        <v>13.6</v>
      </c>
      <c r="E692" s="1">
        <v>15.7</v>
      </c>
      <c r="F692" s="1">
        <v>9.8000000000000007</v>
      </c>
      <c r="G692" s="1">
        <v>81.5</v>
      </c>
      <c r="H692" s="1">
        <v>1.92</v>
      </c>
      <c r="I692" s="1">
        <v>9.6</v>
      </c>
      <c r="J692" s="1">
        <v>2.8</v>
      </c>
    </row>
    <row r="693" spans="1:10" x14ac:dyDescent="0.4">
      <c r="A693" s="1">
        <v>20221123</v>
      </c>
      <c r="B693" s="1">
        <v>783</v>
      </c>
      <c r="C693" s="1">
        <v>551</v>
      </c>
      <c r="D693" s="1">
        <v>10.199999999999999</v>
      </c>
      <c r="E693" s="1">
        <v>14.2</v>
      </c>
      <c r="F693" s="1">
        <v>6.9</v>
      </c>
      <c r="G693" s="1">
        <v>76.8</v>
      </c>
      <c r="H693" s="1">
        <v>4.82</v>
      </c>
      <c r="I693" s="1">
        <v>6.1</v>
      </c>
      <c r="J693" s="1">
        <v>3.7</v>
      </c>
    </row>
    <row r="694" spans="1:10" x14ac:dyDescent="0.4">
      <c r="A694" s="1">
        <v>20221124</v>
      </c>
      <c r="B694" s="1">
        <v>783</v>
      </c>
      <c r="C694" s="1">
        <v>524</v>
      </c>
      <c r="D694" s="1">
        <v>8.3000000000000007</v>
      </c>
      <c r="E694" s="1">
        <v>12.8</v>
      </c>
      <c r="G694" s="1">
        <v>68</v>
      </c>
      <c r="H694" s="1">
        <v>10.78</v>
      </c>
      <c r="I694" s="1">
        <v>2.9</v>
      </c>
      <c r="J694" s="1">
        <v>2.2000000000000002</v>
      </c>
    </row>
    <row r="695" spans="1:10" x14ac:dyDescent="0.4">
      <c r="A695" s="1">
        <v>20221125</v>
      </c>
      <c r="B695" s="1">
        <v>765</v>
      </c>
      <c r="C695" s="1">
        <v>488</v>
      </c>
      <c r="D695" s="1">
        <v>7.4</v>
      </c>
      <c r="E695" s="1">
        <v>15.1</v>
      </c>
      <c r="G695" s="1">
        <v>55.3</v>
      </c>
      <c r="H695" s="1">
        <v>11.88</v>
      </c>
      <c r="I695" s="1">
        <v>4.4000000000000004</v>
      </c>
      <c r="J695" s="1">
        <v>2.2999999999999998</v>
      </c>
    </row>
    <row r="696" spans="1:10" x14ac:dyDescent="0.4">
      <c r="A696" s="1">
        <v>20221126</v>
      </c>
      <c r="B696" s="1">
        <v>741</v>
      </c>
      <c r="C696" s="1">
        <v>459</v>
      </c>
      <c r="D696" s="1">
        <v>10.4</v>
      </c>
      <c r="E696" s="1">
        <v>14.6</v>
      </c>
      <c r="F696" s="1">
        <v>0</v>
      </c>
      <c r="G696" s="1">
        <v>68.5</v>
      </c>
      <c r="H696" s="1">
        <v>7.95</v>
      </c>
      <c r="I696" s="1">
        <v>3.6</v>
      </c>
      <c r="J696" s="1">
        <v>3</v>
      </c>
    </row>
    <row r="697" spans="1:10" x14ac:dyDescent="0.4">
      <c r="A697" s="1">
        <v>20221127</v>
      </c>
      <c r="B697" s="1">
        <v>731</v>
      </c>
      <c r="C697" s="1">
        <v>452</v>
      </c>
      <c r="D697" s="1">
        <v>7.1</v>
      </c>
      <c r="E697" s="1">
        <v>14.3</v>
      </c>
      <c r="G697" s="1">
        <v>60.1</v>
      </c>
      <c r="H697" s="1">
        <v>9.6999999999999993</v>
      </c>
      <c r="I697" s="1">
        <v>5.8</v>
      </c>
      <c r="J697" s="1">
        <v>2.4</v>
      </c>
    </row>
    <row r="698" spans="1:10" x14ac:dyDescent="0.4">
      <c r="A698" s="1">
        <v>20221128</v>
      </c>
      <c r="B698" s="1">
        <v>757</v>
      </c>
      <c r="C698" s="1">
        <v>542</v>
      </c>
      <c r="D698" s="1">
        <v>16.2</v>
      </c>
      <c r="E698" s="1">
        <v>21.9</v>
      </c>
      <c r="F698" s="1">
        <v>19.399999999999999</v>
      </c>
      <c r="G698" s="1">
        <v>72.900000000000006</v>
      </c>
      <c r="H698" s="1">
        <v>8.9499999999999993</v>
      </c>
      <c r="I698" s="1">
        <v>8.9</v>
      </c>
      <c r="J698" s="1">
        <v>3.3</v>
      </c>
    </row>
    <row r="699" spans="1:10" x14ac:dyDescent="0.4">
      <c r="A699" s="1">
        <v>20221129</v>
      </c>
      <c r="B699" s="1">
        <v>805</v>
      </c>
      <c r="C699" s="1">
        <v>544</v>
      </c>
      <c r="D699" s="1">
        <v>4.9000000000000004</v>
      </c>
      <c r="E699" s="1">
        <v>14.1</v>
      </c>
      <c r="F699" s="1">
        <v>18.600000000000001</v>
      </c>
      <c r="G699" s="1">
        <v>80.5</v>
      </c>
      <c r="H699" s="1">
        <v>0.99</v>
      </c>
      <c r="I699" s="1">
        <v>10</v>
      </c>
      <c r="J699" s="1">
        <v>4.8</v>
      </c>
    </row>
    <row r="700" spans="1:10" x14ac:dyDescent="0.4">
      <c r="A700" s="1">
        <v>20221130</v>
      </c>
      <c r="B700" s="1">
        <v>897</v>
      </c>
      <c r="C700" s="1">
        <v>606</v>
      </c>
      <c r="D700" s="1">
        <v>-1.2</v>
      </c>
      <c r="E700" s="1">
        <v>5.7</v>
      </c>
      <c r="F700" s="1">
        <v>0</v>
      </c>
      <c r="G700" s="1">
        <v>68.5</v>
      </c>
      <c r="H700" s="1">
        <v>1.04</v>
      </c>
      <c r="I700" s="1">
        <v>9.4</v>
      </c>
      <c r="J700" s="1">
        <v>6.4</v>
      </c>
    </row>
    <row r="701" spans="1:10" x14ac:dyDescent="0.4">
      <c r="A701" s="1">
        <v>20221201</v>
      </c>
      <c r="B701" s="1">
        <v>897</v>
      </c>
      <c r="C701" s="1">
        <v>645</v>
      </c>
      <c r="D701" s="1">
        <v>-1.4</v>
      </c>
      <c r="E701" s="1">
        <v>5.5</v>
      </c>
      <c r="F701" s="1">
        <v>0</v>
      </c>
      <c r="G701" s="1">
        <v>63.9</v>
      </c>
      <c r="H701" s="1">
        <v>3.68</v>
      </c>
      <c r="I701" s="1">
        <v>7.6</v>
      </c>
      <c r="J701" s="1">
        <v>3.9</v>
      </c>
    </row>
    <row r="702" spans="1:10" x14ac:dyDescent="0.4">
      <c r="A702" s="1">
        <v>20221202</v>
      </c>
      <c r="B702" s="1">
        <v>889</v>
      </c>
      <c r="C702" s="1">
        <v>594</v>
      </c>
      <c r="D702" s="1">
        <v>2.5</v>
      </c>
      <c r="E702" s="1">
        <v>7.1</v>
      </c>
      <c r="F702" s="1">
        <v>0.1</v>
      </c>
      <c r="G702" s="1">
        <v>66</v>
      </c>
      <c r="H702" s="1">
        <v>7.33</v>
      </c>
      <c r="I702" s="1">
        <v>6.6</v>
      </c>
      <c r="J702" s="1">
        <v>2.7</v>
      </c>
    </row>
    <row r="703" spans="1:10" x14ac:dyDescent="0.4">
      <c r="A703" s="1">
        <v>20221203</v>
      </c>
      <c r="B703" s="1">
        <v>807</v>
      </c>
      <c r="C703" s="1">
        <v>619</v>
      </c>
      <c r="D703" s="1">
        <v>3.9</v>
      </c>
      <c r="E703" s="1">
        <v>10.4</v>
      </c>
      <c r="F703" s="1">
        <v>1.3</v>
      </c>
      <c r="G703" s="1">
        <v>85.4</v>
      </c>
      <c r="H703" s="1">
        <v>1.64</v>
      </c>
      <c r="I703" s="1">
        <v>10</v>
      </c>
      <c r="J703" s="1">
        <v>2</v>
      </c>
    </row>
    <row r="704" spans="1:10" x14ac:dyDescent="0.4">
      <c r="A704" s="1">
        <v>20221204</v>
      </c>
      <c r="B704" s="1">
        <v>821</v>
      </c>
      <c r="C704" s="1">
        <v>611</v>
      </c>
      <c r="D704" s="1">
        <v>3.5</v>
      </c>
      <c r="E704" s="1">
        <v>8.1</v>
      </c>
      <c r="F704" s="1">
        <v>0.3</v>
      </c>
      <c r="G704" s="1">
        <v>63.9</v>
      </c>
      <c r="H704" s="1">
        <v>5.57</v>
      </c>
      <c r="I704" s="1">
        <v>9.3000000000000007</v>
      </c>
      <c r="J704" s="1">
        <v>4.3</v>
      </c>
    </row>
    <row r="705" spans="1:10" x14ac:dyDescent="0.4">
      <c r="A705" s="1">
        <v>20221205</v>
      </c>
      <c r="B705" s="1">
        <v>927</v>
      </c>
      <c r="C705" s="1">
        <v>627</v>
      </c>
      <c r="D705" s="1">
        <v>-0.3</v>
      </c>
      <c r="E705" s="1">
        <v>5.8</v>
      </c>
      <c r="G705" s="1">
        <v>61</v>
      </c>
      <c r="H705" s="1">
        <v>5.33</v>
      </c>
      <c r="I705" s="1">
        <v>7.1</v>
      </c>
      <c r="J705" s="1">
        <v>5.2</v>
      </c>
    </row>
    <row r="706" spans="1:10" x14ac:dyDescent="0.4">
      <c r="A706" s="1">
        <v>20221206</v>
      </c>
      <c r="B706" s="1">
        <v>881</v>
      </c>
      <c r="C706" s="1">
        <v>616</v>
      </c>
      <c r="D706" s="1">
        <v>-0.1</v>
      </c>
      <c r="E706" s="1">
        <v>8.6</v>
      </c>
      <c r="G706" s="1">
        <v>55.4</v>
      </c>
      <c r="H706" s="1">
        <v>7.77</v>
      </c>
      <c r="I706" s="1">
        <v>6.1</v>
      </c>
      <c r="J706" s="1">
        <v>4.4000000000000004</v>
      </c>
    </row>
    <row r="707" spans="1:10" x14ac:dyDescent="0.4">
      <c r="A707" s="1">
        <v>20221207</v>
      </c>
      <c r="B707" s="1">
        <v>861</v>
      </c>
      <c r="C707" s="1">
        <v>570</v>
      </c>
      <c r="D707" s="1">
        <v>4.3</v>
      </c>
      <c r="E707" s="1">
        <v>10.199999999999999</v>
      </c>
      <c r="G707" s="1">
        <v>57.5</v>
      </c>
      <c r="H707" s="1">
        <v>8.5500000000000007</v>
      </c>
      <c r="I707" s="1">
        <v>4.3</v>
      </c>
      <c r="J707" s="1">
        <v>3.4</v>
      </c>
    </row>
    <row r="708" spans="1:10" x14ac:dyDescent="0.4">
      <c r="A708" s="1">
        <v>20221208</v>
      </c>
      <c r="B708" s="1">
        <v>872</v>
      </c>
      <c r="C708" s="1">
        <v>668</v>
      </c>
      <c r="D708" s="1">
        <v>2.7</v>
      </c>
      <c r="E708" s="1">
        <v>9</v>
      </c>
      <c r="G708" s="1">
        <v>61.5</v>
      </c>
      <c r="H708" s="1">
        <v>6.03</v>
      </c>
      <c r="I708" s="1">
        <v>7.3</v>
      </c>
      <c r="J708" s="1">
        <v>2</v>
      </c>
    </row>
    <row r="709" spans="1:10" x14ac:dyDescent="0.4">
      <c r="A709" s="1">
        <v>20221209</v>
      </c>
      <c r="B709" s="1">
        <v>850</v>
      </c>
      <c r="C709" s="1">
        <v>669</v>
      </c>
      <c r="D709" s="1">
        <v>6.2</v>
      </c>
      <c r="E709" s="1">
        <v>11.2</v>
      </c>
      <c r="G709" s="1">
        <v>59.4</v>
      </c>
      <c r="H709" s="1">
        <v>4.25</v>
      </c>
      <c r="I709" s="1">
        <v>8</v>
      </c>
      <c r="J709" s="1">
        <v>2</v>
      </c>
    </row>
    <row r="710" spans="1:10" x14ac:dyDescent="0.4">
      <c r="A710" s="1">
        <v>20221210</v>
      </c>
      <c r="B710" s="1">
        <v>795</v>
      </c>
      <c r="C710" s="1">
        <v>582</v>
      </c>
      <c r="D710" s="1">
        <v>6.9</v>
      </c>
      <c r="E710" s="1">
        <v>11.1</v>
      </c>
      <c r="F710" s="1">
        <v>0</v>
      </c>
      <c r="G710" s="1">
        <v>69</v>
      </c>
      <c r="H710" s="1">
        <v>5.83</v>
      </c>
      <c r="I710" s="1">
        <v>8.9</v>
      </c>
      <c r="J710" s="1">
        <v>2.5</v>
      </c>
    </row>
    <row r="711" spans="1:10" x14ac:dyDescent="0.4">
      <c r="A711" s="1">
        <v>20221211</v>
      </c>
      <c r="B711" s="1">
        <v>844</v>
      </c>
      <c r="C711" s="1">
        <v>544</v>
      </c>
      <c r="D711" s="1">
        <v>3.5</v>
      </c>
      <c r="E711" s="1">
        <v>9.1</v>
      </c>
      <c r="F711" s="1">
        <v>0</v>
      </c>
      <c r="G711" s="1">
        <v>62.1</v>
      </c>
      <c r="H711" s="1">
        <v>6.46</v>
      </c>
      <c r="I711" s="1">
        <v>5.3</v>
      </c>
      <c r="J711" s="1">
        <v>5.0999999999999996</v>
      </c>
    </row>
    <row r="712" spans="1:10" x14ac:dyDescent="0.4">
      <c r="A712" s="1">
        <v>20221212</v>
      </c>
      <c r="B712" s="1">
        <v>874</v>
      </c>
      <c r="C712" s="1">
        <v>641</v>
      </c>
      <c r="D712" s="1">
        <v>2.2000000000000002</v>
      </c>
      <c r="E712" s="1">
        <v>8.4</v>
      </c>
      <c r="F712" s="1">
        <v>0</v>
      </c>
      <c r="G712" s="1">
        <v>67.8</v>
      </c>
      <c r="H712" s="1">
        <v>1.64</v>
      </c>
      <c r="I712" s="1">
        <v>7.4</v>
      </c>
      <c r="J712" s="1">
        <v>3.4</v>
      </c>
    </row>
    <row r="713" spans="1:10" x14ac:dyDescent="0.4">
      <c r="A713" s="1">
        <v>20221213</v>
      </c>
      <c r="B713" s="1">
        <v>908</v>
      </c>
      <c r="C713" s="1">
        <v>651</v>
      </c>
      <c r="D713" s="1">
        <v>2.4</v>
      </c>
      <c r="E713" s="1">
        <v>9.6</v>
      </c>
      <c r="G713" s="1">
        <v>53.6</v>
      </c>
      <c r="H713" s="1">
        <v>5.68</v>
      </c>
      <c r="I713" s="1">
        <v>7</v>
      </c>
      <c r="J713" s="1">
        <v>6.4</v>
      </c>
    </row>
    <row r="714" spans="1:10" x14ac:dyDescent="0.4">
      <c r="A714" s="1">
        <v>20221214</v>
      </c>
      <c r="B714" s="1">
        <v>984</v>
      </c>
      <c r="C714" s="1">
        <v>681</v>
      </c>
      <c r="D714" s="1">
        <v>-1.8</v>
      </c>
      <c r="E714" s="1">
        <v>4.2</v>
      </c>
      <c r="F714" s="1">
        <v>2.1</v>
      </c>
      <c r="G714" s="1">
        <v>70.900000000000006</v>
      </c>
      <c r="H714" s="1">
        <v>4.05</v>
      </c>
      <c r="I714" s="1">
        <v>7.8</v>
      </c>
      <c r="J714" s="1">
        <v>5.9</v>
      </c>
    </row>
    <row r="715" spans="1:10" x14ac:dyDescent="0.4">
      <c r="A715" s="1">
        <v>20221215</v>
      </c>
      <c r="B715" s="1">
        <v>943</v>
      </c>
      <c r="C715" s="1">
        <v>687</v>
      </c>
      <c r="D715" s="1">
        <v>-0.6</v>
      </c>
      <c r="E715" s="1">
        <v>7</v>
      </c>
      <c r="G715" s="1">
        <v>60.9</v>
      </c>
      <c r="H715" s="1">
        <v>8.8800000000000008</v>
      </c>
      <c r="I715" s="1">
        <v>4.0999999999999996</v>
      </c>
      <c r="J715" s="1">
        <v>2.6</v>
      </c>
    </row>
    <row r="716" spans="1:10" x14ac:dyDescent="0.4">
      <c r="A716" s="1">
        <v>20221216</v>
      </c>
      <c r="B716" s="1">
        <v>950</v>
      </c>
      <c r="C716" s="1">
        <v>673</v>
      </c>
      <c r="D716" s="1">
        <v>0.1</v>
      </c>
      <c r="E716" s="1">
        <v>5.7</v>
      </c>
      <c r="F716" s="1">
        <v>0</v>
      </c>
      <c r="G716" s="1">
        <v>68.3</v>
      </c>
      <c r="H716" s="1">
        <v>1.02</v>
      </c>
      <c r="I716" s="1">
        <v>9.9</v>
      </c>
      <c r="J716" s="1">
        <v>4.3</v>
      </c>
    </row>
    <row r="717" spans="1:10" x14ac:dyDescent="0.4">
      <c r="A717" s="1">
        <v>20221217</v>
      </c>
      <c r="B717" s="1">
        <v>964</v>
      </c>
      <c r="C717" s="1">
        <v>699</v>
      </c>
      <c r="D717" s="1">
        <v>-6.7</v>
      </c>
      <c r="E717" s="1">
        <v>3.4</v>
      </c>
      <c r="F717" s="1">
        <v>1.2</v>
      </c>
      <c r="G717" s="1">
        <v>76.900000000000006</v>
      </c>
      <c r="H717" s="1">
        <v>2.54</v>
      </c>
      <c r="I717" s="1">
        <v>9.1</v>
      </c>
      <c r="J717" s="1">
        <v>7</v>
      </c>
    </row>
    <row r="718" spans="1:10" x14ac:dyDescent="0.4">
      <c r="A718" s="1">
        <v>20221218</v>
      </c>
      <c r="B718" s="1">
        <v>954</v>
      </c>
      <c r="C718" s="1">
        <v>762</v>
      </c>
      <c r="D718" s="1">
        <v>-7.5</v>
      </c>
      <c r="E718" s="1">
        <v>2.5</v>
      </c>
      <c r="F718" s="1">
        <v>1</v>
      </c>
      <c r="G718" s="1">
        <v>70.5</v>
      </c>
      <c r="H718" s="1">
        <v>3.71</v>
      </c>
      <c r="I718" s="1">
        <v>8.5</v>
      </c>
      <c r="J718" s="1">
        <v>9</v>
      </c>
    </row>
    <row r="719" spans="1:10" x14ac:dyDescent="0.4">
      <c r="A719" s="1">
        <v>20221219</v>
      </c>
      <c r="B719" s="1">
        <v>962</v>
      </c>
      <c r="C719" s="1">
        <v>733</v>
      </c>
      <c r="D719" s="1">
        <v>-2.7</v>
      </c>
      <c r="E719" s="1">
        <v>6.3</v>
      </c>
      <c r="F719" s="1">
        <v>0.3</v>
      </c>
      <c r="G719" s="1">
        <v>59.4</v>
      </c>
      <c r="H719" s="1">
        <v>3.8</v>
      </c>
      <c r="I719" s="1">
        <v>8</v>
      </c>
      <c r="J719" s="1">
        <v>4.2</v>
      </c>
    </row>
    <row r="720" spans="1:10" x14ac:dyDescent="0.4">
      <c r="A720" s="1">
        <v>20221220</v>
      </c>
      <c r="B720" s="1">
        <v>911</v>
      </c>
      <c r="C720" s="1">
        <v>625</v>
      </c>
      <c r="D720" s="1">
        <v>1.3</v>
      </c>
      <c r="E720" s="1">
        <v>8.3000000000000007</v>
      </c>
      <c r="G720" s="1">
        <v>70</v>
      </c>
      <c r="H720" s="1">
        <v>9.85</v>
      </c>
      <c r="I720" s="1">
        <v>3.6</v>
      </c>
      <c r="J720" s="1">
        <v>2.7</v>
      </c>
    </row>
    <row r="721" spans="1:10" x14ac:dyDescent="0.4">
      <c r="A721" s="1">
        <v>20221221</v>
      </c>
      <c r="B721" s="1">
        <v>929</v>
      </c>
      <c r="C721" s="1">
        <v>660</v>
      </c>
      <c r="D721" s="1">
        <v>3</v>
      </c>
      <c r="E721" s="1">
        <v>9.3000000000000007</v>
      </c>
      <c r="F721" s="1">
        <v>17.7</v>
      </c>
      <c r="G721" s="1">
        <v>79.900000000000006</v>
      </c>
      <c r="H721" s="1">
        <v>0.97</v>
      </c>
      <c r="I721" s="1">
        <v>9.5</v>
      </c>
      <c r="J721" s="1">
        <v>4.0999999999999996</v>
      </c>
    </row>
    <row r="722" spans="1:10" x14ac:dyDescent="0.4">
      <c r="A722" s="1">
        <v>20221222</v>
      </c>
      <c r="B722" s="1">
        <v>1045</v>
      </c>
      <c r="C722" s="1">
        <v>718</v>
      </c>
      <c r="D722" s="1">
        <v>-7</v>
      </c>
      <c r="E722" s="1">
        <v>3.4</v>
      </c>
      <c r="F722" s="1">
        <v>4.5</v>
      </c>
      <c r="G722" s="1">
        <v>72</v>
      </c>
      <c r="H722" s="1">
        <v>0.32</v>
      </c>
      <c r="I722" s="1">
        <v>9.3000000000000007</v>
      </c>
      <c r="J722" s="1">
        <v>8.1999999999999993</v>
      </c>
    </row>
    <row r="723" spans="1:10" x14ac:dyDescent="0.4">
      <c r="A723" s="1">
        <v>20221223</v>
      </c>
      <c r="B723" s="1">
        <v>1015</v>
      </c>
      <c r="C723" s="1">
        <v>774</v>
      </c>
      <c r="D723" s="1">
        <v>-7.6</v>
      </c>
      <c r="E723" s="1">
        <v>1.7</v>
      </c>
      <c r="F723" s="1">
        <v>3.5</v>
      </c>
      <c r="G723" s="1">
        <v>78</v>
      </c>
      <c r="H723" s="1">
        <v>2.41</v>
      </c>
      <c r="I723" s="1">
        <v>8.6</v>
      </c>
      <c r="J723" s="1">
        <v>9.8000000000000007</v>
      </c>
    </row>
    <row r="724" spans="1:10" x14ac:dyDescent="0.4">
      <c r="A724" s="1">
        <v>20221224</v>
      </c>
      <c r="B724" s="1">
        <v>965</v>
      </c>
      <c r="C724" s="1">
        <v>765</v>
      </c>
      <c r="D724" s="1">
        <v>-4.5</v>
      </c>
      <c r="E724" s="1">
        <v>3.5</v>
      </c>
      <c r="F724" s="1">
        <v>3.3</v>
      </c>
      <c r="G724" s="1">
        <v>78</v>
      </c>
      <c r="H724" s="1">
        <v>0.31</v>
      </c>
      <c r="I724" s="1">
        <v>9</v>
      </c>
      <c r="J724" s="1">
        <v>6.6</v>
      </c>
    </row>
    <row r="725" spans="1:10" x14ac:dyDescent="0.4">
      <c r="A725" s="1">
        <v>20221225</v>
      </c>
      <c r="B725" s="1">
        <v>908</v>
      </c>
      <c r="C725" s="1">
        <v>652</v>
      </c>
      <c r="D725" s="1">
        <v>-0.3</v>
      </c>
      <c r="E725" s="1">
        <v>5.7</v>
      </c>
      <c r="G725" s="1">
        <v>69.400000000000006</v>
      </c>
      <c r="H725" s="1">
        <v>2.8</v>
      </c>
      <c r="I725" s="1">
        <v>6.5</v>
      </c>
      <c r="J725" s="1">
        <v>4.4000000000000004</v>
      </c>
    </row>
    <row r="726" spans="1:10" x14ac:dyDescent="0.4">
      <c r="A726" s="1">
        <v>20221226</v>
      </c>
      <c r="B726" s="1">
        <v>993</v>
      </c>
      <c r="C726" s="1">
        <v>746</v>
      </c>
      <c r="D726" s="1">
        <v>2</v>
      </c>
      <c r="E726" s="1">
        <v>6.8</v>
      </c>
      <c r="G726" s="1">
        <v>68.400000000000006</v>
      </c>
      <c r="H726" s="1">
        <v>3.33</v>
      </c>
      <c r="I726" s="1">
        <v>8</v>
      </c>
      <c r="J726" s="1">
        <v>3.7</v>
      </c>
    </row>
    <row r="727" spans="1:10" x14ac:dyDescent="0.4">
      <c r="A727" s="1">
        <v>20221227</v>
      </c>
      <c r="B727" s="1">
        <v>966</v>
      </c>
      <c r="C727" s="1">
        <v>730</v>
      </c>
      <c r="D727" s="1">
        <v>2.6</v>
      </c>
      <c r="E727" s="1">
        <v>6.5</v>
      </c>
      <c r="G727" s="1">
        <v>65.8</v>
      </c>
      <c r="H727" s="1">
        <v>3.75</v>
      </c>
      <c r="I727" s="1">
        <v>6.9</v>
      </c>
      <c r="J727" s="1">
        <v>3.5</v>
      </c>
    </row>
    <row r="728" spans="1:10" x14ac:dyDescent="0.4">
      <c r="A728" s="1">
        <v>20221228</v>
      </c>
      <c r="B728" s="1">
        <v>1010</v>
      </c>
      <c r="C728" s="1">
        <v>716</v>
      </c>
      <c r="D728" s="1">
        <v>1.9</v>
      </c>
      <c r="E728" s="1">
        <v>6.8</v>
      </c>
      <c r="F728" s="1">
        <v>0</v>
      </c>
      <c r="G728" s="1">
        <v>63.9</v>
      </c>
      <c r="H728" s="1">
        <v>3.62</v>
      </c>
      <c r="I728" s="1">
        <v>7.9</v>
      </c>
      <c r="J728" s="1">
        <v>3.8</v>
      </c>
    </row>
    <row r="729" spans="1:10" x14ac:dyDescent="0.4">
      <c r="A729" s="1">
        <v>20221229</v>
      </c>
      <c r="B729" s="1">
        <v>1016</v>
      </c>
      <c r="C729" s="1">
        <v>749</v>
      </c>
      <c r="D729" s="1">
        <v>0.4</v>
      </c>
      <c r="E729" s="1">
        <v>6</v>
      </c>
      <c r="G729" s="1">
        <v>63.9</v>
      </c>
      <c r="H729" s="1">
        <v>3.09</v>
      </c>
      <c r="I729" s="1">
        <v>8</v>
      </c>
      <c r="J729" s="1">
        <v>4</v>
      </c>
    </row>
    <row r="730" spans="1:10" x14ac:dyDescent="0.4">
      <c r="A730" s="1">
        <v>20221230</v>
      </c>
      <c r="B730" s="1">
        <v>950</v>
      </c>
      <c r="C730" s="1">
        <v>736</v>
      </c>
      <c r="D730" s="1">
        <v>2.7</v>
      </c>
      <c r="E730" s="1">
        <v>7</v>
      </c>
      <c r="G730" s="1">
        <v>55.1</v>
      </c>
      <c r="H730" s="1">
        <v>4.04</v>
      </c>
      <c r="I730" s="1">
        <v>7.5</v>
      </c>
      <c r="J730" s="1">
        <v>3.7</v>
      </c>
    </row>
    <row r="731" spans="1:10" x14ac:dyDescent="0.4">
      <c r="A731" s="1">
        <v>20221231</v>
      </c>
      <c r="B731" s="1">
        <v>916</v>
      </c>
      <c r="C731" s="1">
        <v>553</v>
      </c>
      <c r="D731" s="1">
        <v>2.9</v>
      </c>
      <c r="E731" s="1">
        <v>7</v>
      </c>
      <c r="G731" s="1">
        <v>58</v>
      </c>
      <c r="H731" s="1">
        <v>8.77</v>
      </c>
      <c r="I731" s="1">
        <v>6</v>
      </c>
      <c r="J731" s="1">
        <v>4</v>
      </c>
    </row>
    <row r="732" spans="1:10" x14ac:dyDescent="0.4">
      <c r="A732" s="1">
        <v>20230101</v>
      </c>
      <c r="B732" s="1">
        <v>859</v>
      </c>
      <c r="C732" s="1">
        <v>566</v>
      </c>
      <c r="D732" s="1">
        <v>2.6</v>
      </c>
      <c r="E732" s="1">
        <v>8.1</v>
      </c>
      <c r="G732" s="1">
        <v>61.4</v>
      </c>
      <c r="H732" s="1">
        <v>5.0199999999999996</v>
      </c>
      <c r="I732" s="1">
        <v>7.3</v>
      </c>
      <c r="J732" s="1">
        <v>3.8</v>
      </c>
    </row>
    <row r="733" spans="1:10" x14ac:dyDescent="0.4">
      <c r="A733" s="1">
        <v>20230102</v>
      </c>
      <c r="B733" s="1">
        <v>989</v>
      </c>
      <c r="C733" s="1">
        <v>651</v>
      </c>
      <c r="D733" s="1">
        <v>-0.5</v>
      </c>
      <c r="E733" s="1">
        <v>5.2</v>
      </c>
      <c r="G733" s="1">
        <v>61.5</v>
      </c>
      <c r="H733" s="1">
        <v>6.42</v>
      </c>
      <c r="I733" s="1">
        <v>7.5</v>
      </c>
      <c r="J733" s="1">
        <v>4.4000000000000004</v>
      </c>
    </row>
    <row r="734" spans="1:10" x14ac:dyDescent="0.4">
      <c r="A734" s="1">
        <v>20230103</v>
      </c>
      <c r="B734" s="1">
        <v>976</v>
      </c>
      <c r="C734" s="1">
        <v>687</v>
      </c>
      <c r="D734" s="1">
        <v>0.5</v>
      </c>
      <c r="E734" s="1">
        <v>6.2</v>
      </c>
      <c r="G734" s="1">
        <v>60.1</v>
      </c>
      <c r="H734" s="1">
        <v>5.7</v>
      </c>
      <c r="I734" s="1">
        <v>7.8</v>
      </c>
      <c r="J734" s="1">
        <v>4.5999999999999996</v>
      </c>
    </row>
    <row r="735" spans="1:10" x14ac:dyDescent="0.4">
      <c r="A735" s="1">
        <v>20230104</v>
      </c>
      <c r="B735" s="1">
        <v>963</v>
      </c>
      <c r="C735" s="1">
        <v>616</v>
      </c>
      <c r="D735" s="1">
        <v>1.3</v>
      </c>
      <c r="E735" s="1">
        <v>6.2</v>
      </c>
      <c r="G735" s="1">
        <v>63.4</v>
      </c>
      <c r="H735" s="1">
        <v>10.91</v>
      </c>
      <c r="I735" s="1">
        <v>2.4</v>
      </c>
      <c r="J735" s="1">
        <v>2.6</v>
      </c>
    </row>
    <row r="736" spans="1:10" x14ac:dyDescent="0.4">
      <c r="A736" s="1">
        <v>20230105</v>
      </c>
      <c r="B736" s="1">
        <v>943</v>
      </c>
      <c r="C736" s="1">
        <v>650</v>
      </c>
      <c r="D736" s="1">
        <v>1.8</v>
      </c>
      <c r="E736" s="1">
        <v>8</v>
      </c>
      <c r="G736" s="1">
        <v>65.099999999999994</v>
      </c>
      <c r="H736" s="1">
        <v>8.02</v>
      </c>
      <c r="I736" s="1">
        <v>3.1</v>
      </c>
      <c r="J736" s="1">
        <v>2.6</v>
      </c>
    </row>
    <row r="737" spans="1:10" x14ac:dyDescent="0.4">
      <c r="A737" s="1">
        <v>20230106</v>
      </c>
      <c r="B737" s="1">
        <v>912</v>
      </c>
      <c r="C737" s="1">
        <v>729</v>
      </c>
      <c r="D737" s="1">
        <v>3.1</v>
      </c>
      <c r="E737" s="1">
        <v>9.1999999999999993</v>
      </c>
      <c r="F737" s="1">
        <v>1.7</v>
      </c>
      <c r="G737" s="1">
        <v>69.599999999999994</v>
      </c>
      <c r="H737" s="1">
        <v>5.01</v>
      </c>
      <c r="I737" s="1">
        <v>8</v>
      </c>
      <c r="J737" s="1">
        <v>2.8</v>
      </c>
    </row>
    <row r="738" spans="1:10" x14ac:dyDescent="0.4">
      <c r="A738" s="1">
        <v>20230107</v>
      </c>
      <c r="B738" s="1">
        <v>935</v>
      </c>
      <c r="C738" s="1">
        <v>551</v>
      </c>
      <c r="D738" s="1">
        <v>3.5</v>
      </c>
      <c r="E738" s="1">
        <v>8.5</v>
      </c>
      <c r="F738" s="1">
        <v>0</v>
      </c>
      <c r="G738" s="1">
        <v>57.1</v>
      </c>
      <c r="H738" s="1">
        <v>9.91</v>
      </c>
      <c r="I738" s="1">
        <v>4</v>
      </c>
      <c r="J738" s="1">
        <v>6.1</v>
      </c>
    </row>
    <row r="739" spans="1:10" x14ac:dyDescent="0.4">
      <c r="A739" s="1">
        <v>20230108</v>
      </c>
      <c r="B739" s="1">
        <v>891</v>
      </c>
      <c r="C739" s="1">
        <v>515</v>
      </c>
      <c r="D739" s="1">
        <v>0.8</v>
      </c>
      <c r="E739" s="1">
        <v>8.6</v>
      </c>
      <c r="G739" s="1">
        <v>62.1</v>
      </c>
      <c r="H739" s="1">
        <v>11.01</v>
      </c>
      <c r="I739" s="1">
        <v>0</v>
      </c>
      <c r="J739" s="1">
        <v>2.1</v>
      </c>
    </row>
    <row r="740" spans="1:10" x14ac:dyDescent="0.4">
      <c r="A740" s="1">
        <v>20230109</v>
      </c>
      <c r="B740" s="1">
        <v>908</v>
      </c>
      <c r="C740" s="1">
        <v>629</v>
      </c>
      <c r="D740" s="1">
        <v>4.3</v>
      </c>
      <c r="E740" s="1">
        <v>9.9</v>
      </c>
      <c r="G740" s="1">
        <v>67.400000000000006</v>
      </c>
      <c r="H740" s="1">
        <v>5.91</v>
      </c>
      <c r="I740" s="1">
        <v>3.9</v>
      </c>
      <c r="J740" s="1">
        <v>3.5</v>
      </c>
    </row>
    <row r="741" spans="1:10" x14ac:dyDescent="0.4">
      <c r="A741" s="1">
        <v>20230110</v>
      </c>
      <c r="B741" s="1">
        <v>902</v>
      </c>
      <c r="C741" s="1">
        <v>619</v>
      </c>
      <c r="D741" s="1">
        <v>0.8</v>
      </c>
      <c r="E741" s="1">
        <v>8.8000000000000007</v>
      </c>
      <c r="G741" s="1">
        <v>71.900000000000006</v>
      </c>
      <c r="H741" s="1">
        <v>11.49</v>
      </c>
      <c r="I741" s="1">
        <v>1.8</v>
      </c>
      <c r="J741" s="1">
        <v>2.7</v>
      </c>
    </row>
    <row r="742" spans="1:10" x14ac:dyDescent="0.4">
      <c r="A742" s="1">
        <v>20230111</v>
      </c>
      <c r="B742" s="1">
        <v>909</v>
      </c>
      <c r="C742" s="1">
        <v>559</v>
      </c>
      <c r="D742" s="1">
        <v>5.0999999999999996</v>
      </c>
      <c r="E742" s="1">
        <v>10.9</v>
      </c>
      <c r="G742" s="1">
        <v>65</v>
      </c>
      <c r="H742" s="1">
        <v>11.42</v>
      </c>
      <c r="I742" s="1">
        <v>0.3</v>
      </c>
      <c r="J742" s="1">
        <v>2.2000000000000002</v>
      </c>
    </row>
    <row r="743" spans="1:10" x14ac:dyDescent="0.4">
      <c r="A743" s="1">
        <v>20230112</v>
      </c>
      <c r="B743" s="1">
        <v>846</v>
      </c>
      <c r="C743" s="1">
        <v>711</v>
      </c>
      <c r="D743" s="1">
        <v>5.3</v>
      </c>
      <c r="E743" s="1">
        <v>13.1</v>
      </c>
      <c r="F743" s="1">
        <v>2.5</v>
      </c>
      <c r="G743" s="1">
        <v>70.900000000000006</v>
      </c>
      <c r="H743" s="1">
        <v>3.57</v>
      </c>
      <c r="I743" s="1">
        <v>5.6</v>
      </c>
      <c r="J743" s="1">
        <v>2.1</v>
      </c>
    </row>
    <row r="744" spans="1:10" x14ac:dyDescent="0.4">
      <c r="A744" s="1">
        <v>20230113</v>
      </c>
      <c r="B744" s="1">
        <v>802</v>
      </c>
      <c r="C744" s="1">
        <v>604</v>
      </c>
      <c r="D744" s="1">
        <v>14.7</v>
      </c>
      <c r="E744" s="1">
        <v>17.3</v>
      </c>
      <c r="F744" s="1">
        <v>17.7</v>
      </c>
      <c r="G744" s="1">
        <v>91.8</v>
      </c>
      <c r="H744" s="1">
        <v>1.5</v>
      </c>
      <c r="I744" s="1">
        <v>10</v>
      </c>
      <c r="J744" s="1">
        <v>4.0999999999999996</v>
      </c>
    </row>
    <row r="745" spans="1:10" x14ac:dyDescent="0.4">
      <c r="A745" s="1">
        <v>20230114</v>
      </c>
      <c r="B745" s="1">
        <v>795</v>
      </c>
      <c r="C745" s="1">
        <v>594</v>
      </c>
      <c r="D745" s="1">
        <v>5.9</v>
      </c>
      <c r="E745" s="1">
        <v>10.9</v>
      </c>
      <c r="F745" s="1">
        <v>2.2000000000000002</v>
      </c>
      <c r="G745" s="1">
        <v>94.4</v>
      </c>
      <c r="H745" s="1">
        <v>0.61</v>
      </c>
      <c r="I745" s="1">
        <v>9.9</v>
      </c>
      <c r="J745" s="1">
        <v>3.1</v>
      </c>
    </row>
    <row r="746" spans="1:10" x14ac:dyDescent="0.4">
      <c r="A746" s="1">
        <v>20230115</v>
      </c>
      <c r="B746" s="1">
        <v>938</v>
      </c>
      <c r="C746" s="1">
        <v>664</v>
      </c>
      <c r="D746" s="1">
        <v>-1</v>
      </c>
      <c r="E746" s="1">
        <v>5.8</v>
      </c>
      <c r="F746" s="1">
        <v>3.6</v>
      </c>
      <c r="G746" s="1">
        <v>78.3</v>
      </c>
      <c r="H746" s="1">
        <v>0.72</v>
      </c>
      <c r="I746" s="1">
        <v>10</v>
      </c>
      <c r="J746" s="1">
        <v>5.2</v>
      </c>
    </row>
    <row r="747" spans="1:10" x14ac:dyDescent="0.4">
      <c r="A747" s="1">
        <v>20230116</v>
      </c>
      <c r="B747" s="1">
        <v>1046</v>
      </c>
      <c r="C747" s="1">
        <v>754</v>
      </c>
      <c r="D747" s="1">
        <v>-1.7</v>
      </c>
      <c r="E747" s="1">
        <v>3.4</v>
      </c>
      <c r="G747" s="1">
        <v>67.3</v>
      </c>
      <c r="H747" s="1">
        <v>2.08</v>
      </c>
      <c r="I747" s="1">
        <v>9.3000000000000007</v>
      </c>
      <c r="J747" s="1">
        <v>5.4</v>
      </c>
    </row>
    <row r="748" spans="1:10" x14ac:dyDescent="0.4">
      <c r="A748" s="1">
        <v>20230117</v>
      </c>
      <c r="B748" s="1">
        <v>1024</v>
      </c>
      <c r="C748" s="1">
        <v>778</v>
      </c>
      <c r="D748" s="1">
        <v>-1</v>
      </c>
      <c r="E748" s="1">
        <v>4.3</v>
      </c>
      <c r="F748" s="1">
        <v>0</v>
      </c>
      <c r="G748" s="1">
        <v>67.8</v>
      </c>
      <c r="H748" s="1">
        <v>1.26</v>
      </c>
      <c r="I748" s="1">
        <v>9.6</v>
      </c>
      <c r="J748" s="1">
        <v>4.2</v>
      </c>
    </row>
    <row r="749" spans="1:10" x14ac:dyDescent="0.4">
      <c r="A749" s="1">
        <v>20230118</v>
      </c>
      <c r="B749" s="1">
        <v>995</v>
      </c>
      <c r="C749" s="1">
        <v>727</v>
      </c>
      <c r="D749" s="1">
        <v>1.3</v>
      </c>
      <c r="E749" s="1">
        <v>6.1</v>
      </c>
      <c r="F749" s="1">
        <v>0</v>
      </c>
      <c r="G749" s="1">
        <v>60.4</v>
      </c>
      <c r="H749" s="1">
        <v>3.16</v>
      </c>
      <c r="I749" s="1">
        <v>8.9</v>
      </c>
      <c r="J749" s="1">
        <v>3.7</v>
      </c>
    </row>
    <row r="750" spans="1:10" x14ac:dyDescent="0.4">
      <c r="A750" s="1">
        <v>20230119</v>
      </c>
      <c r="B750" s="1">
        <v>962</v>
      </c>
      <c r="C750" s="1">
        <v>733</v>
      </c>
      <c r="D750" s="1">
        <v>2.4</v>
      </c>
      <c r="E750" s="1">
        <v>7.1</v>
      </c>
      <c r="F750" s="1">
        <v>0</v>
      </c>
      <c r="G750" s="1">
        <v>57.6</v>
      </c>
      <c r="H750" s="1">
        <v>4.5</v>
      </c>
      <c r="I750" s="1">
        <v>8.6</v>
      </c>
      <c r="J750" s="1">
        <v>3.6</v>
      </c>
    </row>
    <row r="751" spans="1:10" x14ac:dyDescent="0.4">
      <c r="A751" s="1">
        <v>20230120</v>
      </c>
      <c r="B751" s="1">
        <v>996</v>
      </c>
      <c r="C751" s="1">
        <v>675</v>
      </c>
      <c r="D751" s="1">
        <v>-2.2000000000000002</v>
      </c>
      <c r="E751" s="1">
        <v>6.2</v>
      </c>
      <c r="F751" s="1">
        <v>0</v>
      </c>
      <c r="G751" s="1">
        <v>58.3</v>
      </c>
      <c r="H751" s="1">
        <v>6.02</v>
      </c>
      <c r="I751" s="1">
        <v>7.5</v>
      </c>
      <c r="J751" s="1">
        <v>5.2</v>
      </c>
    </row>
    <row r="752" spans="1:10" x14ac:dyDescent="0.4">
      <c r="A752" s="1">
        <v>20230121</v>
      </c>
      <c r="B752" s="1">
        <v>944</v>
      </c>
      <c r="C752" s="1">
        <v>648</v>
      </c>
      <c r="D752" s="1">
        <v>-2.2999999999999998</v>
      </c>
      <c r="E752" s="1">
        <v>2.8</v>
      </c>
      <c r="G752" s="1">
        <v>67.099999999999994</v>
      </c>
      <c r="H752" s="1">
        <v>3.1</v>
      </c>
      <c r="I752" s="1">
        <v>6.3</v>
      </c>
      <c r="J752" s="1">
        <v>2.9</v>
      </c>
    </row>
    <row r="753" spans="1:10" x14ac:dyDescent="0.4">
      <c r="A753" s="1">
        <v>20230122</v>
      </c>
      <c r="B753" s="1">
        <v>871</v>
      </c>
      <c r="C753" s="1">
        <v>673</v>
      </c>
      <c r="D753" s="1">
        <v>-0.7</v>
      </c>
      <c r="E753" s="1">
        <v>7</v>
      </c>
      <c r="F753" s="1">
        <v>5.8</v>
      </c>
      <c r="G753" s="1">
        <v>78.900000000000006</v>
      </c>
      <c r="H753" s="1">
        <v>1.3</v>
      </c>
      <c r="I753" s="1">
        <v>9.3000000000000007</v>
      </c>
      <c r="J753" s="1">
        <v>2.7</v>
      </c>
    </row>
    <row r="754" spans="1:10" x14ac:dyDescent="0.4">
      <c r="A754" s="1">
        <v>20230123</v>
      </c>
      <c r="B754" s="1">
        <v>859</v>
      </c>
      <c r="C754" s="1">
        <v>487</v>
      </c>
      <c r="D754" s="1">
        <v>0.1</v>
      </c>
      <c r="E754" s="1">
        <v>7.8</v>
      </c>
      <c r="F754" s="1">
        <v>0.1</v>
      </c>
      <c r="G754" s="1">
        <v>70.3</v>
      </c>
      <c r="H754" s="1">
        <v>8.39</v>
      </c>
      <c r="I754" s="1">
        <v>8.1</v>
      </c>
      <c r="J754" s="1">
        <v>4.7</v>
      </c>
    </row>
    <row r="755" spans="1:10" x14ac:dyDescent="0.4">
      <c r="A755" s="1">
        <v>20230124</v>
      </c>
      <c r="B755" s="1">
        <v>1027</v>
      </c>
      <c r="C755" s="1">
        <v>762</v>
      </c>
      <c r="D755" s="1">
        <v>-12</v>
      </c>
      <c r="E755" s="1">
        <v>-1.3</v>
      </c>
      <c r="F755" s="1">
        <v>2.2999999999999998</v>
      </c>
      <c r="G755" s="1">
        <v>75.8</v>
      </c>
      <c r="H755" s="1">
        <v>2.78</v>
      </c>
      <c r="I755" s="1">
        <v>8.8000000000000007</v>
      </c>
      <c r="J755" s="1">
        <v>9.4</v>
      </c>
    </row>
    <row r="756" spans="1:10" x14ac:dyDescent="0.4">
      <c r="A756" s="1">
        <v>20230125</v>
      </c>
      <c r="B756" s="1">
        <v>1038</v>
      </c>
      <c r="C756" s="1">
        <v>688</v>
      </c>
      <c r="D756" s="1">
        <v>-10.4</v>
      </c>
      <c r="E756" s="1">
        <v>-0.7</v>
      </c>
      <c r="F756" s="1">
        <v>0.1</v>
      </c>
      <c r="G756" s="1">
        <v>68.400000000000006</v>
      </c>
      <c r="H756" s="1">
        <v>8.1</v>
      </c>
      <c r="I756" s="1">
        <v>8.5</v>
      </c>
      <c r="J756" s="1">
        <v>3.9</v>
      </c>
    </row>
    <row r="757" spans="1:10" x14ac:dyDescent="0.4">
      <c r="A757" s="1">
        <v>20230126</v>
      </c>
      <c r="B757" s="1">
        <v>982</v>
      </c>
      <c r="C757" s="1">
        <v>725</v>
      </c>
      <c r="D757" s="1">
        <v>-2.4</v>
      </c>
      <c r="E757" s="1">
        <v>5.8</v>
      </c>
      <c r="F757" s="1">
        <v>0.5</v>
      </c>
      <c r="G757" s="1">
        <v>69.400000000000006</v>
      </c>
      <c r="H757" s="1">
        <v>6.61</v>
      </c>
      <c r="I757" s="1">
        <v>9.4</v>
      </c>
      <c r="J757" s="1">
        <v>2.6</v>
      </c>
    </row>
    <row r="758" spans="1:10" x14ac:dyDescent="0.4">
      <c r="A758" s="1">
        <v>20230127</v>
      </c>
      <c r="B758" s="1">
        <v>1061</v>
      </c>
      <c r="C758" s="1">
        <v>737</v>
      </c>
      <c r="D758" s="1">
        <v>-6.8</v>
      </c>
      <c r="E758" s="1">
        <v>2.2999999999999998</v>
      </c>
      <c r="F758" s="1">
        <v>4.8</v>
      </c>
      <c r="G758" s="1">
        <v>82.6</v>
      </c>
      <c r="H758" s="1">
        <v>2.44</v>
      </c>
      <c r="I758" s="1">
        <v>9.3000000000000007</v>
      </c>
      <c r="J758" s="1">
        <v>7.3</v>
      </c>
    </row>
    <row r="759" spans="1:10" x14ac:dyDescent="0.4">
      <c r="A759" s="1">
        <v>20230128</v>
      </c>
      <c r="B759" s="1">
        <v>982</v>
      </c>
      <c r="C759" s="1">
        <v>792</v>
      </c>
      <c r="D759" s="1">
        <v>-7.4</v>
      </c>
      <c r="E759" s="1">
        <v>2.4</v>
      </c>
      <c r="F759" s="1">
        <v>0.8</v>
      </c>
      <c r="G759" s="1">
        <v>68.8</v>
      </c>
      <c r="H759" s="1">
        <v>4.17</v>
      </c>
      <c r="I759" s="1">
        <v>8.8000000000000007</v>
      </c>
      <c r="J759" s="1">
        <v>6</v>
      </c>
    </row>
    <row r="760" spans="1:10" x14ac:dyDescent="0.4">
      <c r="A760" s="1">
        <v>20230129</v>
      </c>
      <c r="B760" s="1">
        <v>935</v>
      </c>
      <c r="C760" s="1">
        <v>731</v>
      </c>
      <c r="D760" s="1">
        <v>-0.2</v>
      </c>
      <c r="E760" s="1">
        <v>6.7</v>
      </c>
      <c r="F760" s="1">
        <v>0</v>
      </c>
      <c r="G760" s="1">
        <v>57</v>
      </c>
      <c r="H760" s="1">
        <v>3.19</v>
      </c>
      <c r="I760" s="1">
        <v>8</v>
      </c>
      <c r="J760" s="1">
        <v>5.5</v>
      </c>
    </row>
    <row r="761" spans="1:10" x14ac:dyDescent="0.4">
      <c r="A761" s="1">
        <v>20230130</v>
      </c>
      <c r="B761" s="1">
        <v>1002</v>
      </c>
      <c r="C761" s="1">
        <v>633</v>
      </c>
      <c r="D761" s="1">
        <v>-0.2</v>
      </c>
      <c r="E761" s="1">
        <v>6.2</v>
      </c>
      <c r="G761" s="1">
        <v>52.3</v>
      </c>
      <c r="H761" s="1">
        <v>13.82</v>
      </c>
      <c r="I761" s="1">
        <v>2.6</v>
      </c>
      <c r="J761" s="1">
        <v>4</v>
      </c>
    </row>
    <row r="762" spans="1:10" x14ac:dyDescent="0.4">
      <c r="A762" s="1">
        <v>20230131</v>
      </c>
      <c r="B762" s="1">
        <v>934</v>
      </c>
      <c r="C762" s="1">
        <v>630</v>
      </c>
      <c r="D762" s="1">
        <v>-1.8</v>
      </c>
      <c r="E762" s="1">
        <v>7.2</v>
      </c>
      <c r="G762" s="1">
        <v>55.9</v>
      </c>
      <c r="H762" s="1">
        <v>14.29</v>
      </c>
      <c r="I762" s="1">
        <v>0.9</v>
      </c>
      <c r="J762" s="1">
        <v>2.5</v>
      </c>
    </row>
    <row r="763" spans="1:10" x14ac:dyDescent="0.4">
      <c r="A763" s="1">
        <v>20230201</v>
      </c>
      <c r="B763" s="1">
        <v>907</v>
      </c>
      <c r="C763" s="1">
        <v>605</v>
      </c>
      <c r="D763" s="1">
        <v>0.8</v>
      </c>
      <c r="E763" s="1">
        <v>8.8000000000000007</v>
      </c>
      <c r="G763" s="1">
        <v>68.5</v>
      </c>
      <c r="H763" s="1">
        <v>10.66</v>
      </c>
      <c r="I763" s="1">
        <v>5.5</v>
      </c>
      <c r="J763" s="1">
        <v>3.5</v>
      </c>
    </row>
    <row r="764" spans="1:10" x14ac:dyDescent="0.4">
      <c r="A764" s="1">
        <v>20230202</v>
      </c>
      <c r="B764" s="1">
        <v>981</v>
      </c>
      <c r="C764" s="1">
        <v>630</v>
      </c>
      <c r="D764" s="1">
        <v>-1.2</v>
      </c>
      <c r="E764" s="1">
        <v>5</v>
      </c>
      <c r="G764" s="1">
        <v>57.6</v>
      </c>
      <c r="H764" s="1">
        <v>13.42</v>
      </c>
      <c r="I764" s="1">
        <v>5.8</v>
      </c>
      <c r="J764" s="1">
        <v>3.7</v>
      </c>
    </row>
    <row r="765" spans="1:10" x14ac:dyDescent="0.4">
      <c r="A765" s="1">
        <v>20230203</v>
      </c>
      <c r="B765" s="1">
        <v>983</v>
      </c>
      <c r="C765" s="1">
        <v>673</v>
      </c>
      <c r="D765" s="1">
        <v>0.6</v>
      </c>
      <c r="E765" s="1">
        <v>4.8</v>
      </c>
      <c r="G765" s="1">
        <v>63.3</v>
      </c>
      <c r="H765" s="1">
        <v>6.37</v>
      </c>
      <c r="I765" s="1">
        <v>7.9</v>
      </c>
      <c r="J765" s="1">
        <v>3.4</v>
      </c>
    </row>
    <row r="766" spans="1:10" x14ac:dyDescent="0.4">
      <c r="A766" s="1">
        <v>20230204</v>
      </c>
      <c r="B766" s="1">
        <v>948</v>
      </c>
      <c r="C766" s="1">
        <v>568</v>
      </c>
      <c r="D766" s="1">
        <v>0.4</v>
      </c>
      <c r="E766" s="1">
        <v>5.8</v>
      </c>
      <c r="G766" s="1">
        <v>60.5</v>
      </c>
      <c r="H766" s="1">
        <v>13.61</v>
      </c>
      <c r="I766" s="1">
        <v>3.6</v>
      </c>
      <c r="J766" s="1">
        <v>3.1</v>
      </c>
    </row>
    <row r="767" spans="1:10" x14ac:dyDescent="0.4">
      <c r="A767" s="1">
        <v>20230205</v>
      </c>
      <c r="B767" s="1">
        <v>933</v>
      </c>
      <c r="C767" s="1">
        <v>528</v>
      </c>
      <c r="D767" s="1">
        <v>-0.7</v>
      </c>
      <c r="E767" s="1">
        <v>5.9</v>
      </c>
      <c r="G767" s="1">
        <v>55.4</v>
      </c>
      <c r="H767" s="1">
        <v>14.37</v>
      </c>
      <c r="I767" s="1">
        <v>2.8</v>
      </c>
      <c r="J767" s="1">
        <v>2.2000000000000002</v>
      </c>
    </row>
    <row r="768" spans="1:10" x14ac:dyDescent="0.4">
      <c r="A768" s="1">
        <v>20230206</v>
      </c>
      <c r="B768" s="1">
        <v>937</v>
      </c>
      <c r="C768" s="1">
        <v>742</v>
      </c>
      <c r="D768" s="1">
        <v>2.5</v>
      </c>
      <c r="E768" s="1">
        <v>8.1999999999999993</v>
      </c>
      <c r="F768" s="1">
        <v>5.3</v>
      </c>
      <c r="G768" s="1">
        <v>70.8</v>
      </c>
      <c r="H768" s="1">
        <v>2.27</v>
      </c>
      <c r="I768" s="1">
        <v>9.8000000000000007</v>
      </c>
      <c r="J768" s="1">
        <v>2.2000000000000002</v>
      </c>
    </row>
    <row r="769" spans="1:10" x14ac:dyDescent="0.4">
      <c r="A769" s="1">
        <v>20230207</v>
      </c>
      <c r="B769" s="1">
        <v>911</v>
      </c>
      <c r="C769" s="1">
        <v>558</v>
      </c>
      <c r="D769" s="1">
        <v>5.3</v>
      </c>
      <c r="E769" s="1">
        <v>10.1</v>
      </c>
      <c r="F769" s="1">
        <v>0</v>
      </c>
      <c r="G769" s="1">
        <v>68.400000000000006</v>
      </c>
      <c r="H769" s="1">
        <v>12.28</v>
      </c>
      <c r="I769" s="1">
        <v>4.5</v>
      </c>
      <c r="J769" s="1">
        <v>2.2999999999999998</v>
      </c>
    </row>
    <row r="770" spans="1:10" x14ac:dyDescent="0.4">
      <c r="A770" s="1">
        <v>20230208</v>
      </c>
      <c r="B770" s="1">
        <v>915</v>
      </c>
      <c r="C770" s="1">
        <v>565</v>
      </c>
      <c r="D770" s="1">
        <v>2.1</v>
      </c>
      <c r="E770" s="1">
        <v>8.6</v>
      </c>
      <c r="G770" s="1">
        <v>57.5</v>
      </c>
      <c r="H770" s="1">
        <v>14.65</v>
      </c>
      <c r="I770" s="1">
        <v>3.4</v>
      </c>
      <c r="J770" s="1">
        <v>2.6</v>
      </c>
    </row>
    <row r="771" spans="1:10" x14ac:dyDescent="0.4">
      <c r="A771" s="1">
        <v>20230209</v>
      </c>
      <c r="B771" s="1">
        <v>910</v>
      </c>
      <c r="C771" s="1">
        <v>712</v>
      </c>
      <c r="D771" s="1">
        <v>5.0999999999999996</v>
      </c>
      <c r="E771" s="1">
        <v>9.6</v>
      </c>
      <c r="F771" s="1">
        <v>11.8</v>
      </c>
      <c r="G771" s="1">
        <v>72.3</v>
      </c>
      <c r="H771" s="1">
        <v>4.5599999999999996</v>
      </c>
      <c r="I771" s="1">
        <v>9.8000000000000007</v>
      </c>
      <c r="J771" s="1">
        <v>2.8</v>
      </c>
    </row>
    <row r="772" spans="1:10" x14ac:dyDescent="0.4">
      <c r="A772" s="1">
        <v>20230210</v>
      </c>
      <c r="B772" s="1">
        <v>914</v>
      </c>
      <c r="C772" s="1">
        <v>664</v>
      </c>
      <c r="D772" s="1">
        <v>3.9</v>
      </c>
      <c r="E772" s="1">
        <v>8.4</v>
      </c>
      <c r="F772" s="1">
        <v>16.899999999999999</v>
      </c>
      <c r="G772" s="1">
        <v>83.3</v>
      </c>
      <c r="H772" s="1">
        <v>5.99</v>
      </c>
      <c r="I772" s="1">
        <v>7.8</v>
      </c>
      <c r="J772" s="1">
        <v>3.7</v>
      </c>
    </row>
    <row r="773" spans="1:10" x14ac:dyDescent="0.4">
      <c r="A773" s="1">
        <v>20230211</v>
      </c>
      <c r="B773" s="1">
        <v>860</v>
      </c>
      <c r="C773" s="1">
        <v>693</v>
      </c>
      <c r="D773" s="1">
        <v>2.6</v>
      </c>
      <c r="E773" s="1">
        <v>9.1999999999999993</v>
      </c>
      <c r="F773" s="1">
        <v>0</v>
      </c>
      <c r="G773" s="1">
        <v>82.5</v>
      </c>
      <c r="H773" s="1">
        <v>4.9400000000000004</v>
      </c>
      <c r="I773" s="1">
        <v>8.5</v>
      </c>
      <c r="J773" s="1">
        <v>2.2999999999999998</v>
      </c>
    </row>
    <row r="774" spans="1:10" x14ac:dyDescent="0.4">
      <c r="A774" s="1">
        <v>20230212</v>
      </c>
      <c r="B774" s="1">
        <v>857</v>
      </c>
      <c r="C774" s="1">
        <v>641</v>
      </c>
      <c r="D774" s="1">
        <v>6.8</v>
      </c>
      <c r="E774" s="1">
        <v>10.9</v>
      </c>
      <c r="F774" s="1">
        <v>28.1</v>
      </c>
      <c r="G774" s="1">
        <v>84.1</v>
      </c>
      <c r="H774" s="1">
        <v>3.18</v>
      </c>
      <c r="I774" s="1">
        <v>8.5</v>
      </c>
      <c r="J774" s="1">
        <v>3.6</v>
      </c>
    </row>
    <row r="775" spans="1:10" x14ac:dyDescent="0.4">
      <c r="A775" s="1">
        <v>20230213</v>
      </c>
      <c r="B775" s="1">
        <v>911</v>
      </c>
      <c r="C775" s="1">
        <v>657</v>
      </c>
      <c r="D775" s="1">
        <v>4.0999999999999996</v>
      </c>
      <c r="E775" s="1">
        <v>9</v>
      </c>
      <c r="F775" s="1">
        <v>8.3000000000000007</v>
      </c>
      <c r="G775" s="1">
        <v>85</v>
      </c>
      <c r="H775" s="1">
        <v>3.79</v>
      </c>
      <c r="I775" s="1">
        <v>10</v>
      </c>
      <c r="J775" s="1">
        <v>3.8</v>
      </c>
    </row>
    <row r="776" spans="1:10" x14ac:dyDescent="0.4">
      <c r="A776" s="1">
        <v>20230214</v>
      </c>
      <c r="B776" s="1">
        <v>963</v>
      </c>
      <c r="C776" s="1">
        <v>577</v>
      </c>
      <c r="D776" s="1">
        <v>1.4</v>
      </c>
      <c r="E776" s="1">
        <v>6.4</v>
      </c>
      <c r="G776" s="1">
        <v>67.3</v>
      </c>
      <c r="H776" s="1">
        <v>13.68</v>
      </c>
      <c r="I776" s="1">
        <v>6.3</v>
      </c>
      <c r="J776" s="1">
        <v>3.9</v>
      </c>
    </row>
    <row r="777" spans="1:10" x14ac:dyDescent="0.4">
      <c r="A777" s="1">
        <v>20230215</v>
      </c>
      <c r="B777" s="1">
        <v>950</v>
      </c>
      <c r="C777" s="1">
        <v>736</v>
      </c>
      <c r="D777" s="1">
        <v>0.5</v>
      </c>
      <c r="E777" s="1">
        <v>5.4</v>
      </c>
      <c r="F777" s="1">
        <v>6.6</v>
      </c>
      <c r="G777" s="1">
        <v>84.3</v>
      </c>
      <c r="H777" s="1">
        <v>1.32</v>
      </c>
      <c r="I777" s="1">
        <v>9.8000000000000007</v>
      </c>
      <c r="J777" s="1">
        <v>2.2000000000000002</v>
      </c>
    </row>
    <row r="778" spans="1:10" x14ac:dyDescent="0.4">
      <c r="A778" s="1">
        <v>20230216</v>
      </c>
      <c r="B778" s="1">
        <v>955</v>
      </c>
      <c r="C778" s="1">
        <v>738</v>
      </c>
      <c r="D778" s="1">
        <v>3.1</v>
      </c>
      <c r="E778" s="1">
        <v>7</v>
      </c>
      <c r="F778" s="1">
        <v>0.9</v>
      </c>
      <c r="G778" s="1">
        <v>87.8</v>
      </c>
      <c r="H778" s="1">
        <v>0.6</v>
      </c>
      <c r="I778" s="1">
        <v>9.3000000000000007</v>
      </c>
      <c r="J778" s="1">
        <v>1.9</v>
      </c>
    </row>
    <row r="779" spans="1:10" x14ac:dyDescent="0.4">
      <c r="A779" s="1">
        <v>20230217</v>
      </c>
      <c r="B779" s="1">
        <v>892</v>
      </c>
      <c r="C779" s="1">
        <v>747</v>
      </c>
      <c r="D779" s="1">
        <v>2.4</v>
      </c>
      <c r="E779" s="1">
        <v>9.6</v>
      </c>
      <c r="F779" s="1">
        <v>0</v>
      </c>
      <c r="G779" s="1">
        <v>87.5</v>
      </c>
      <c r="H779" s="1">
        <v>5.54</v>
      </c>
      <c r="I779" s="1">
        <v>9.3000000000000007</v>
      </c>
      <c r="J779" s="1">
        <v>2</v>
      </c>
    </row>
    <row r="780" spans="1:10" x14ac:dyDescent="0.4">
      <c r="A780" s="1">
        <v>20230218</v>
      </c>
      <c r="B780" s="1">
        <v>813</v>
      </c>
      <c r="C780" s="1">
        <v>642</v>
      </c>
      <c r="D780" s="1">
        <v>11.3</v>
      </c>
      <c r="E780" s="1">
        <v>13.5</v>
      </c>
      <c r="F780" s="1">
        <v>2.2999999999999998</v>
      </c>
      <c r="G780" s="1">
        <v>88.1</v>
      </c>
      <c r="H780" s="1">
        <v>3.06</v>
      </c>
      <c r="I780" s="1">
        <v>9.5</v>
      </c>
      <c r="J780" s="1">
        <v>2.2000000000000002</v>
      </c>
    </row>
    <row r="781" spans="1:10" x14ac:dyDescent="0.4">
      <c r="A781" s="1">
        <v>20230219</v>
      </c>
      <c r="B781" s="1">
        <v>924</v>
      </c>
      <c r="C781" s="1">
        <v>616</v>
      </c>
      <c r="D781" s="1">
        <v>0.8</v>
      </c>
      <c r="E781" s="1">
        <v>8</v>
      </c>
      <c r="F781" s="1">
        <v>3.9</v>
      </c>
      <c r="G781" s="1">
        <v>76.099999999999994</v>
      </c>
      <c r="H781" s="1">
        <v>4.4800000000000004</v>
      </c>
      <c r="I781" s="1">
        <v>8.8000000000000007</v>
      </c>
      <c r="J781" s="1">
        <v>5.4</v>
      </c>
    </row>
    <row r="782" spans="1:10" x14ac:dyDescent="0.4">
      <c r="A782" s="1">
        <v>20230220</v>
      </c>
      <c r="B782" s="1">
        <v>984</v>
      </c>
      <c r="C782" s="1">
        <v>602</v>
      </c>
      <c r="D782" s="1">
        <v>-2.2999999999999998</v>
      </c>
      <c r="E782" s="1">
        <v>5.9</v>
      </c>
      <c r="G782" s="1">
        <v>56.1</v>
      </c>
      <c r="H782" s="1">
        <v>14.89</v>
      </c>
      <c r="I782" s="1">
        <v>4.5</v>
      </c>
      <c r="J782" s="1">
        <v>5</v>
      </c>
    </row>
    <row r="783" spans="1:10" x14ac:dyDescent="0.4">
      <c r="A783" s="1">
        <v>20230221</v>
      </c>
      <c r="B783" s="1">
        <v>1019</v>
      </c>
      <c r="C783" s="1">
        <v>614</v>
      </c>
      <c r="D783" s="1">
        <v>-4.7</v>
      </c>
      <c r="E783" s="1">
        <v>3.5</v>
      </c>
      <c r="G783" s="1">
        <v>54.9</v>
      </c>
      <c r="H783" s="1">
        <v>16.649999999999999</v>
      </c>
      <c r="I783" s="1">
        <v>3.4</v>
      </c>
      <c r="J783" s="1">
        <v>4.5</v>
      </c>
    </row>
    <row r="784" spans="1:10" x14ac:dyDescent="0.4">
      <c r="A784" s="1">
        <v>20230222</v>
      </c>
      <c r="B784" s="1">
        <v>914</v>
      </c>
      <c r="C784" s="1">
        <v>656</v>
      </c>
      <c r="D784" s="1">
        <v>-0.2</v>
      </c>
      <c r="E784" s="1">
        <v>7.3</v>
      </c>
      <c r="F784" s="1">
        <v>0.5</v>
      </c>
      <c r="G784" s="1">
        <v>77.599999999999994</v>
      </c>
      <c r="H784" s="1">
        <v>8.14</v>
      </c>
      <c r="I784" s="1">
        <v>7.1</v>
      </c>
      <c r="J784" s="1">
        <v>2</v>
      </c>
    </row>
    <row r="785" spans="1:10" x14ac:dyDescent="0.4">
      <c r="A785" s="1">
        <v>20230223</v>
      </c>
      <c r="B785" s="1">
        <v>916</v>
      </c>
      <c r="C785" s="1">
        <v>711</v>
      </c>
      <c r="D785" s="1">
        <v>3.3</v>
      </c>
      <c r="E785" s="1">
        <v>7.3</v>
      </c>
      <c r="F785" s="1">
        <v>3</v>
      </c>
      <c r="G785" s="1">
        <v>81</v>
      </c>
      <c r="H785" s="1">
        <v>4.78</v>
      </c>
      <c r="I785" s="1">
        <v>9.8000000000000007</v>
      </c>
      <c r="J785" s="1">
        <v>2.7</v>
      </c>
    </row>
    <row r="786" spans="1:10" x14ac:dyDescent="0.4">
      <c r="A786" s="1">
        <v>20230224</v>
      </c>
      <c r="B786" s="1">
        <v>933</v>
      </c>
      <c r="C786" s="1">
        <v>632</v>
      </c>
      <c r="D786" s="1">
        <v>2.9</v>
      </c>
      <c r="E786" s="1">
        <v>8.5</v>
      </c>
      <c r="F786" s="1">
        <v>2</v>
      </c>
      <c r="G786" s="1">
        <v>62.8</v>
      </c>
      <c r="H786" s="1">
        <v>13.07</v>
      </c>
      <c r="I786" s="1">
        <v>5.0999999999999996</v>
      </c>
      <c r="J786" s="1">
        <v>3.9</v>
      </c>
    </row>
    <row r="787" spans="1:10" x14ac:dyDescent="0.4">
      <c r="A787" s="1">
        <v>20230225</v>
      </c>
      <c r="B787" s="1">
        <v>981</v>
      </c>
      <c r="C787" s="1">
        <v>596</v>
      </c>
      <c r="D787" s="1">
        <v>-1.1000000000000001</v>
      </c>
      <c r="E787" s="1">
        <v>4.8</v>
      </c>
      <c r="G787" s="1">
        <v>60</v>
      </c>
      <c r="H787" s="1">
        <v>9.57</v>
      </c>
      <c r="I787" s="1">
        <v>6.3</v>
      </c>
      <c r="J787" s="1">
        <v>4.9000000000000004</v>
      </c>
    </row>
    <row r="788" spans="1:10" x14ac:dyDescent="0.4">
      <c r="A788" s="1">
        <v>20230226</v>
      </c>
      <c r="B788" s="1">
        <v>928</v>
      </c>
      <c r="C788" s="1">
        <v>526</v>
      </c>
      <c r="D788" s="1">
        <v>-0.7</v>
      </c>
      <c r="E788" s="1">
        <v>5.9</v>
      </c>
      <c r="G788" s="1">
        <v>54.9</v>
      </c>
      <c r="H788" s="1">
        <v>20.059999999999999</v>
      </c>
      <c r="I788" s="1">
        <v>2.1</v>
      </c>
      <c r="J788" s="1">
        <v>2.9</v>
      </c>
    </row>
    <row r="789" spans="1:10" x14ac:dyDescent="0.4">
      <c r="A789" s="1">
        <v>20230227</v>
      </c>
      <c r="B789" s="1">
        <v>928</v>
      </c>
      <c r="C789" s="1">
        <v>583</v>
      </c>
      <c r="D789" s="1">
        <v>0</v>
      </c>
      <c r="E789" s="1">
        <v>7.8</v>
      </c>
      <c r="G789" s="1">
        <v>63.1</v>
      </c>
      <c r="H789" s="1">
        <v>20.46</v>
      </c>
      <c r="I789" s="1">
        <v>0.5</v>
      </c>
      <c r="J789" s="1">
        <v>1.7</v>
      </c>
    </row>
    <row r="790" spans="1:10" x14ac:dyDescent="0.4">
      <c r="A790" s="1">
        <v>20230228</v>
      </c>
      <c r="B790" s="1">
        <v>871</v>
      </c>
      <c r="C790" s="1">
        <v>559</v>
      </c>
      <c r="D790" s="1">
        <v>3.3</v>
      </c>
      <c r="E790" s="1">
        <v>11.4</v>
      </c>
      <c r="G790" s="1">
        <v>66.400000000000006</v>
      </c>
      <c r="H790" s="1">
        <v>20.28</v>
      </c>
      <c r="I790" s="1">
        <v>2.5</v>
      </c>
      <c r="J790" s="1">
        <v>2.2999999999999998</v>
      </c>
    </row>
    <row r="791" spans="1:10" x14ac:dyDescent="0.4">
      <c r="A791" s="1">
        <v>20230301</v>
      </c>
      <c r="B791" s="1">
        <v>888</v>
      </c>
      <c r="C791" s="1">
        <v>628</v>
      </c>
      <c r="D791" s="1">
        <v>3.9</v>
      </c>
      <c r="E791" s="1">
        <v>10.9</v>
      </c>
      <c r="F791" s="1">
        <v>4</v>
      </c>
      <c r="G791" s="1">
        <v>72.400000000000006</v>
      </c>
      <c r="H791" s="1">
        <v>4.07</v>
      </c>
      <c r="I791" s="1">
        <v>7.6</v>
      </c>
      <c r="J791" s="1">
        <v>3.8</v>
      </c>
    </row>
    <row r="792" spans="1:10" x14ac:dyDescent="0.4">
      <c r="A792" s="1">
        <v>20230302</v>
      </c>
      <c r="B792" s="1">
        <v>973</v>
      </c>
      <c r="C792" s="1">
        <v>590</v>
      </c>
      <c r="D792" s="1">
        <v>0.8</v>
      </c>
      <c r="E792" s="1">
        <v>6.7</v>
      </c>
      <c r="G792" s="1">
        <v>49.4</v>
      </c>
      <c r="H792" s="1">
        <v>20.2</v>
      </c>
      <c r="I792" s="1">
        <v>2.5</v>
      </c>
      <c r="J792" s="1">
        <v>5</v>
      </c>
    </row>
    <row r="793" spans="1:10" x14ac:dyDescent="0.4">
      <c r="A793" s="1">
        <v>20230303</v>
      </c>
      <c r="B793" s="1">
        <v>904</v>
      </c>
      <c r="C793" s="1">
        <v>604</v>
      </c>
      <c r="D793" s="1">
        <v>-0.2</v>
      </c>
      <c r="E793" s="1">
        <v>7.6</v>
      </c>
      <c r="G793" s="1">
        <v>52.9</v>
      </c>
      <c r="H793" s="1">
        <v>17.37</v>
      </c>
      <c r="I793" s="1">
        <v>5.8</v>
      </c>
      <c r="J793" s="1">
        <v>1.7</v>
      </c>
    </row>
    <row r="794" spans="1:10" x14ac:dyDescent="0.4">
      <c r="A794" s="1">
        <v>20230304</v>
      </c>
      <c r="B794" s="1">
        <v>870</v>
      </c>
      <c r="C794" s="1">
        <v>514</v>
      </c>
      <c r="D794" s="1">
        <v>3.7</v>
      </c>
      <c r="E794" s="1">
        <v>9.6999999999999993</v>
      </c>
      <c r="G794" s="1">
        <v>55.4</v>
      </c>
      <c r="H794" s="1">
        <v>17.25</v>
      </c>
      <c r="I794" s="1">
        <v>4</v>
      </c>
      <c r="J794" s="1">
        <v>2.2000000000000002</v>
      </c>
    </row>
    <row r="795" spans="1:10" x14ac:dyDescent="0.4">
      <c r="A795" s="1">
        <v>20230305</v>
      </c>
      <c r="B795" s="1">
        <v>856</v>
      </c>
      <c r="C795" s="1">
        <v>506</v>
      </c>
      <c r="D795" s="1">
        <v>4.3</v>
      </c>
      <c r="E795" s="1">
        <v>11</v>
      </c>
      <c r="G795" s="1">
        <v>59</v>
      </c>
      <c r="H795" s="1">
        <v>17.75</v>
      </c>
      <c r="I795" s="1">
        <v>1.3</v>
      </c>
      <c r="J795" s="1">
        <v>2.8</v>
      </c>
    </row>
    <row r="796" spans="1:10" x14ac:dyDescent="0.4">
      <c r="A796" s="1">
        <v>20230306</v>
      </c>
      <c r="B796" s="1">
        <v>854</v>
      </c>
      <c r="C796" s="1">
        <v>575</v>
      </c>
      <c r="D796" s="1">
        <v>5.7</v>
      </c>
      <c r="E796" s="1">
        <v>12.3</v>
      </c>
      <c r="G796" s="1">
        <v>57.1</v>
      </c>
      <c r="H796" s="1">
        <v>19.66</v>
      </c>
      <c r="I796" s="1">
        <v>0</v>
      </c>
      <c r="J796" s="1">
        <v>2.8</v>
      </c>
    </row>
    <row r="797" spans="1:10" x14ac:dyDescent="0.4">
      <c r="A797" s="1">
        <v>20230307</v>
      </c>
      <c r="B797" s="1">
        <v>835</v>
      </c>
      <c r="C797" s="1">
        <v>523</v>
      </c>
      <c r="D797" s="1">
        <v>7.2</v>
      </c>
      <c r="E797" s="1">
        <v>14.6</v>
      </c>
      <c r="G797" s="1">
        <v>49.6</v>
      </c>
      <c r="H797" s="1">
        <v>17.95</v>
      </c>
      <c r="I797" s="1">
        <v>1.8</v>
      </c>
      <c r="J797" s="1">
        <v>2.6</v>
      </c>
    </row>
    <row r="798" spans="1:10" x14ac:dyDescent="0.4">
      <c r="A798" s="1">
        <v>20230308</v>
      </c>
      <c r="B798" s="1">
        <v>786</v>
      </c>
      <c r="C798" s="1">
        <v>538</v>
      </c>
      <c r="D798" s="1">
        <v>8.3000000000000007</v>
      </c>
      <c r="E798" s="1">
        <v>14.8</v>
      </c>
      <c r="G798" s="1">
        <v>56.8</v>
      </c>
      <c r="H798" s="1">
        <v>16.16</v>
      </c>
      <c r="I798" s="1">
        <v>4.5</v>
      </c>
      <c r="J798" s="1">
        <v>2.5</v>
      </c>
    </row>
    <row r="799" spans="1:10" x14ac:dyDescent="0.4">
      <c r="A799" s="1">
        <v>20230309</v>
      </c>
      <c r="B799" s="1">
        <v>819</v>
      </c>
      <c r="C799" s="1">
        <v>539</v>
      </c>
      <c r="D799" s="1">
        <v>9.6</v>
      </c>
      <c r="E799" s="1">
        <v>14.5</v>
      </c>
      <c r="G799" s="1">
        <v>79.400000000000006</v>
      </c>
      <c r="H799" s="1">
        <v>15.4</v>
      </c>
      <c r="I799" s="1">
        <v>3.3</v>
      </c>
      <c r="J799" s="1">
        <v>2.8</v>
      </c>
    </row>
    <row r="800" spans="1:10" x14ac:dyDescent="0.4">
      <c r="A800" s="1">
        <v>20230310</v>
      </c>
      <c r="B800" s="1">
        <v>816</v>
      </c>
      <c r="C800" s="1">
        <v>506</v>
      </c>
      <c r="D800" s="1">
        <v>7.8</v>
      </c>
      <c r="E800" s="1">
        <v>13.2</v>
      </c>
      <c r="G800" s="1">
        <v>84.5</v>
      </c>
      <c r="H800" s="1">
        <v>18.39</v>
      </c>
      <c r="I800" s="1">
        <v>0</v>
      </c>
      <c r="J800" s="1">
        <v>1.1000000000000001</v>
      </c>
    </row>
    <row r="801" spans="1:10" x14ac:dyDescent="0.4">
      <c r="A801" s="1">
        <v>20230311</v>
      </c>
      <c r="B801" s="1">
        <v>755</v>
      </c>
      <c r="C801" s="1">
        <v>475</v>
      </c>
      <c r="D801" s="1">
        <v>11.3</v>
      </c>
      <c r="E801" s="1">
        <v>14.1</v>
      </c>
      <c r="G801" s="1">
        <v>74.400000000000006</v>
      </c>
      <c r="H801" s="1">
        <v>16.7</v>
      </c>
      <c r="I801" s="1">
        <v>5.4</v>
      </c>
      <c r="J801" s="1">
        <v>1.2</v>
      </c>
    </row>
    <row r="802" spans="1:10" x14ac:dyDescent="0.4">
      <c r="A802" s="1">
        <v>20230312</v>
      </c>
      <c r="B802" s="1">
        <v>837</v>
      </c>
      <c r="C802" s="1">
        <v>548</v>
      </c>
      <c r="D802" s="1">
        <v>0.8</v>
      </c>
      <c r="E802" s="1">
        <v>11.1</v>
      </c>
      <c r="F802" s="1">
        <v>9.6</v>
      </c>
      <c r="G802" s="1">
        <v>69.5</v>
      </c>
      <c r="H802" s="1">
        <v>3.31</v>
      </c>
      <c r="I802" s="1">
        <v>8.9</v>
      </c>
      <c r="J802" s="1">
        <v>4.5</v>
      </c>
    </row>
    <row r="803" spans="1:10" x14ac:dyDescent="0.4">
      <c r="A803" s="1">
        <v>20230313</v>
      </c>
      <c r="B803" s="1">
        <v>931</v>
      </c>
      <c r="C803" s="1">
        <v>558</v>
      </c>
      <c r="D803" s="1">
        <v>-0.1</v>
      </c>
      <c r="E803" s="1">
        <v>6.7</v>
      </c>
      <c r="G803" s="1">
        <v>47.5</v>
      </c>
      <c r="H803" s="1">
        <v>22.64</v>
      </c>
      <c r="I803" s="1">
        <v>1.4</v>
      </c>
      <c r="J803" s="1">
        <v>3.8</v>
      </c>
    </row>
    <row r="804" spans="1:10" x14ac:dyDescent="0.4">
      <c r="A804" s="1">
        <v>20230314</v>
      </c>
      <c r="B804" s="1">
        <v>847</v>
      </c>
      <c r="C804" s="1">
        <v>559</v>
      </c>
      <c r="D804" s="1">
        <v>1.9</v>
      </c>
      <c r="E804" s="1">
        <v>10.7</v>
      </c>
      <c r="G804" s="1">
        <v>57.6</v>
      </c>
      <c r="H804" s="1">
        <v>23.09</v>
      </c>
      <c r="I804" s="1">
        <v>0</v>
      </c>
      <c r="J804" s="1">
        <v>2.4</v>
      </c>
    </row>
    <row r="805" spans="1:10" x14ac:dyDescent="0.4">
      <c r="A805" s="1">
        <v>20230315</v>
      </c>
      <c r="B805" s="1">
        <v>800</v>
      </c>
      <c r="C805" s="1">
        <v>544</v>
      </c>
      <c r="D805" s="1">
        <v>7.2</v>
      </c>
      <c r="E805" s="1">
        <v>15</v>
      </c>
      <c r="G805" s="1">
        <v>69.900000000000006</v>
      </c>
      <c r="H805" s="1">
        <v>20.64</v>
      </c>
      <c r="I805" s="1">
        <v>5.5</v>
      </c>
      <c r="J805" s="1">
        <v>2.2999999999999998</v>
      </c>
    </row>
    <row r="806" spans="1:10" x14ac:dyDescent="0.4">
      <c r="A806" s="1">
        <v>20230316</v>
      </c>
      <c r="B806" s="1">
        <v>845</v>
      </c>
      <c r="C806" s="1">
        <v>526</v>
      </c>
      <c r="D806" s="1">
        <v>5.9</v>
      </c>
      <c r="E806" s="1">
        <v>11</v>
      </c>
      <c r="G806" s="1">
        <v>57.1</v>
      </c>
      <c r="H806" s="1">
        <v>20.56</v>
      </c>
      <c r="I806" s="1">
        <v>4</v>
      </c>
      <c r="J806" s="1">
        <v>2.8</v>
      </c>
    </row>
    <row r="807" spans="1:10" x14ac:dyDescent="0.4">
      <c r="A807" s="1">
        <v>20230317</v>
      </c>
      <c r="B807" s="1">
        <v>875</v>
      </c>
      <c r="C807" s="1">
        <v>649</v>
      </c>
      <c r="D807" s="1">
        <v>8.1</v>
      </c>
      <c r="E807" s="1">
        <v>11.5</v>
      </c>
      <c r="F807" s="1">
        <v>19.2</v>
      </c>
      <c r="G807" s="1">
        <v>79.099999999999994</v>
      </c>
      <c r="H807" s="1">
        <v>3.36</v>
      </c>
      <c r="I807" s="1">
        <v>9.5</v>
      </c>
      <c r="J807" s="1">
        <v>2.7</v>
      </c>
    </row>
    <row r="808" spans="1:10" x14ac:dyDescent="0.4">
      <c r="A808" s="1">
        <v>20230318</v>
      </c>
      <c r="B808" s="1">
        <v>848</v>
      </c>
      <c r="C808" s="1">
        <v>489</v>
      </c>
      <c r="D808" s="1">
        <v>7.3</v>
      </c>
      <c r="E808" s="1">
        <v>11.3</v>
      </c>
      <c r="G808" s="1">
        <v>60.9</v>
      </c>
      <c r="H808" s="1">
        <v>22.6</v>
      </c>
      <c r="I808" s="1">
        <v>3.6</v>
      </c>
      <c r="J808" s="1">
        <v>3.9</v>
      </c>
    </row>
    <row r="809" spans="1:10" x14ac:dyDescent="0.4">
      <c r="A809" s="1">
        <v>20230319</v>
      </c>
      <c r="B809" s="1">
        <v>828</v>
      </c>
      <c r="C809" s="1">
        <v>465</v>
      </c>
      <c r="D809" s="1">
        <v>5.9</v>
      </c>
      <c r="E809" s="1">
        <v>10.199999999999999</v>
      </c>
      <c r="G809" s="1">
        <v>66.400000000000006</v>
      </c>
      <c r="H809" s="1">
        <v>19.440000000000001</v>
      </c>
      <c r="I809" s="1">
        <v>4.5</v>
      </c>
      <c r="J809" s="1">
        <v>1.5</v>
      </c>
    </row>
    <row r="810" spans="1:10" x14ac:dyDescent="0.4">
      <c r="A810" s="1">
        <v>20230320</v>
      </c>
      <c r="B810" s="1">
        <v>791</v>
      </c>
      <c r="C810" s="1">
        <v>648</v>
      </c>
      <c r="D810" s="1">
        <v>5.8</v>
      </c>
      <c r="E810" s="1">
        <v>12.5</v>
      </c>
      <c r="G810" s="1">
        <v>67.400000000000006</v>
      </c>
      <c r="H810" s="1">
        <v>8.92</v>
      </c>
      <c r="I810" s="1">
        <v>8.8000000000000007</v>
      </c>
      <c r="J810" s="1">
        <v>1.3</v>
      </c>
    </row>
    <row r="811" spans="1:10" x14ac:dyDescent="0.4">
      <c r="A811" s="1">
        <v>20230321</v>
      </c>
      <c r="B811" s="1">
        <v>785</v>
      </c>
      <c r="C811" s="1">
        <v>616</v>
      </c>
      <c r="D811" s="1">
        <v>12.4</v>
      </c>
      <c r="E811" s="1">
        <v>15.1</v>
      </c>
      <c r="F811" s="1">
        <v>1.4</v>
      </c>
      <c r="G811" s="1">
        <v>90.3</v>
      </c>
      <c r="H811" s="1">
        <v>2.54</v>
      </c>
      <c r="I811" s="1">
        <v>9.3000000000000007</v>
      </c>
      <c r="J811" s="1">
        <v>2.8</v>
      </c>
    </row>
    <row r="812" spans="1:10" x14ac:dyDescent="0.4">
      <c r="A812" s="1">
        <v>20230322</v>
      </c>
      <c r="B812" s="1">
        <v>779</v>
      </c>
      <c r="C812" s="1">
        <v>600</v>
      </c>
      <c r="D812" s="1">
        <v>14.7</v>
      </c>
      <c r="E812" s="1">
        <v>17.8</v>
      </c>
      <c r="F812" s="1">
        <v>0</v>
      </c>
      <c r="G812" s="1">
        <v>90.4</v>
      </c>
      <c r="H812" s="1">
        <v>9.1</v>
      </c>
      <c r="I812" s="1">
        <v>8.3000000000000007</v>
      </c>
      <c r="J812" s="1">
        <v>2.9</v>
      </c>
    </row>
    <row r="813" spans="1:10" x14ac:dyDescent="0.4">
      <c r="A813" s="1">
        <v>20230323</v>
      </c>
      <c r="B813" s="1">
        <v>770</v>
      </c>
      <c r="C813" s="1">
        <v>584</v>
      </c>
      <c r="D813" s="1">
        <v>10.8</v>
      </c>
      <c r="E813" s="1">
        <v>13.9</v>
      </c>
      <c r="F813" s="1">
        <v>6.3</v>
      </c>
      <c r="G813" s="1">
        <v>91</v>
      </c>
      <c r="H813" s="1">
        <v>2.98</v>
      </c>
      <c r="I813" s="1">
        <v>10</v>
      </c>
      <c r="J813" s="1">
        <v>2.9</v>
      </c>
    </row>
    <row r="814" spans="1:10" x14ac:dyDescent="0.4">
      <c r="A814" s="1">
        <v>20230324</v>
      </c>
      <c r="B814" s="1">
        <v>825</v>
      </c>
      <c r="C814" s="1">
        <v>596</v>
      </c>
      <c r="D814" s="1">
        <v>9.8000000000000007</v>
      </c>
      <c r="E814" s="1">
        <v>11.5</v>
      </c>
      <c r="F814" s="1">
        <v>8.3000000000000007</v>
      </c>
      <c r="G814" s="1">
        <v>84.5</v>
      </c>
      <c r="H814" s="1">
        <v>2.86</v>
      </c>
      <c r="I814" s="1">
        <v>10</v>
      </c>
      <c r="J814" s="1">
        <v>2.2999999999999998</v>
      </c>
    </row>
    <row r="815" spans="1:10" x14ac:dyDescent="0.4">
      <c r="A815" s="1">
        <v>20230325</v>
      </c>
      <c r="B815" s="1">
        <v>795</v>
      </c>
      <c r="C815" s="1">
        <v>634</v>
      </c>
      <c r="D815" s="1">
        <v>10.9</v>
      </c>
      <c r="E815" s="1">
        <v>12.9</v>
      </c>
      <c r="F815" s="1">
        <v>0.6</v>
      </c>
      <c r="G815" s="1">
        <v>84.4</v>
      </c>
      <c r="H815" s="1">
        <v>3.13</v>
      </c>
      <c r="I815" s="1">
        <v>10</v>
      </c>
      <c r="J815" s="1">
        <v>2.8</v>
      </c>
    </row>
    <row r="816" spans="1:10" x14ac:dyDescent="0.4">
      <c r="A816" s="1">
        <v>20230326</v>
      </c>
      <c r="B816" s="1">
        <v>844</v>
      </c>
      <c r="C816" s="1">
        <v>415</v>
      </c>
      <c r="D816" s="1">
        <v>7.3</v>
      </c>
      <c r="E816" s="1">
        <v>11.9</v>
      </c>
      <c r="F816" s="1">
        <v>0.2</v>
      </c>
      <c r="G816" s="1">
        <v>62.4</v>
      </c>
      <c r="H816" s="1">
        <v>19.2</v>
      </c>
      <c r="I816" s="1">
        <v>5</v>
      </c>
      <c r="J816" s="1">
        <v>3.5</v>
      </c>
    </row>
    <row r="817" spans="1:10" x14ac:dyDescent="0.4">
      <c r="A817" s="1">
        <v>20230327</v>
      </c>
      <c r="B817" s="1">
        <v>878</v>
      </c>
      <c r="C817" s="1">
        <v>521</v>
      </c>
      <c r="D817" s="1">
        <v>6.1</v>
      </c>
      <c r="E817" s="1">
        <v>10.7</v>
      </c>
      <c r="G817" s="1">
        <v>42.9</v>
      </c>
      <c r="H817" s="1">
        <v>24.49</v>
      </c>
      <c r="I817" s="1">
        <v>2.4</v>
      </c>
      <c r="J817" s="1">
        <v>3</v>
      </c>
    </row>
    <row r="818" spans="1:10" x14ac:dyDescent="0.4">
      <c r="A818" s="1">
        <v>20230328</v>
      </c>
      <c r="B818" s="1">
        <v>850</v>
      </c>
      <c r="C818" s="1">
        <v>515</v>
      </c>
      <c r="D818" s="1">
        <v>5</v>
      </c>
      <c r="E818" s="1">
        <v>12.3</v>
      </c>
      <c r="G818" s="1">
        <v>50</v>
      </c>
      <c r="H818" s="1">
        <v>21.96</v>
      </c>
      <c r="I818" s="1">
        <v>0.4</v>
      </c>
      <c r="J818" s="1">
        <v>2.2000000000000002</v>
      </c>
    </row>
    <row r="819" spans="1:10" x14ac:dyDescent="0.4">
      <c r="A819" s="1">
        <v>20230329</v>
      </c>
      <c r="B819" s="1">
        <v>844</v>
      </c>
      <c r="C819" s="1">
        <v>508</v>
      </c>
      <c r="D819" s="1">
        <v>9.8000000000000007</v>
      </c>
      <c r="E819" s="1">
        <v>13.4</v>
      </c>
      <c r="G819" s="1">
        <v>62.1</v>
      </c>
      <c r="H819" s="1">
        <v>22.69</v>
      </c>
      <c r="I819" s="1">
        <v>3.1</v>
      </c>
      <c r="J819" s="1">
        <v>2.2000000000000002</v>
      </c>
    </row>
    <row r="820" spans="1:10" x14ac:dyDescent="0.4">
      <c r="A820" s="1">
        <v>20230330</v>
      </c>
      <c r="B820" s="1">
        <v>800</v>
      </c>
      <c r="C820" s="1">
        <v>566</v>
      </c>
      <c r="D820" s="1">
        <v>9.1999999999999993</v>
      </c>
      <c r="E820" s="1">
        <v>14.6</v>
      </c>
      <c r="G820" s="1">
        <v>60.3</v>
      </c>
      <c r="H820" s="1">
        <v>15.51</v>
      </c>
      <c r="I820" s="1">
        <v>7.3</v>
      </c>
      <c r="J820" s="1">
        <v>3.1</v>
      </c>
    </row>
    <row r="821" spans="1:10" x14ac:dyDescent="0.4">
      <c r="A821" s="1">
        <v>20230331</v>
      </c>
      <c r="B821" s="1">
        <v>822</v>
      </c>
      <c r="C821" s="1">
        <v>508</v>
      </c>
      <c r="D821" s="1">
        <v>13.7</v>
      </c>
      <c r="E821" s="1">
        <v>16.5</v>
      </c>
      <c r="G821" s="1">
        <v>59.4</v>
      </c>
      <c r="H821" s="1">
        <v>22.58</v>
      </c>
      <c r="I821" s="1">
        <v>4.3</v>
      </c>
      <c r="J821" s="1">
        <v>1.9</v>
      </c>
    </row>
    <row r="822" spans="1:10" x14ac:dyDescent="0.4">
      <c r="A822" s="1">
        <v>20230401</v>
      </c>
      <c r="B822" s="1">
        <v>781</v>
      </c>
      <c r="C822" s="1">
        <v>455</v>
      </c>
      <c r="D822" s="1">
        <v>12.8</v>
      </c>
      <c r="E822" s="1">
        <v>16.399999999999999</v>
      </c>
      <c r="G822" s="1">
        <v>73.400000000000006</v>
      </c>
      <c r="H822" s="1">
        <v>19.68</v>
      </c>
      <c r="I822" s="1">
        <v>5.8</v>
      </c>
      <c r="J822" s="1">
        <v>3.5</v>
      </c>
    </row>
    <row r="823" spans="1:10" x14ac:dyDescent="0.4">
      <c r="A823" s="1">
        <v>20230402</v>
      </c>
      <c r="B823" s="1">
        <v>781</v>
      </c>
      <c r="C823" s="1">
        <v>429</v>
      </c>
      <c r="D823" s="1">
        <v>12.8</v>
      </c>
      <c r="E823" s="1">
        <v>16.399999999999999</v>
      </c>
      <c r="G823" s="1">
        <v>56.6</v>
      </c>
      <c r="H823" s="1">
        <v>23.81</v>
      </c>
      <c r="I823" s="1">
        <v>0.4</v>
      </c>
      <c r="J823" s="1">
        <v>4.2</v>
      </c>
    </row>
    <row r="824" spans="1:10" x14ac:dyDescent="0.4">
      <c r="A824" s="1">
        <v>20230403</v>
      </c>
      <c r="B824" s="1">
        <v>774</v>
      </c>
      <c r="C824" s="1">
        <v>492</v>
      </c>
      <c r="D824" s="1">
        <v>12.4</v>
      </c>
      <c r="E824" s="1">
        <v>16.100000000000001</v>
      </c>
      <c r="G824" s="1">
        <v>67</v>
      </c>
      <c r="H824" s="1">
        <v>22.48</v>
      </c>
      <c r="I824" s="1">
        <v>4.9000000000000004</v>
      </c>
      <c r="J824" s="1">
        <v>4.7</v>
      </c>
    </row>
    <row r="825" spans="1:10" x14ac:dyDescent="0.4">
      <c r="A825" s="1">
        <v>20230404</v>
      </c>
      <c r="B825" s="1">
        <v>762</v>
      </c>
      <c r="C825" s="1">
        <v>579</v>
      </c>
      <c r="D825" s="1">
        <v>14.1</v>
      </c>
      <c r="E825" s="1">
        <v>18.3</v>
      </c>
      <c r="F825" s="1">
        <v>1.6</v>
      </c>
      <c r="G825" s="1">
        <v>71.8</v>
      </c>
      <c r="H825" s="1">
        <v>3.16</v>
      </c>
      <c r="I825" s="1">
        <v>9.3000000000000007</v>
      </c>
      <c r="J825" s="1">
        <v>4.5999999999999996</v>
      </c>
    </row>
    <row r="826" spans="1:10" x14ac:dyDescent="0.4">
      <c r="A826" s="1">
        <v>20230405</v>
      </c>
      <c r="B826" s="1">
        <v>801</v>
      </c>
      <c r="C826" s="1">
        <v>588</v>
      </c>
      <c r="D826" s="1">
        <v>11</v>
      </c>
      <c r="E826" s="1">
        <v>16.2</v>
      </c>
      <c r="F826" s="1">
        <v>8.4</v>
      </c>
      <c r="G826" s="1">
        <v>84.4</v>
      </c>
      <c r="H826" s="1">
        <v>1.92</v>
      </c>
      <c r="I826" s="1">
        <v>9.8000000000000007</v>
      </c>
      <c r="J826" s="1">
        <v>5.0999999999999996</v>
      </c>
    </row>
    <row r="827" spans="1:10" x14ac:dyDescent="0.4">
      <c r="A827" s="1">
        <v>20230406</v>
      </c>
      <c r="B827" s="1">
        <v>815</v>
      </c>
      <c r="C827" s="1">
        <v>615</v>
      </c>
      <c r="D827" s="1">
        <v>7.3</v>
      </c>
      <c r="E827" s="1">
        <v>11.8</v>
      </c>
      <c r="F827" s="1">
        <v>6.8</v>
      </c>
      <c r="G827" s="1">
        <v>84.8</v>
      </c>
      <c r="H827" s="1">
        <v>4.2300000000000004</v>
      </c>
      <c r="I827" s="1">
        <v>9.3000000000000007</v>
      </c>
      <c r="J827" s="1">
        <v>3.9</v>
      </c>
    </row>
    <row r="828" spans="1:10" x14ac:dyDescent="0.4">
      <c r="A828" s="1">
        <v>20230407</v>
      </c>
      <c r="B828" s="1">
        <v>839</v>
      </c>
      <c r="C828" s="1">
        <v>525</v>
      </c>
      <c r="D828" s="1">
        <v>6</v>
      </c>
      <c r="E828" s="1">
        <v>11.3</v>
      </c>
      <c r="F828" s="1">
        <v>0.6</v>
      </c>
      <c r="G828" s="1">
        <v>75.8</v>
      </c>
      <c r="H828" s="1">
        <v>14.13</v>
      </c>
      <c r="I828" s="1">
        <v>6.5</v>
      </c>
      <c r="J828" s="1">
        <v>4.3</v>
      </c>
    </row>
    <row r="829" spans="1:10" x14ac:dyDescent="0.4">
      <c r="A829" s="1">
        <v>20230408</v>
      </c>
      <c r="B829" s="1">
        <v>855</v>
      </c>
      <c r="C829" s="1">
        <v>464</v>
      </c>
      <c r="D829" s="1">
        <v>4.7</v>
      </c>
      <c r="E829" s="1">
        <v>11.5</v>
      </c>
      <c r="G829" s="1">
        <v>54.1</v>
      </c>
      <c r="H829" s="1">
        <v>25.66</v>
      </c>
      <c r="I829" s="1">
        <v>0.4</v>
      </c>
      <c r="J829" s="1">
        <v>4.5</v>
      </c>
    </row>
    <row r="830" spans="1:10" x14ac:dyDescent="0.4">
      <c r="A830" s="1">
        <v>20230409</v>
      </c>
      <c r="B830" s="1">
        <v>844</v>
      </c>
      <c r="C830" s="1">
        <v>446</v>
      </c>
      <c r="D830" s="1">
        <v>7</v>
      </c>
      <c r="E830" s="1">
        <v>13.2</v>
      </c>
      <c r="G830" s="1">
        <v>39.5</v>
      </c>
      <c r="H830" s="1">
        <v>25.54</v>
      </c>
      <c r="I830" s="1">
        <v>0.3</v>
      </c>
      <c r="J830" s="1">
        <v>2.9</v>
      </c>
    </row>
    <row r="831" spans="1:10" x14ac:dyDescent="0.4">
      <c r="A831" s="1">
        <v>20230410</v>
      </c>
      <c r="B831" s="1">
        <v>809</v>
      </c>
      <c r="C831" s="1">
        <v>509</v>
      </c>
      <c r="D831" s="1">
        <v>7.7</v>
      </c>
      <c r="E831" s="1">
        <v>14.1</v>
      </c>
      <c r="G831" s="1">
        <v>62.1</v>
      </c>
      <c r="H831" s="1">
        <v>22.66</v>
      </c>
      <c r="I831" s="1">
        <v>4</v>
      </c>
      <c r="J831" s="1">
        <v>2.7</v>
      </c>
    </row>
    <row r="832" spans="1:10" x14ac:dyDescent="0.4">
      <c r="A832" s="1">
        <v>20230411</v>
      </c>
      <c r="B832" s="1">
        <v>766</v>
      </c>
      <c r="C832" s="1">
        <v>516</v>
      </c>
      <c r="D832" s="1">
        <v>11.5</v>
      </c>
      <c r="E832" s="1">
        <v>18.899999999999999</v>
      </c>
      <c r="F832" s="1">
        <v>0</v>
      </c>
      <c r="G832" s="1">
        <v>66.5</v>
      </c>
      <c r="H832" s="1">
        <v>22.59</v>
      </c>
      <c r="I832" s="1">
        <v>6.6</v>
      </c>
      <c r="J832" s="1">
        <v>5</v>
      </c>
    </row>
    <row r="833" spans="1:10" x14ac:dyDescent="0.4">
      <c r="A833" s="1">
        <v>20230412</v>
      </c>
      <c r="B833" s="1">
        <v>834</v>
      </c>
      <c r="C833" s="1">
        <v>498</v>
      </c>
      <c r="D833" s="1">
        <v>11.1</v>
      </c>
      <c r="E833" s="1">
        <v>14.5</v>
      </c>
      <c r="G833" s="1">
        <v>38.299999999999997</v>
      </c>
      <c r="H833" s="1">
        <v>25.07</v>
      </c>
      <c r="I833" s="1">
        <v>0.5</v>
      </c>
      <c r="J833" s="1">
        <v>2.5</v>
      </c>
    </row>
    <row r="834" spans="1:10" x14ac:dyDescent="0.4">
      <c r="A834" s="1">
        <v>20230413</v>
      </c>
      <c r="B834" s="1">
        <v>802</v>
      </c>
      <c r="C834" s="1">
        <v>496</v>
      </c>
      <c r="D834" s="1">
        <v>8.6999999999999993</v>
      </c>
      <c r="E834" s="1">
        <v>15.3</v>
      </c>
      <c r="G834" s="1">
        <v>50.3</v>
      </c>
      <c r="H834" s="1">
        <v>23.87</v>
      </c>
      <c r="I834" s="1">
        <v>4.3</v>
      </c>
      <c r="J834" s="1">
        <v>2.2000000000000002</v>
      </c>
    </row>
    <row r="835" spans="1:10" x14ac:dyDescent="0.4">
      <c r="A835" s="1">
        <v>20230414</v>
      </c>
      <c r="B835" s="1">
        <v>799</v>
      </c>
      <c r="C835" s="1">
        <v>599</v>
      </c>
      <c r="D835" s="1">
        <v>13.4</v>
      </c>
      <c r="E835" s="1">
        <v>15.5</v>
      </c>
      <c r="F835" s="1">
        <v>19.8</v>
      </c>
      <c r="G835" s="1">
        <v>87.5</v>
      </c>
      <c r="H835" s="1">
        <v>1.48</v>
      </c>
      <c r="I835" s="1">
        <v>10</v>
      </c>
      <c r="J835" s="1">
        <v>3</v>
      </c>
    </row>
    <row r="836" spans="1:10" x14ac:dyDescent="0.4">
      <c r="A836" s="1">
        <v>20230415</v>
      </c>
      <c r="B836" s="1">
        <v>780</v>
      </c>
      <c r="C836" s="1">
        <v>494</v>
      </c>
      <c r="D836" s="1">
        <v>11.9</v>
      </c>
      <c r="E836" s="1">
        <v>14.7</v>
      </c>
      <c r="F836" s="1">
        <v>5.8</v>
      </c>
      <c r="G836" s="1">
        <v>89.1</v>
      </c>
      <c r="H836" s="1">
        <v>11.61</v>
      </c>
      <c r="I836" s="1">
        <v>8.8000000000000007</v>
      </c>
      <c r="J836" s="1">
        <v>3.4</v>
      </c>
    </row>
    <row r="837" spans="1:10" x14ac:dyDescent="0.4">
      <c r="A837" s="1">
        <v>20230416</v>
      </c>
      <c r="B837" s="1">
        <v>799</v>
      </c>
      <c r="C837" s="1">
        <v>457</v>
      </c>
      <c r="D837" s="1">
        <v>10.4</v>
      </c>
      <c r="E837" s="1">
        <v>14</v>
      </c>
      <c r="G837" s="1">
        <v>72</v>
      </c>
      <c r="H837" s="1">
        <v>21.83</v>
      </c>
      <c r="I837" s="1">
        <v>4</v>
      </c>
      <c r="J837" s="1">
        <v>4.8</v>
      </c>
    </row>
    <row r="838" spans="1:10" x14ac:dyDescent="0.4">
      <c r="A838" s="1">
        <v>20230417</v>
      </c>
      <c r="B838" s="1">
        <v>776</v>
      </c>
      <c r="C838" s="1">
        <v>500</v>
      </c>
      <c r="D838" s="1">
        <v>7.4</v>
      </c>
      <c r="E838" s="1">
        <v>15.9</v>
      </c>
      <c r="G838" s="1">
        <v>55.1</v>
      </c>
      <c r="H838" s="1">
        <v>24.53</v>
      </c>
      <c r="I838" s="1">
        <v>1.4</v>
      </c>
      <c r="J838" s="1">
        <v>2.4</v>
      </c>
    </row>
    <row r="839" spans="1:10" x14ac:dyDescent="0.4">
      <c r="A839" s="1">
        <v>20230418</v>
      </c>
      <c r="B839" s="1">
        <v>757</v>
      </c>
      <c r="C839" s="1">
        <v>567</v>
      </c>
      <c r="D839" s="1">
        <v>16.3</v>
      </c>
      <c r="E839" s="1">
        <v>23.3</v>
      </c>
      <c r="G839" s="1">
        <v>63.3</v>
      </c>
      <c r="H839" s="1">
        <v>23.78</v>
      </c>
      <c r="I839" s="1">
        <v>6.1</v>
      </c>
      <c r="J839" s="1">
        <v>6.9</v>
      </c>
    </row>
    <row r="840" spans="1:10" x14ac:dyDescent="0.4">
      <c r="A840" s="1">
        <v>20230419</v>
      </c>
      <c r="B840" s="1">
        <v>749</v>
      </c>
      <c r="C840" s="1">
        <v>560</v>
      </c>
      <c r="D840" s="1">
        <v>17.399999999999999</v>
      </c>
      <c r="E840" s="1">
        <v>19.100000000000001</v>
      </c>
      <c r="G840" s="1">
        <v>89.9</v>
      </c>
      <c r="H840" s="1">
        <v>12.53</v>
      </c>
      <c r="I840" s="1">
        <v>8.1</v>
      </c>
      <c r="J840" s="1">
        <v>2.1</v>
      </c>
    </row>
    <row r="841" spans="1:10" x14ac:dyDescent="0.4">
      <c r="A841" s="1">
        <v>20230420</v>
      </c>
      <c r="B841" s="1">
        <v>758</v>
      </c>
      <c r="C841" s="1">
        <v>515</v>
      </c>
      <c r="D841" s="1">
        <v>16.8</v>
      </c>
      <c r="E841" s="1">
        <v>18.5</v>
      </c>
      <c r="G841" s="1">
        <v>81.599999999999994</v>
      </c>
      <c r="H841" s="1">
        <v>24.04</v>
      </c>
      <c r="I841" s="1">
        <v>2.5</v>
      </c>
      <c r="J841" s="1">
        <v>2.1</v>
      </c>
    </row>
    <row r="842" spans="1:10" x14ac:dyDescent="0.4">
      <c r="A842" s="1">
        <v>20230421</v>
      </c>
      <c r="B842" s="1">
        <v>769</v>
      </c>
      <c r="C842" s="1">
        <v>499</v>
      </c>
      <c r="D842" s="1">
        <v>14</v>
      </c>
      <c r="E842" s="1">
        <v>16.600000000000001</v>
      </c>
      <c r="G842" s="1">
        <v>80.599999999999994</v>
      </c>
      <c r="H842" s="1">
        <v>19.04</v>
      </c>
      <c r="I842" s="1">
        <v>3.8</v>
      </c>
      <c r="J842" s="1">
        <v>3.1</v>
      </c>
    </row>
    <row r="843" spans="1:10" x14ac:dyDescent="0.4">
      <c r="A843" s="1">
        <v>20230422</v>
      </c>
      <c r="B843" s="1">
        <v>768</v>
      </c>
      <c r="C843" s="1">
        <v>464</v>
      </c>
      <c r="D843" s="1">
        <v>13.7</v>
      </c>
      <c r="E843" s="1">
        <v>15.9</v>
      </c>
      <c r="G843" s="1">
        <v>57.9</v>
      </c>
      <c r="H843" s="1">
        <v>23</v>
      </c>
      <c r="I843" s="1">
        <v>3.5</v>
      </c>
      <c r="J843" s="1">
        <v>4.7</v>
      </c>
    </row>
    <row r="844" spans="1:10" x14ac:dyDescent="0.4">
      <c r="A844" s="1">
        <v>20230423</v>
      </c>
      <c r="B844" s="1">
        <v>733</v>
      </c>
      <c r="C844" s="1">
        <v>475</v>
      </c>
      <c r="D844" s="1">
        <v>12.4</v>
      </c>
      <c r="E844" s="1">
        <v>15.3</v>
      </c>
      <c r="G844" s="1">
        <v>64.099999999999994</v>
      </c>
      <c r="H844" s="1">
        <v>14.81</v>
      </c>
      <c r="I844" s="1">
        <v>8.1</v>
      </c>
      <c r="J844" s="1">
        <v>4.9000000000000004</v>
      </c>
    </row>
    <row r="845" spans="1:10" x14ac:dyDescent="0.4">
      <c r="A845" s="1">
        <v>20230424</v>
      </c>
      <c r="B845" s="1">
        <v>808</v>
      </c>
      <c r="C845" s="1">
        <v>585</v>
      </c>
      <c r="D845" s="1">
        <v>12.2</v>
      </c>
      <c r="E845" s="1">
        <v>14</v>
      </c>
      <c r="F845" s="1">
        <v>4.0999999999999996</v>
      </c>
      <c r="G845" s="1">
        <v>73.8</v>
      </c>
      <c r="H845" s="1">
        <v>3.44</v>
      </c>
      <c r="I845" s="1">
        <v>10</v>
      </c>
      <c r="J845" s="1">
        <v>3.2</v>
      </c>
    </row>
    <row r="846" spans="1:10" x14ac:dyDescent="0.4">
      <c r="A846" s="1">
        <v>20230425</v>
      </c>
      <c r="B846" s="1">
        <v>826</v>
      </c>
      <c r="C846" s="1">
        <v>615</v>
      </c>
      <c r="D846" s="1">
        <v>10.4</v>
      </c>
      <c r="E846" s="1">
        <v>12.5</v>
      </c>
      <c r="F846" s="1">
        <v>8.9</v>
      </c>
      <c r="G846" s="1">
        <v>92</v>
      </c>
      <c r="H846" s="1">
        <v>1.08</v>
      </c>
      <c r="I846" s="1">
        <v>9.6</v>
      </c>
      <c r="J846" s="1">
        <v>2.8</v>
      </c>
    </row>
    <row r="847" spans="1:10" x14ac:dyDescent="0.4">
      <c r="A847" s="1">
        <v>20230426</v>
      </c>
      <c r="B847" s="1">
        <v>844</v>
      </c>
      <c r="C847" s="1">
        <v>521</v>
      </c>
      <c r="D847" s="1">
        <v>8.1999999999999993</v>
      </c>
      <c r="E847" s="1">
        <v>12.9</v>
      </c>
      <c r="G847" s="1">
        <v>69.5</v>
      </c>
      <c r="H847" s="1">
        <v>25.81</v>
      </c>
      <c r="I847" s="1">
        <v>1.3</v>
      </c>
      <c r="J847" s="1">
        <v>3.7</v>
      </c>
    </row>
    <row r="848" spans="1:10" x14ac:dyDescent="0.4">
      <c r="A848" s="1">
        <v>20230427</v>
      </c>
      <c r="B848" s="1">
        <v>814</v>
      </c>
      <c r="C848" s="1">
        <v>527</v>
      </c>
      <c r="D848" s="1">
        <v>5.7</v>
      </c>
      <c r="E848" s="1">
        <v>12.9</v>
      </c>
      <c r="G848" s="1">
        <v>69.099999999999994</v>
      </c>
      <c r="H848" s="1">
        <v>27.58</v>
      </c>
      <c r="I848" s="1">
        <v>2.9</v>
      </c>
      <c r="J848" s="1">
        <v>2.6</v>
      </c>
    </row>
    <row r="849" spans="1:10" x14ac:dyDescent="0.4">
      <c r="A849" s="1">
        <v>20230428</v>
      </c>
      <c r="B849" s="1">
        <v>740</v>
      </c>
      <c r="C849" s="1">
        <v>563</v>
      </c>
      <c r="D849" s="1">
        <v>9.8000000000000007</v>
      </c>
      <c r="E849" s="1">
        <v>18.100000000000001</v>
      </c>
      <c r="F849" s="1">
        <v>0</v>
      </c>
      <c r="G849" s="1">
        <v>65.8</v>
      </c>
      <c r="H849" s="1">
        <v>15.13</v>
      </c>
      <c r="I849" s="1">
        <v>7.6</v>
      </c>
      <c r="J849" s="1">
        <v>1.9</v>
      </c>
    </row>
    <row r="850" spans="1:10" x14ac:dyDescent="0.4">
      <c r="A850" s="1">
        <v>20230429</v>
      </c>
      <c r="B850" s="1">
        <v>770</v>
      </c>
      <c r="C850" s="1">
        <v>564</v>
      </c>
      <c r="D850" s="1">
        <v>10.7</v>
      </c>
      <c r="E850" s="1">
        <v>16.100000000000001</v>
      </c>
      <c r="F850" s="1">
        <v>6.1</v>
      </c>
      <c r="G850" s="1">
        <v>87.4</v>
      </c>
      <c r="H850" s="1">
        <v>2.34</v>
      </c>
      <c r="I850" s="1">
        <v>8.5</v>
      </c>
      <c r="J850" s="1">
        <v>2.8</v>
      </c>
    </row>
    <row r="851" spans="1:10" x14ac:dyDescent="0.4">
      <c r="A851" s="1">
        <v>20230430</v>
      </c>
      <c r="B851" s="1">
        <v>761</v>
      </c>
      <c r="C851" s="1">
        <v>448</v>
      </c>
      <c r="D851" s="1">
        <v>8.8000000000000007</v>
      </c>
      <c r="E851" s="1">
        <v>15.7</v>
      </c>
      <c r="G851" s="1">
        <v>51.8</v>
      </c>
      <c r="H851" s="1">
        <v>28.08</v>
      </c>
      <c r="I851" s="1">
        <v>1.4</v>
      </c>
      <c r="J851" s="1">
        <v>3.5</v>
      </c>
    </row>
    <row r="852" spans="1:10" x14ac:dyDescent="0.4">
      <c r="A852" s="1">
        <v>20230501</v>
      </c>
      <c r="B852" s="1">
        <v>755</v>
      </c>
      <c r="C852" s="1">
        <v>483</v>
      </c>
      <c r="D852" s="1">
        <v>20.7</v>
      </c>
      <c r="E852" s="1">
        <v>17.399999999999999</v>
      </c>
      <c r="G852" s="1">
        <v>49.5</v>
      </c>
      <c r="H852" s="1">
        <v>27.82</v>
      </c>
      <c r="I852" s="1">
        <v>0</v>
      </c>
      <c r="J852" s="1">
        <v>3.1</v>
      </c>
    </row>
    <row r="853" spans="1:10" x14ac:dyDescent="0.4">
      <c r="A853" s="1">
        <v>20230502</v>
      </c>
      <c r="B853" s="1">
        <v>770</v>
      </c>
      <c r="C853" s="1">
        <v>516</v>
      </c>
      <c r="D853" s="1">
        <v>23.9</v>
      </c>
      <c r="E853" s="1">
        <v>18.399999999999999</v>
      </c>
      <c r="G853" s="1">
        <v>54</v>
      </c>
      <c r="H853" s="1">
        <v>26.59</v>
      </c>
      <c r="I853" s="1">
        <v>4.9000000000000004</v>
      </c>
      <c r="J853" s="1">
        <v>2.4</v>
      </c>
    </row>
    <row r="854" spans="1:10" x14ac:dyDescent="0.4">
      <c r="A854" s="1">
        <v>20230503</v>
      </c>
      <c r="B854" s="1">
        <v>779</v>
      </c>
      <c r="C854" s="1">
        <v>581</v>
      </c>
      <c r="D854" s="1">
        <v>21.7</v>
      </c>
      <c r="E854" s="1">
        <v>17.399999999999999</v>
      </c>
      <c r="F854" s="1">
        <v>50.7</v>
      </c>
      <c r="G854" s="1">
        <v>72.5</v>
      </c>
      <c r="H854" s="1">
        <v>2.91</v>
      </c>
      <c r="I854" s="1">
        <v>9</v>
      </c>
      <c r="J854" s="1">
        <v>1.7</v>
      </c>
    </row>
    <row r="855" spans="1:10" x14ac:dyDescent="0.4">
      <c r="A855" s="1">
        <v>20230504</v>
      </c>
      <c r="B855" s="1">
        <v>789</v>
      </c>
      <c r="C855" s="1">
        <v>580</v>
      </c>
      <c r="D855" s="1">
        <v>25.7</v>
      </c>
      <c r="E855" s="1">
        <v>18.600000000000001</v>
      </c>
      <c r="F855" s="1">
        <v>74</v>
      </c>
      <c r="G855" s="1">
        <v>93</v>
      </c>
      <c r="H855" s="1">
        <v>0.54</v>
      </c>
      <c r="I855" s="1">
        <v>10</v>
      </c>
      <c r="J855" s="1">
        <v>3.1</v>
      </c>
    </row>
    <row r="856" spans="1:10" x14ac:dyDescent="0.4">
      <c r="A856" s="1">
        <v>20230505</v>
      </c>
      <c r="B856" s="1">
        <v>735</v>
      </c>
      <c r="C856" s="1">
        <v>560</v>
      </c>
      <c r="D856" s="1">
        <v>27.5</v>
      </c>
      <c r="E856" s="1">
        <v>23.4</v>
      </c>
      <c r="F856" s="1">
        <v>23.6</v>
      </c>
      <c r="G856" s="1">
        <v>84.1</v>
      </c>
      <c r="H856" s="1">
        <v>2.31</v>
      </c>
      <c r="I856" s="1">
        <v>10</v>
      </c>
      <c r="J856" s="1">
        <v>4.3</v>
      </c>
    </row>
    <row r="857" spans="1:10" x14ac:dyDescent="0.4">
      <c r="A857" s="1">
        <v>20230506</v>
      </c>
      <c r="B857" s="1">
        <v>707</v>
      </c>
      <c r="C857" s="1">
        <v>521</v>
      </c>
      <c r="D857" s="1">
        <v>24.8</v>
      </c>
      <c r="E857" s="1">
        <v>18.3</v>
      </c>
      <c r="F857" s="1">
        <v>0.1</v>
      </c>
      <c r="G857" s="1">
        <v>88</v>
      </c>
      <c r="H857" s="1">
        <v>17.010000000000002</v>
      </c>
      <c r="I857" s="1">
        <v>8.6</v>
      </c>
      <c r="J857" s="1">
        <v>4</v>
      </c>
    </row>
    <row r="858" spans="1:10" x14ac:dyDescent="0.4">
      <c r="A858" s="1">
        <v>20230507</v>
      </c>
      <c r="B858" s="1">
        <v>746</v>
      </c>
      <c r="C858" s="1">
        <v>563</v>
      </c>
      <c r="D858" s="1">
        <v>18.5</v>
      </c>
      <c r="E858" s="1">
        <v>14</v>
      </c>
      <c r="F858" s="1">
        <v>18.600000000000001</v>
      </c>
      <c r="G858" s="1">
        <v>92.8</v>
      </c>
      <c r="H858" s="1">
        <v>0.69</v>
      </c>
      <c r="I858" s="1">
        <v>10</v>
      </c>
      <c r="J858" s="1">
        <v>3.8</v>
      </c>
    </row>
    <row r="859" spans="1:10" x14ac:dyDescent="0.4">
      <c r="A859" s="1">
        <v>20230508</v>
      </c>
      <c r="B859" s="1">
        <v>779</v>
      </c>
      <c r="C859" s="1">
        <v>531</v>
      </c>
      <c r="D859" s="1">
        <v>18</v>
      </c>
      <c r="E859" s="1">
        <v>14.8</v>
      </c>
      <c r="G859" s="1">
        <v>65</v>
      </c>
      <c r="H859" s="1">
        <v>23.82</v>
      </c>
      <c r="I859" s="1">
        <v>6.3</v>
      </c>
      <c r="J859" s="1">
        <v>2.7</v>
      </c>
    </row>
    <row r="860" spans="1:10" x14ac:dyDescent="0.4">
      <c r="A860" s="1">
        <v>20230509</v>
      </c>
      <c r="B860" s="1">
        <v>765</v>
      </c>
      <c r="C860" s="1">
        <v>511</v>
      </c>
      <c r="D860" s="1">
        <v>21.1</v>
      </c>
      <c r="E860" s="1">
        <v>16.7</v>
      </c>
      <c r="G860" s="1">
        <v>56</v>
      </c>
      <c r="H860" s="1">
        <v>28.43</v>
      </c>
      <c r="I860" s="1">
        <v>1.9</v>
      </c>
      <c r="J860" s="1">
        <v>2.6</v>
      </c>
    </row>
    <row r="861" spans="1:10" x14ac:dyDescent="0.4">
      <c r="A861" s="1">
        <v>20230510</v>
      </c>
      <c r="B861" s="1">
        <v>730</v>
      </c>
      <c r="C861" s="1">
        <v>510</v>
      </c>
      <c r="D861" s="1">
        <v>22.8</v>
      </c>
      <c r="E861" s="1">
        <v>19</v>
      </c>
      <c r="G861" s="1">
        <v>50.5</v>
      </c>
      <c r="H861" s="1">
        <v>27.52</v>
      </c>
      <c r="I861" s="1">
        <v>4.5</v>
      </c>
      <c r="J861" s="1">
        <v>2.6</v>
      </c>
    </row>
    <row r="862" spans="1:10" x14ac:dyDescent="0.4">
      <c r="A862" s="1">
        <v>20230511</v>
      </c>
      <c r="B862" s="1">
        <v>746</v>
      </c>
      <c r="C862" s="1">
        <v>527</v>
      </c>
      <c r="D862" s="1">
        <v>22.8</v>
      </c>
      <c r="E862" s="1">
        <v>18.2</v>
      </c>
      <c r="G862" s="1">
        <v>73.599999999999994</v>
      </c>
      <c r="H862" s="1">
        <v>23.39</v>
      </c>
      <c r="I862" s="1">
        <v>5.5</v>
      </c>
      <c r="J862" s="1">
        <v>3</v>
      </c>
    </row>
    <row r="863" spans="1:10" x14ac:dyDescent="0.4">
      <c r="A863" s="1">
        <v>20230512</v>
      </c>
      <c r="B863" s="1">
        <v>728</v>
      </c>
      <c r="C863" s="1">
        <v>569</v>
      </c>
      <c r="D863" s="1">
        <v>21.8</v>
      </c>
      <c r="E863" s="1">
        <v>17.5</v>
      </c>
      <c r="F863" s="1">
        <v>3.4</v>
      </c>
      <c r="G863" s="1">
        <v>81.400000000000006</v>
      </c>
      <c r="H863" s="1">
        <v>9.0399999999999991</v>
      </c>
      <c r="I863" s="1">
        <v>9.9</v>
      </c>
      <c r="J863" s="1">
        <v>2</v>
      </c>
    </row>
    <row r="864" spans="1:10" x14ac:dyDescent="0.4">
      <c r="A864" s="1">
        <v>20230513</v>
      </c>
      <c r="B864" s="1">
        <v>720</v>
      </c>
      <c r="C864" s="1">
        <v>571</v>
      </c>
      <c r="D864" s="1">
        <v>20.399999999999999</v>
      </c>
      <c r="E864" s="1">
        <v>15.7</v>
      </c>
      <c r="F864" s="1">
        <v>6.6</v>
      </c>
      <c r="G864" s="1">
        <v>92.4</v>
      </c>
      <c r="H864" s="1">
        <v>8.83</v>
      </c>
      <c r="I864" s="1">
        <v>7.4</v>
      </c>
      <c r="J864" s="1">
        <v>2.5</v>
      </c>
    </row>
    <row r="865" spans="1:10" x14ac:dyDescent="0.4">
      <c r="A865" s="1">
        <v>20230514</v>
      </c>
      <c r="B865" s="1">
        <v>717</v>
      </c>
      <c r="C865" s="1">
        <v>464</v>
      </c>
      <c r="D865" s="1">
        <v>23.1</v>
      </c>
      <c r="E865" s="1">
        <v>17.2</v>
      </c>
      <c r="G865" s="1">
        <v>81.5</v>
      </c>
      <c r="H865" s="1">
        <v>22.09</v>
      </c>
      <c r="I865" s="1">
        <v>3.9</v>
      </c>
      <c r="J865" s="1">
        <v>1.9</v>
      </c>
    </row>
    <row r="866" spans="1:10" x14ac:dyDescent="0.4">
      <c r="A866" s="1">
        <v>20230515</v>
      </c>
      <c r="B866" s="1">
        <v>784</v>
      </c>
      <c r="C866" s="1">
        <v>543</v>
      </c>
      <c r="D866" s="1">
        <v>25.6</v>
      </c>
      <c r="E866" s="1">
        <v>18.7</v>
      </c>
      <c r="F866" s="1">
        <v>4.8</v>
      </c>
      <c r="G866" s="1">
        <v>75.3</v>
      </c>
      <c r="H866" s="1">
        <v>12.45</v>
      </c>
      <c r="I866" s="1">
        <v>4.0999999999999996</v>
      </c>
      <c r="J866" s="1">
        <v>1.6</v>
      </c>
    </row>
    <row r="867" spans="1:10" x14ac:dyDescent="0.4">
      <c r="A867" s="1">
        <v>20230516</v>
      </c>
      <c r="B867" s="1">
        <v>741</v>
      </c>
      <c r="C867" s="1">
        <v>535</v>
      </c>
      <c r="D867" s="1">
        <v>26.4</v>
      </c>
      <c r="E867" s="1">
        <v>20.7</v>
      </c>
      <c r="G867" s="1">
        <v>72.400000000000006</v>
      </c>
      <c r="H867" s="1">
        <v>28.03</v>
      </c>
      <c r="I867" s="1">
        <v>1.3</v>
      </c>
      <c r="J867" s="1">
        <v>2</v>
      </c>
    </row>
    <row r="868" spans="1:10" x14ac:dyDescent="0.4">
      <c r="A868" s="1">
        <v>20230517</v>
      </c>
      <c r="B868" s="1">
        <v>744</v>
      </c>
      <c r="C868" s="1">
        <v>544</v>
      </c>
      <c r="D868" s="1">
        <v>25.8</v>
      </c>
      <c r="E868" s="1">
        <v>21</v>
      </c>
      <c r="F868" s="1">
        <v>0</v>
      </c>
      <c r="G868" s="1">
        <v>74.900000000000006</v>
      </c>
      <c r="H868" s="1">
        <v>22.59</v>
      </c>
      <c r="I868" s="1">
        <v>7.4</v>
      </c>
      <c r="J868" s="1">
        <v>1.8</v>
      </c>
    </row>
    <row r="869" spans="1:10" x14ac:dyDescent="0.4">
      <c r="A869" s="1">
        <v>20230518</v>
      </c>
      <c r="B869" s="1">
        <v>750</v>
      </c>
      <c r="C869" s="1">
        <v>547</v>
      </c>
      <c r="D869" s="1">
        <v>23.8</v>
      </c>
      <c r="E869" s="1">
        <v>18.600000000000001</v>
      </c>
      <c r="F869" s="1">
        <v>27.4</v>
      </c>
      <c r="G869" s="1">
        <v>91.9</v>
      </c>
      <c r="H869" s="1">
        <v>6.76</v>
      </c>
      <c r="I869" s="1">
        <v>9.9</v>
      </c>
      <c r="J869" s="1">
        <v>4.5</v>
      </c>
    </row>
    <row r="870" spans="1:10" x14ac:dyDescent="0.4">
      <c r="A870" s="1">
        <v>20230519</v>
      </c>
      <c r="B870" s="1">
        <v>730</v>
      </c>
      <c r="C870" s="1">
        <v>551</v>
      </c>
      <c r="D870" s="1">
        <v>24.5</v>
      </c>
      <c r="E870" s="1">
        <v>19</v>
      </c>
      <c r="F870" s="1">
        <v>10.4</v>
      </c>
      <c r="G870" s="1">
        <v>86.3</v>
      </c>
      <c r="H870" s="1">
        <v>16.54</v>
      </c>
      <c r="I870" s="1">
        <v>7.9</v>
      </c>
      <c r="J870" s="1">
        <v>2.4</v>
      </c>
    </row>
    <row r="871" spans="1:10" x14ac:dyDescent="0.4">
      <c r="A871" s="1">
        <v>20230520</v>
      </c>
      <c r="B871" s="1">
        <v>708</v>
      </c>
      <c r="C871" s="1">
        <v>507</v>
      </c>
      <c r="D871" s="1">
        <v>24.2</v>
      </c>
      <c r="E871" s="1">
        <v>19.3</v>
      </c>
      <c r="G871" s="1">
        <v>82.1</v>
      </c>
      <c r="H871" s="1">
        <v>24.73</v>
      </c>
      <c r="I871" s="1">
        <v>7</v>
      </c>
      <c r="J871" s="1">
        <v>2.8</v>
      </c>
    </row>
    <row r="872" spans="1:10" x14ac:dyDescent="0.4">
      <c r="A872" s="1">
        <v>20230521</v>
      </c>
      <c r="B872" s="1">
        <v>699</v>
      </c>
      <c r="C872" s="1">
        <v>462</v>
      </c>
      <c r="D872" s="1">
        <v>22.6</v>
      </c>
      <c r="E872" s="1">
        <v>17.7</v>
      </c>
      <c r="G872" s="1">
        <v>85.4</v>
      </c>
      <c r="H872" s="1">
        <v>18.64</v>
      </c>
      <c r="I872" s="1">
        <v>7.8</v>
      </c>
      <c r="J872" s="1">
        <v>3.2</v>
      </c>
    </row>
    <row r="873" spans="1:10" x14ac:dyDescent="0.4">
      <c r="A873" s="1">
        <v>20230522</v>
      </c>
      <c r="B873" s="1">
        <v>730</v>
      </c>
      <c r="C873" s="1">
        <v>539</v>
      </c>
      <c r="D873" s="1">
        <v>21.5</v>
      </c>
      <c r="E873" s="1">
        <v>17.100000000000001</v>
      </c>
      <c r="F873" s="1">
        <v>0.3</v>
      </c>
      <c r="G873" s="1">
        <v>80.099999999999994</v>
      </c>
      <c r="H873" s="1">
        <v>7.41</v>
      </c>
      <c r="I873" s="1">
        <v>6</v>
      </c>
      <c r="J873" s="1">
        <v>2.2999999999999998</v>
      </c>
    </row>
    <row r="874" spans="1:10" x14ac:dyDescent="0.4">
      <c r="A874" s="1">
        <v>20230523</v>
      </c>
      <c r="B874" s="1">
        <v>737</v>
      </c>
      <c r="C874" s="1">
        <v>532</v>
      </c>
      <c r="D874" s="1">
        <v>23</v>
      </c>
      <c r="E874" s="1">
        <v>18.7</v>
      </c>
      <c r="G874" s="1">
        <v>64.599999999999994</v>
      </c>
      <c r="H874" s="1">
        <v>27.91</v>
      </c>
      <c r="I874" s="1">
        <v>0.5</v>
      </c>
      <c r="J874" s="1">
        <v>2.4</v>
      </c>
    </row>
    <row r="875" spans="1:10" x14ac:dyDescent="0.4">
      <c r="A875" s="1">
        <v>20230524</v>
      </c>
      <c r="B875" s="1">
        <v>729</v>
      </c>
      <c r="C875" s="1">
        <v>549</v>
      </c>
      <c r="D875" s="1">
        <v>22.5</v>
      </c>
      <c r="E875" s="1">
        <v>18.2</v>
      </c>
      <c r="F875" s="1">
        <v>0</v>
      </c>
      <c r="G875" s="1">
        <v>77</v>
      </c>
      <c r="H875" s="1">
        <v>13.91</v>
      </c>
      <c r="I875" s="1">
        <v>8.1</v>
      </c>
      <c r="J875" s="1">
        <v>2</v>
      </c>
    </row>
    <row r="876" spans="1:10" x14ac:dyDescent="0.4">
      <c r="A876" s="1">
        <v>20230525</v>
      </c>
      <c r="B876" s="1">
        <v>728</v>
      </c>
      <c r="C876" s="1">
        <v>531</v>
      </c>
      <c r="D876" s="1">
        <v>25.6</v>
      </c>
      <c r="E876" s="1">
        <v>21.4</v>
      </c>
      <c r="G876" s="1">
        <v>57.6</v>
      </c>
      <c r="H876" s="1">
        <v>26.49</v>
      </c>
      <c r="I876" s="1">
        <v>4.8</v>
      </c>
      <c r="J876" s="1">
        <v>2.4</v>
      </c>
    </row>
    <row r="877" spans="1:10" x14ac:dyDescent="0.4">
      <c r="A877" s="1">
        <v>20230526</v>
      </c>
      <c r="B877" s="1">
        <v>752</v>
      </c>
      <c r="C877" s="1">
        <v>535</v>
      </c>
      <c r="D877" s="1">
        <v>27.5</v>
      </c>
      <c r="E877" s="1">
        <v>22.1</v>
      </c>
      <c r="G877" s="1">
        <v>75</v>
      </c>
      <c r="H877" s="1">
        <v>21.96</v>
      </c>
      <c r="I877" s="1">
        <v>5.9</v>
      </c>
      <c r="J877" s="1">
        <v>1.9</v>
      </c>
    </row>
    <row r="878" spans="1:10" x14ac:dyDescent="0.4">
      <c r="A878" s="1">
        <v>20230527</v>
      </c>
      <c r="B878" s="1">
        <v>713</v>
      </c>
      <c r="C878" s="1">
        <v>531</v>
      </c>
      <c r="D878" s="1">
        <v>27</v>
      </c>
      <c r="E878" s="1">
        <v>23.4</v>
      </c>
      <c r="G878" s="1">
        <v>71.3</v>
      </c>
      <c r="H878" s="1">
        <v>10.050000000000001</v>
      </c>
      <c r="I878" s="1">
        <v>9</v>
      </c>
      <c r="J878" s="1">
        <v>2.2999999999999998</v>
      </c>
    </row>
    <row r="879" spans="1:10" x14ac:dyDescent="0.4">
      <c r="A879" s="1">
        <v>20230528</v>
      </c>
      <c r="B879" s="1">
        <v>746</v>
      </c>
      <c r="C879" s="1">
        <v>524</v>
      </c>
      <c r="D879" s="1">
        <v>28.5</v>
      </c>
      <c r="E879" s="1">
        <v>24.2</v>
      </c>
      <c r="G879" s="1">
        <v>79.099999999999994</v>
      </c>
      <c r="H879" s="1">
        <v>23.79</v>
      </c>
      <c r="I879" s="1">
        <v>6.8</v>
      </c>
      <c r="J879" s="1">
        <v>2.2000000000000002</v>
      </c>
    </row>
    <row r="880" spans="1:10" x14ac:dyDescent="0.4">
      <c r="A880" s="1">
        <v>20230529</v>
      </c>
      <c r="B880" s="1">
        <v>769</v>
      </c>
      <c r="C880" s="1">
        <v>533</v>
      </c>
      <c r="D880" s="1">
        <v>31.1</v>
      </c>
      <c r="E880" s="1">
        <v>24.3</v>
      </c>
      <c r="F880" s="1">
        <v>6.4</v>
      </c>
      <c r="G880" s="1">
        <v>86.1</v>
      </c>
      <c r="H880" s="1">
        <v>15.85</v>
      </c>
      <c r="I880" s="1">
        <v>8.5</v>
      </c>
      <c r="J880" s="1">
        <v>2.5</v>
      </c>
    </row>
    <row r="881" spans="1:10" x14ac:dyDescent="0.4">
      <c r="A881" s="1">
        <v>20230530</v>
      </c>
      <c r="B881" s="1">
        <v>770</v>
      </c>
      <c r="C881" s="1">
        <v>533</v>
      </c>
      <c r="D881" s="1">
        <v>26.4</v>
      </c>
      <c r="E881" s="1">
        <v>21</v>
      </c>
      <c r="F881" s="1">
        <v>32.799999999999997</v>
      </c>
      <c r="G881" s="1">
        <v>96.9</v>
      </c>
      <c r="H881" s="1">
        <v>4.8099999999999996</v>
      </c>
      <c r="I881" s="1">
        <v>10</v>
      </c>
      <c r="J881" s="1">
        <v>2.7</v>
      </c>
    </row>
    <row r="882" spans="1:10" x14ac:dyDescent="0.4">
      <c r="A882" s="1">
        <v>20230531</v>
      </c>
      <c r="B882" s="1">
        <v>755</v>
      </c>
      <c r="C882" s="1">
        <v>543</v>
      </c>
      <c r="D882" s="1">
        <v>25.6</v>
      </c>
      <c r="E882" s="1">
        <v>20.5</v>
      </c>
      <c r="F882" s="1">
        <v>10.199999999999999</v>
      </c>
      <c r="G882" s="1">
        <v>86.1</v>
      </c>
      <c r="H882" s="1">
        <v>20.27</v>
      </c>
      <c r="I882" s="1">
        <v>6.9</v>
      </c>
      <c r="J882" s="1">
        <v>4.2</v>
      </c>
    </row>
    <row r="883" spans="1:10" x14ac:dyDescent="0.4">
      <c r="A883" s="1">
        <v>20230601</v>
      </c>
      <c r="B883" s="1">
        <v>778</v>
      </c>
      <c r="C883" s="1">
        <v>531</v>
      </c>
      <c r="D883" s="1">
        <v>26.8</v>
      </c>
      <c r="E883" s="1">
        <v>20.7</v>
      </c>
      <c r="F883" s="1">
        <v>16.399999999999999</v>
      </c>
      <c r="G883" s="1">
        <v>94.3</v>
      </c>
      <c r="H883" s="1">
        <v>10.37</v>
      </c>
      <c r="I883" s="1">
        <v>8.6</v>
      </c>
      <c r="J883" s="1">
        <v>2.4</v>
      </c>
    </row>
    <row r="884" spans="1:10" x14ac:dyDescent="0.4">
      <c r="A884" s="1">
        <v>20230602</v>
      </c>
      <c r="B884" s="1">
        <v>771</v>
      </c>
      <c r="C884" s="1">
        <v>539</v>
      </c>
      <c r="D884" s="1">
        <v>27.1</v>
      </c>
      <c r="F884" s="1">
        <v>4.5</v>
      </c>
      <c r="H884" s="1">
        <v>21.08</v>
      </c>
      <c r="J884" s="1">
        <v>2.5</v>
      </c>
    </row>
    <row r="885" spans="1:10" x14ac:dyDescent="0.4">
      <c r="A885" s="1">
        <v>20230603</v>
      </c>
      <c r="B885" s="1">
        <v>733</v>
      </c>
      <c r="C885" s="1">
        <v>509</v>
      </c>
      <c r="D885" s="1">
        <v>25.6</v>
      </c>
      <c r="E885" s="1">
        <v>21.3</v>
      </c>
      <c r="G885" s="1">
        <v>71</v>
      </c>
      <c r="H885" s="1">
        <v>29.05</v>
      </c>
      <c r="I885" s="1">
        <v>1.8</v>
      </c>
      <c r="J885" s="1">
        <v>2.9</v>
      </c>
    </row>
    <row r="886" spans="1:10" x14ac:dyDescent="0.4">
      <c r="A886" s="1">
        <v>20230604</v>
      </c>
      <c r="B886" s="1">
        <v>716</v>
      </c>
      <c r="C886" s="1">
        <v>518</v>
      </c>
      <c r="D886" s="1">
        <v>27.2</v>
      </c>
      <c r="E886" s="1">
        <v>23.1</v>
      </c>
      <c r="F886" s="1">
        <v>0</v>
      </c>
      <c r="G886" s="1">
        <v>49.4</v>
      </c>
      <c r="H886" s="1">
        <v>20.39</v>
      </c>
      <c r="I886" s="1">
        <v>8.3000000000000007</v>
      </c>
      <c r="J886" s="1">
        <v>2.2999999999999998</v>
      </c>
    </row>
    <row r="887" spans="1:10" x14ac:dyDescent="0.4">
      <c r="A887" s="1">
        <v>20230605</v>
      </c>
      <c r="B887" s="1">
        <v>725</v>
      </c>
      <c r="C887" s="1">
        <v>525</v>
      </c>
      <c r="D887" s="1">
        <v>22.9</v>
      </c>
      <c r="E887" s="1">
        <v>20.100000000000001</v>
      </c>
      <c r="F887" s="1">
        <v>1.3</v>
      </c>
      <c r="G887" s="1">
        <v>66</v>
      </c>
      <c r="H887" s="1">
        <v>4.92</v>
      </c>
      <c r="I887" s="1">
        <v>10</v>
      </c>
      <c r="J887" s="1">
        <v>2.1</v>
      </c>
    </row>
    <row r="888" spans="1:10" x14ac:dyDescent="0.4">
      <c r="A888" s="1">
        <v>20230606</v>
      </c>
      <c r="B888" s="1">
        <v>713</v>
      </c>
      <c r="C888" s="1">
        <v>536</v>
      </c>
      <c r="D888" s="1">
        <v>24.1</v>
      </c>
      <c r="E888" s="1">
        <v>18.5</v>
      </c>
      <c r="F888" s="1">
        <v>22.8</v>
      </c>
      <c r="G888" s="1">
        <v>91.5</v>
      </c>
      <c r="H888" s="1">
        <v>10.54</v>
      </c>
      <c r="I888" s="1">
        <v>6.8</v>
      </c>
      <c r="J888" s="1">
        <v>2.8</v>
      </c>
    </row>
    <row r="889" spans="1:10" x14ac:dyDescent="0.4">
      <c r="A889" s="1">
        <v>20230607</v>
      </c>
      <c r="B889" s="1">
        <v>744</v>
      </c>
      <c r="C889" s="1">
        <v>530</v>
      </c>
      <c r="D889" s="1">
        <v>25</v>
      </c>
      <c r="H889" s="1">
        <v>24.87</v>
      </c>
      <c r="J889" s="1">
        <v>2.5</v>
      </c>
    </row>
    <row r="890" spans="1:10" x14ac:dyDescent="0.4">
      <c r="A890" s="1">
        <v>20230608</v>
      </c>
      <c r="B890" s="1">
        <v>756</v>
      </c>
      <c r="C890" s="1">
        <v>531</v>
      </c>
      <c r="D890" s="1">
        <v>27.5</v>
      </c>
      <c r="E890" s="1">
        <v>21.2</v>
      </c>
      <c r="F890" s="1">
        <v>0.2</v>
      </c>
      <c r="G890" s="1">
        <v>84.6</v>
      </c>
      <c r="H890" s="1">
        <v>17.48</v>
      </c>
      <c r="I890" s="1">
        <v>6.8</v>
      </c>
      <c r="J890" s="1">
        <v>2.1</v>
      </c>
    </row>
    <row r="891" spans="1:10" x14ac:dyDescent="0.4">
      <c r="A891" s="1">
        <v>20230609</v>
      </c>
      <c r="B891" s="1">
        <v>766</v>
      </c>
      <c r="C891" s="1">
        <v>539</v>
      </c>
      <c r="D891" s="1">
        <v>27.7</v>
      </c>
      <c r="E891" s="1">
        <v>22.3</v>
      </c>
      <c r="G891" s="1">
        <v>80.5</v>
      </c>
      <c r="H891" s="1">
        <v>25.64</v>
      </c>
      <c r="I891" s="1">
        <v>3.5</v>
      </c>
      <c r="J891" s="1">
        <v>2.4</v>
      </c>
    </row>
    <row r="892" spans="1:10" x14ac:dyDescent="0.4">
      <c r="A892" s="1">
        <v>20230610</v>
      </c>
      <c r="B892" s="1">
        <v>773</v>
      </c>
      <c r="C892" s="1">
        <v>521</v>
      </c>
      <c r="D892" s="1">
        <v>30.3</v>
      </c>
      <c r="E892" s="1">
        <v>23.8</v>
      </c>
      <c r="G892" s="1">
        <v>80.5</v>
      </c>
      <c r="H892" s="1">
        <v>26.26</v>
      </c>
      <c r="I892" s="1">
        <v>6.3</v>
      </c>
      <c r="J892" s="1">
        <v>2.8</v>
      </c>
    </row>
    <row r="893" spans="1:10" x14ac:dyDescent="0.4">
      <c r="A893" s="1">
        <v>20230611</v>
      </c>
      <c r="B893" s="1">
        <v>745</v>
      </c>
      <c r="C893" s="1">
        <v>520</v>
      </c>
      <c r="D893" s="1">
        <v>26.9</v>
      </c>
      <c r="E893" s="1">
        <v>21.9</v>
      </c>
      <c r="G893" s="1">
        <v>89.9</v>
      </c>
      <c r="H893" s="1">
        <v>18.739999999999998</v>
      </c>
      <c r="I893" s="1">
        <v>7.6</v>
      </c>
      <c r="J893" s="1">
        <v>2.4</v>
      </c>
    </row>
    <row r="894" spans="1:10" x14ac:dyDescent="0.4">
      <c r="A894" s="1">
        <v>20230612</v>
      </c>
      <c r="B894" s="1">
        <v>790</v>
      </c>
      <c r="C894" s="1">
        <v>531</v>
      </c>
      <c r="D894" s="1">
        <v>27.1</v>
      </c>
      <c r="E894" s="1">
        <v>22.2</v>
      </c>
      <c r="G894" s="1">
        <v>90.4</v>
      </c>
      <c r="H894" s="1">
        <v>19.45</v>
      </c>
      <c r="I894" s="1">
        <v>7.9</v>
      </c>
      <c r="J894" s="1">
        <v>2.2000000000000002</v>
      </c>
    </row>
    <row r="895" spans="1:10" x14ac:dyDescent="0.4">
      <c r="A895" s="1">
        <v>20230613</v>
      </c>
      <c r="B895" s="1">
        <v>787</v>
      </c>
      <c r="C895" s="1">
        <v>541</v>
      </c>
      <c r="D895" s="1">
        <v>26.2</v>
      </c>
      <c r="E895" s="1">
        <v>21.5</v>
      </c>
      <c r="F895" s="1">
        <v>0</v>
      </c>
      <c r="G895" s="1">
        <v>85.5</v>
      </c>
      <c r="H895" s="1">
        <v>11.58</v>
      </c>
      <c r="I895" s="1">
        <v>9.4</v>
      </c>
      <c r="J895" s="1">
        <v>2</v>
      </c>
    </row>
    <row r="896" spans="1:10" x14ac:dyDescent="0.4">
      <c r="A896" s="1">
        <v>20230614</v>
      </c>
      <c r="B896" s="1">
        <v>798</v>
      </c>
      <c r="C896" s="1">
        <v>537</v>
      </c>
      <c r="D896" s="1">
        <v>26.9</v>
      </c>
      <c r="E896" s="1">
        <v>22.7</v>
      </c>
      <c r="G896" s="1">
        <v>70.5</v>
      </c>
      <c r="H896" s="1">
        <v>5.91</v>
      </c>
      <c r="I896" s="1">
        <v>5.0999999999999996</v>
      </c>
      <c r="J896" s="1">
        <v>2.2000000000000002</v>
      </c>
    </row>
    <row r="897" spans="1:10" x14ac:dyDescent="0.4">
      <c r="A897" s="1">
        <v>20230615</v>
      </c>
      <c r="B897" s="1">
        <v>790</v>
      </c>
      <c r="C897" s="1">
        <v>545</v>
      </c>
      <c r="D897" s="1">
        <v>26.5</v>
      </c>
      <c r="E897" s="1">
        <v>22.3</v>
      </c>
      <c r="G897" s="1">
        <v>68.8</v>
      </c>
      <c r="H897" s="1">
        <v>27.35</v>
      </c>
      <c r="I897" s="1">
        <v>1.6</v>
      </c>
      <c r="J897" s="1">
        <v>2.4</v>
      </c>
    </row>
    <row r="898" spans="1:10" x14ac:dyDescent="0.4">
      <c r="A898" s="1">
        <v>20230616</v>
      </c>
      <c r="B898" s="1">
        <v>766</v>
      </c>
      <c r="C898" s="1">
        <v>546</v>
      </c>
      <c r="D898" s="1">
        <v>25.7</v>
      </c>
      <c r="E898" s="1">
        <v>22.3</v>
      </c>
      <c r="G898" s="1">
        <v>60.1</v>
      </c>
      <c r="H898" s="1">
        <v>24.77</v>
      </c>
      <c r="I898" s="1">
        <v>4</v>
      </c>
      <c r="J898" s="1">
        <v>2.1</v>
      </c>
    </row>
    <row r="899" spans="1:10" x14ac:dyDescent="0.4">
      <c r="A899" s="1">
        <v>20230617</v>
      </c>
      <c r="B899" s="1">
        <v>769</v>
      </c>
      <c r="C899" s="1">
        <v>532</v>
      </c>
      <c r="D899" s="1">
        <v>27.9</v>
      </c>
      <c r="E899" s="1">
        <v>23</v>
      </c>
      <c r="G899" s="1">
        <v>69.8</v>
      </c>
      <c r="H899" s="1">
        <v>26.25</v>
      </c>
      <c r="I899" s="1">
        <v>5.4</v>
      </c>
      <c r="J899" s="1">
        <v>2.5</v>
      </c>
    </row>
    <row r="900" spans="1:10" x14ac:dyDescent="0.4">
      <c r="A900" s="1">
        <v>20230618</v>
      </c>
      <c r="B900" s="1">
        <v>739</v>
      </c>
      <c r="C900" s="1">
        <v>543</v>
      </c>
      <c r="D900" s="1">
        <v>26.2</v>
      </c>
      <c r="E900" s="1">
        <v>23.4</v>
      </c>
      <c r="F900" s="1">
        <v>0</v>
      </c>
      <c r="G900" s="1">
        <v>65.400000000000006</v>
      </c>
      <c r="H900" s="1">
        <v>12.37</v>
      </c>
      <c r="I900" s="1">
        <v>8.3000000000000007</v>
      </c>
      <c r="J900" s="1">
        <v>2</v>
      </c>
    </row>
    <row r="901" spans="1:10" x14ac:dyDescent="0.4">
      <c r="A901" s="1">
        <v>20230619</v>
      </c>
      <c r="B901" s="1">
        <v>810</v>
      </c>
      <c r="C901" s="1">
        <v>534</v>
      </c>
      <c r="D901" s="1">
        <v>29.3</v>
      </c>
      <c r="E901" s="1">
        <v>24.4</v>
      </c>
      <c r="G901" s="1">
        <v>65.8</v>
      </c>
      <c r="H901" s="1">
        <v>25.38</v>
      </c>
      <c r="I901" s="1">
        <v>5.3</v>
      </c>
      <c r="J901" s="1">
        <v>3.4</v>
      </c>
    </row>
    <row r="902" spans="1:10" x14ac:dyDescent="0.4">
      <c r="A902" s="1">
        <v>20230620</v>
      </c>
      <c r="B902" s="1">
        <v>815</v>
      </c>
      <c r="C902" s="1">
        <v>545</v>
      </c>
      <c r="D902" s="1">
        <v>28.9</v>
      </c>
      <c r="E902" s="1">
        <v>24.8</v>
      </c>
      <c r="F902" s="1">
        <v>3.9</v>
      </c>
      <c r="G902" s="1">
        <v>77.3</v>
      </c>
      <c r="H902" s="1">
        <v>10.75</v>
      </c>
      <c r="I902" s="1">
        <v>8.3000000000000007</v>
      </c>
      <c r="J902" s="1">
        <v>3.4</v>
      </c>
    </row>
    <row r="903" spans="1:10" x14ac:dyDescent="0.4">
      <c r="A903" s="1">
        <v>20230621</v>
      </c>
      <c r="B903" s="1">
        <v>784</v>
      </c>
      <c r="C903" s="1">
        <v>552</v>
      </c>
      <c r="D903" s="1">
        <v>26</v>
      </c>
      <c r="E903" s="1">
        <v>22.3</v>
      </c>
      <c r="F903" s="1">
        <v>0.2</v>
      </c>
      <c r="G903" s="1">
        <v>86.6</v>
      </c>
      <c r="H903" s="1">
        <v>4.5999999999999996</v>
      </c>
      <c r="I903" s="1">
        <v>9</v>
      </c>
      <c r="J903" s="1">
        <v>4.2</v>
      </c>
    </row>
    <row r="904" spans="1:10" x14ac:dyDescent="0.4">
      <c r="A904" s="1">
        <v>20230622</v>
      </c>
      <c r="B904" s="1">
        <v>780</v>
      </c>
      <c r="C904" s="1">
        <v>547</v>
      </c>
      <c r="D904" s="1">
        <v>27.2</v>
      </c>
      <c r="E904" s="1">
        <v>23.3</v>
      </c>
      <c r="G904" s="1">
        <v>71</v>
      </c>
      <c r="H904" s="1">
        <v>23.24</v>
      </c>
      <c r="I904" s="1">
        <v>7.8</v>
      </c>
      <c r="J904" s="1">
        <v>3.9</v>
      </c>
    </row>
    <row r="905" spans="1:10" x14ac:dyDescent="0.4">
      <c r="A905" s="1">
        <v>20230623</v>
      </c>
      <c r="B905" s="1">
        <v>811</v>
      </c>
      <c r="C905" s="1">
        <v>550</v>
      </c>
      <c r="D905" s="1">
        <v>26.9</v>
      </c>
      <c r="E905" s="1">
        <v>23.5</v>
      </c>
      <c r="G905" s="1">
        <v>72.099999999999994</v>
      </c>
      <c r="H905" s="1">
        <v>26.94</v>
      </c>
      <c r="I905" s="1">
        <v>7.1</v>
      </c>
      <c r="J905" s="1">
        <v>2.4</v>
      </c>
    </row>
    <row r="906" spans="1:10" x14ac:dyDescent="0.4">
      <c r="A906" s="1">
        <v>20230624</v>
      </c>
      <c r="B906" s="1">
        <v>768</v>
      </c>
      <c r="C906" s="1">
        <v>553</v>
      </c>
      <c r="D906" s="1">
        <v>29.2</v>
      </c>
      <c r="E906" s="1">
        <v>25.3</v>
      </c>
      <c r="F906" s="1">
        <v>0</v>
      </c>
      <c r="G906" s="1">
        <v>65.900000000000006</v>
      </c>
      <c r="H906" s="1">
        <v>19.71</v>
      </c>
      <c r="I906" s="1">
        <v>9.3000000000000007</v>
      </c>
      <c r="J906" s="1">
        <v>3.2</v>
      </c>
    </row>
    <row r="907" spans="1:10" x14ac:dyDescent="0.4">
      <c r="A907" s="1">
        <v>20230625</v>
      </c>
      <c r="B907" s="1">
        <v>767</v>
      </c>
      <c r="C907" s="1">
        <v>547</v>
      </c>
      <c r="D907" s="1">
        <v>27.8</v>
      </c>
      <c r="E907" s="1">
        <v>23</v>
      </c>
      <c r="F907" s="1">
        <v>80.900000000000006</v>
      </c>
      <c r="G907" s="1">
        <v>87.1</v>
      </c>
      <c r="H907" s="1">
        <v>2.42</v>
      </c>
      <c r="I907" s="1">
        <v>10</v>
      </c>
      <c r="J907" s="1">
        <v>2.7</v>
      </c>
    </row>
    <row r="908" spans="1:10" x14ac:dyDescent="0.4">
      <c r="A908" s="1">
        <v>20230626</v>
      </c>
      <c r="B908" s="1">
        <v>857</v>
      </c>
      <c r="C908" s="1">
        <v>546</v>
      </c>
      <c r="D908" s="1">
        <v>31.7</v>
      </c>
      <c r="E908" s="1">
        <v>28.5</v>
      </c>
      <c r="F908" s="1">
        <v>0</v>
      </c>
      <c r="G908" s="1">
        <v>68.599999999999994</v>
      </c>
      <c r="H908" s="1">
        <v>15.89</v>
      </c>
      <c r="I908" s="1">
        <v>8.4</v>
      </c>
      <c r="J908" s="1">
        <v>5.2</v>
      </c>
    </row>
    <row r="909" spans="1:10" x14ac:dyDescent="0.4">
      <c r="A909" s="1">
        <v>20230627</v>
      </c>
      <c r="B909" s="1">
        <v>871</v>
      </c>
      <c r="C909" s="1">
        <v>577</v>
      </c>
      <c r="D909" s="1">
        <v>30.8</v>
      </c>
      <c r="E909" s="1">
        <v>27.3</v>
      </c>
      <c r="F909" s="1">
        <v>13.1</v>
      </c>
      <c r="G909" s="1">
        <v>79</v>
      </c>
      <c r="H909" s="1">
        <v>8.93</v>
      </c>
      <c r="I909" s="1">
        <v>8.6</v>
      </c>
      <c r="J909" s="1">
        <v>4.9000000000000004</v>
      </c>
    </row>
    <row r="910" spans="1:10" x14ac:dyDescent="0.4">
      <c r="A910" s="1">
        <v>20230628</v>
      </c>
      <c r="B910" s="1">
        <v>905</v>
      </c>
      <c r="C910" s="1">
        <v>584</v>
      </c>
      <c r="D910" s="1">
        <v>32.1</v>
      </c>
      <c r="E910" s="1">
        <v>28.6</v>
      </c>
      <c r="F910" s="1">
        <v>0</v>
      </c>
      <c r="G910" s="1">
        <v>72.599999999999994</v>
      </c>
      <c r="H910" s="1">
        <v>25.08</v>
      </c>
      <c r="I910" s="1">
        <v>5.6</v>
      </c>
      <c r="J910" s="1">
        <v>6</v>
      </c>
    </row>
    <row r="911" spans="1:10" x14ac:dyDescent="0.4">
      <c r="A911" s="1">
        <v>20230629</v>
      </c>
      <c r="B911" s="1">
        <v>914</v>
      </c>
      <c r="C911" s="1">
        <v>590</v>
      </c>
      <c r="D911" s="1">
        <v>32.200000000000003</v>
      </c>
      <c r="E911" s="1">
        <v>28.1</v>
      </c>
      <c r="F911" s="1">
        <v>0.9</v>
      </c>
      <c r="G911" s="1">
        <v>74.599999999999994</v>
      </c>
      <c r="H911" s="1">
        <v>18.059999999999999</v>
      </c>
      <c r="I911" s="1">
        <v>8.5</v>
      </c>
      <c r="J911" s="1">
        <v>5.5</v>
      </c>
    </row>
    <row r="912" spans="1:10" x14ac:dyDescent="0.4">
      <c r="A912" s="1">
        <v>20230630</v>
      </c>
      <c r="B912" s="1">
        <v>888</v>
      </c>
      <c r="C912" s="1">
        <v>597</v>
      </c>
      <c r="D912" s="1">
        <v>29.5</v>
      </c>
      <c r="E912" s="1">
        <v>25.8</v>
      </c>
      <c r="F912" s="1">
        <v>68.8</v>
      </c>
      <c r="G912" s="1">
        <v>86.5</v>
      </c>
      <c r="H912" s="1">
        <v>1.5</v>
      </c>
      <c r="I912" s="1">
        <v>10</v>
      </c>
      <c r="J912" s="1">
        <v>4.2</v>
      </c>
    </row>
    <row r="913" spans="1:10" x14ac:dyDescent="0.4">
      <c r="A913" s="1">
        <v>20230701</v>
      </c>
      <c r="B913" s="1">
        <v>840</v>
      </c>
      <c r="C913" s="1">
        <v>0</v>
      </c>
      <c r="D913" s="1">
        <v>29.5</v>
      </c>
      <c r="E913" s="1">
        <v>25.4</v>
      </c>
      <c r="F913" s="1">
        <v>0.8</v>
      </c>
      <c r="G913" s="1">
        <v>82.5</v>
      </c>
      <c r="H913" s="1">
        <v>13.96</v>
      </c>
      <c r="I913" s="1">
        <v>8.5</v>
      </c>
      <c r="J913" s="1">
        <v>2.4</v>
      </c>
    </row>
    <row r="914" spans="1:10" x14ac:dyDescent="0.4">
      <c r="A914" s="1">
        <v>20230702</v>
      </c>
      <c r="B914" s="1">
        <v>705</v>
      </c>
      <c r="C914" s="1">
        <v>0</v>
      </c>
      <c r="D914" s="1">
        <v>30.4</v>
      </c>
      <c r="E914" s="1">
        <v>26</v>
      </c>
      <c r="F914" s="1">
        <v>5.6</v>
      </c>
      <c r="G914" s="1">
        <v>83.3</v>
      </c>
      <c r="H914" s="1">
        <v>20.62</v>
      </c>
      <c r="I914" s="1">
        <v>8.4</v>
      </c>
      <c r="J914" s="1">
        <v>2</v>
      </c>
    </row>
    <row r="915" spans="1:10" x14ac:dyDescent="0.4">
      <c r="A915" s="1">
        <v>20230703</v>
      </c>
      <c r="B915" s="1">
        <v>898</v>
      </c>
      <c r="C915" s="1">
        <v>584</v>
      </c>
      <c r="D915" s="1">
        <v>29.2</v>
      </c>
      <c r="E915" s="1">
        <v>25.1</v>
      </c>
      <c r="F915" s="1">
        <v>40.5</v>
      </c>
      <c r="G915" s="1">
        <v>89.9</v>
      </c>
      <c r="H915" s="1">
        <v>4.01</v>
      </c>
      <c r="I915" s="1">
        <v>9.6</v>
      </c>
      <c r="J915" s="1">
        <v>1.8</v>
      </c>
    </row>
    <row r="916" spans="1:10" x14ac:dyDescent="0.4">
      <c r="A916" s="1">
        <v>20230704</v>
      </c>
      <c r="B916" s="1">
        <v>927</v>
      </c>
      <c r="C916" s="1">
        <v>581</v>
      </c>
      <c r="D916" s="1">
        <v>32.9</v>
      </c>
      <c r="E916" s="1">
        <v>27.1</v>
      </c>
      <c r="G916" s="1">
        <v>81.900000000000006</v>
      </c>
      <c r="H916" s="1">
        <v>14.48</v>
      </c>
      <c r="I916" s="1">
        <v>9.8000000000000007</v>
      </c>
      <c r="J916" s="1">
        <v>1.5</v>
      </c>
    </row>
    <row r="917" spans="1:10" x14ac:dyDescent="0.4">
      <c r="A917" s="1">
        <v>20230705</v>
      </c>
      <c r="B917" s="1">
        <v>908</v>
      </c>
      <c r="C917" s="1">
        <v>603</v>
      </c>
      <c r="D917" s="1">
        <v>31.1</v>
      </c>
      <c r="E917" s="1">
        <v>26.6</v>
      </c>
      <c r="F917" s="1">
        <v>34.5</v>
      </c>
      <c r="G917" s="1">
        <v>75.099999999999994</v>
      </c>
      <c r="H917" s="1">
        <v>21.15</v>
      </c>
      <c r="I917" s="1">
        <v>4.8</v>
      </c>
      <c r="J917" s="1">
        <v>4.2</v>
      </c>
    </row>
    <row r="918" spans="1:10" x14ac:dyDescent="0.4">
      <c r="A918" s="1">
        <v>20230706</v>
      </c>
      <c r="B918" s="1">
        <v>900</v>
      </c>
      <c r="C918" s="1">
        <v>576</v>
      </c>
      <c r="D918" s="1">
        <v>29</v>
      </c>
      <c r="E918" s="1">
        <v>24.9</v>
      </c>
      <c r="G918" s="1">
        <v>75.3</v>
      </c>
      <c r="H918" s="1">
        <v>27.59</v>
      </c>
      <c r="I918" s="1">
        <v>5.5</v>
      </c>
      <c r="J918" s="1">
        <v>2.2999999999999998</v>
      </c>
    </row>
    <row r="919" spans="1:10" x14ac:dyDescent="0.4">
      <c r="A919" s="1">
        <v>20230707</v>
      </c>
      <c r="B919" s="1">
        <v>928</v>
      </c>
      <c r="C919" s="1">
        <v>592</v>
      </c>
      <c r="D919" s="1">
        <v>32.6</v>
      </c>
      <c r="E919" s="1">
        <v>27.1</v>
      </c>
      <c r="F919" s="1">
        <v>0.7</v>
      </c>
      <c r="G919" s="1">
        <v>78</v>
      </c>
      <c r="H919" s="1">
        <v>9.3800000000000008</v>
      </c>
      <c r="I919" s="1">
        <v>9.4</v>
      </c>
      <c r="J919" s="1">
        <v>2.4</v>
      </c>
    </row>
    <row r="920" spans="1:10" x14ac:dyDescent="0.4">
      <c r="A920" s="1">
        <v>20230708</v>
      </c>
      <c r="B920" s="1">
        <v>871</v>
      </c>
      <c r="C920" s="1">
        <v>612</v>
      </c>
      <c r="D920" s="1">
        <v>31</v>
      </c>
      <c r="F920" s="1">
        <v>43.5</v>
      </c>
      <c r="H920" s="1">
        <v>4.4800000000000004</v>
      </c>
    </row>
    <row r="921" spans="1:10" x14ac:dyDescent="0.4">
      <c r="A921" s="1">
        <v>20230709</v>
      </c>
      <c r="B921" s="1">
        <v>896</v>
      </c>
      <c r="C921" s="1">
        <v>598</v>
      </c>
      <c r="D921" s="1">
        <v>33.799999999999997</v>
      </c>
      <c r="E921" s="1">
        <v>29.5</v>
      </c>
      <c r="F921" s="1">
        <v>15.2</v>
      </c>
      <c r="G921" s="1">
        <v>72</v>
      </c>
      <c r="H921" s="1">
        <v>11.31</v>
      </c>
      <c r="I921" s="1">
        <v>8.4</v>
      </c>
      <c r="J921" s="1">
        <v>3.3</v>
      </c>
    </row>
    <row r="922" spans="1:10" x14ac:dyDescent="0.4">
      <c r="A922" s="1">
        <v>20230710</v>
      </c>
      <c r="B922" s="1">
        <v>976</v>
      </c>
      <c r="C922" s="1">
        <v>597</v>
      </c>
      <c r="D922" s="1">
        <v>36.200000000000003</v>
      </c>
      <c r="E922" s="1">
        <v>29.1</v>
      </c>
      <c r="G922" s="1">
        <v>73.5</v>
      </c>
      <c r="H922" s="1">
        <v>23.95</v>
      </c>
      <c r="I922" s="1">
        <v>6.8</v>
      </c>
      <c r="J922" s="1">
        <v>3.8</v>
      </c>
    </row>
    <row r="923" spans="1:10" x14ac:dyDescent="0.4">
      <c r="A923" s="1">
        <v>20230711</v>
      </c>
      <c r="B923" s="1">
        <v>993</v>
      </c>
      <c r="C923" s="1">
        <v>618</v>
      </c>
      <c r="D923" s="1">
        <v>33.299999999999997</v>
      </c>
      <c r="E923" s="1">
        <v>30.2</v>
      </c>
      <c r="F923" s="1">
        <v>0</v>
      </c>
      <c r="G923" s="1">
        <v>65.599999999999994</v>
      </c>
      <c r="H923" s="1">
        <v>25.59</v>
      </c>
      <c r="I923" s="1">
        <v>7.4</v>
      </c>
      <c r="J923" s="1">
        <v>4.8</v>
      </c>
    </row>
    <row r="924" spans="1:10" x14ac:dyDescent="0.4">
      <c r="A924" s="1">
        <v>20230712</v>
      </c>
      <c r="B924" s="1">
        <v>1016</v>
      </c>
      <c r="C924" s="1">
        <v>635</v>
      </c>
      <c r="D924" s="1">
        <v>34.799999999999997</v>
      </c>
      <c r="E924" s="1">
        <v>30.2</v>
      </c>
      <c r="G924" s="1">
        <v>67.400000000000006</v>
      </c>
      <c r="H924" s="1">
        <v>27.61</v>
      </c>
      <c r="I924" s="1">
        <v>6.6</v>
      </c>
      <c r="J924" s="1">
        <v>5.5</v>
      </c>
    </row>
    <row r="925" spans="1:10" x14ac:dyDescent="0.4">
      <c r="A925" s="1">
        <v>20230713</v>
      </c>
      <c r="B925" s="1">
        <v>983</v>
      </c>
      <c r="C925" s="1">
        <v>637</v>
      </c>
      <c r="D925" s="1">
        <v>32.4</v>
      </c>
      <c r="E925" s="1">
        <v>29.7</v>
      </c>
      <c r="G925" s="1">
        <v>66.900000000000006</v>
      </c>
      <c r="H925" s="1">
        <v>12.01</v>
      </c>
      <c r="I925" s="1">
        <v>9.4</v>
      </c>
      <c r="J925" s="1">
        <v>4.4000000000000004</v>
      </c>
    </row>
    <row r="926" spans="1:10" x14ac:dyDescent="0.4">
      <c r="A926" s="1">
        <v>20230714</v>
      </c>
      <c r="B926" s="1">
        <v>980</v>
      </c>
      <c r="C926" s="1">
        <v>638</v>
      </c>
      <c r="D926" s="1">
        <v>32.9</v>
      </c>
      <c r="E926" s="1">
        <v>30.4</v>
      </c>
      <c r="G926" s="1">
        <v>61.3</v>
      </c>
      <c r="H926" s="1">
        <v>18.059999999999999</v>
      </c>
      <c r="I926" s="1">
        <v>8.8000000000000007</v>
      </c>
      <c r="J926" s="1">
        <v>7.9</v>
      </c>
    </row>
    <row r="927" spans="1:10" x14ac:dyDescent="0.4">
      <c r="A927" s="1">
        <v>20230715</v>
      </c>
      <c r="B927" s="1">
        <v>973</v>
      </c>
      <c r="C927" s="1">
        <v>642</v>
      </c>
      <c r="D927" s="1">
        <v>33.700000000000003</v>
      </c>
      <c r="E927" s="1">
        <v>30.8</v>
      </c>
      <c r="F927" s="1">
        <v>0.4</v>
      </c>
      <c r="G927" s="1">
        <v>65.099999999999994</v>
      </c>
      <c r="H927" s="1">
        <v>22.59</v>
      </c>
      <c r="I927" s="1">
        <v>7.4</v>
      </c>
      <c r="J927" s="1">
        <v>6.2</v>
      </c>
    </row>
    <row r="928" spans="1:10" x14ac:dyDescent="0.4">
      <c r="A928" s="1">
        <v>20230716</v>
      </c>
      <c r="B928" s="1">
        <v>931</v>
      </c>
      <c r="C928" s="1">
        <v>640</v>
      </c>
      <c r="D928" s="1">
        <v>33.1</v>
      </c>
      <c r="E928" s="1">
        <v>28.2</v>
      </c>
      <c r="F928" s="1">
        <v>11.8</v>
      </c>
      <c r="G928" s="1">
        <v>81.599999999999994</v>
      </c>
      <c r="H928" s="1">
        <v>16.32</v>
      </c>
      <c r="I928" s="1">
        <v>6.9</v>
      </c>
      <c r="J928" s="1">
        <v>2.2000000000000002</v>
      </c>
    </row>
    <row r="929" spans="1:10" x14ac:dyDescent="0.4">
      <c r="A929" s="1">
        <v>20230717</v>
      </c>
      <c r="B929" s="1">
        <v>970</v>
      </c>
      <c r="C929" s="1">
        <v>622</v>
      </c>
      <c r="D929" s="1">
        <v>32.700000000000003</v>
      </c>
      <c r="E929" s="1">
        <v>27.8</v>
      </c>
      <c r="F929" s="1">
        <v>20.2</v>
      </c>
      <c r="G929" s="1">
        <v>82.4</v>
      </c>
      <c r="H929" s="1">
        <v>11.24</v>
      </c>
      <c r="I929" s="1">
        <v>7.4</v>
      </c>
      <c r="J929" s="1">
        <v>1.8</v>
      </c>
    </row>
    <row r="930" spans="1:10" x14ac:dyDescent="0.4">
      <c r="A930" s="1">
        <v>20230718</v>
      </c>
      <c r="B930" s="1">
        <v>992</v>
      </c>
      <c r="C930" s="1">
        <v>624</v>
      </c>
      <c r="D930" s="1">
        <v>32.299999999999997</v>
      </c>
      <c r="E930" s="1">
        <v>27.5</v>
      </c>
      <c r="F930" s="1">
        <v>38.200000000000003</v>
      </c>
      <c r="G930" s="1">
        <v>83.5</v>
      </c>
      <c r="H930" s="1">
        <v>10.32</v>
      </c>
      <c r="I930" s="1">
        <v>8</v>
      </c>
      <c r="J930" s="1">
        <v>3</v>
      </c>
    </row>
    <row r="931" spans="1:10" x14ac:dyDescent="0.4">
      <c r="A931" s="1">
        <v>20230719</v>
      </c>
      <c r="B931" s="1">
        <v>910</v>
      </c>
      <c r="C931" s="1">
        <v>610</v>
      </c>
      <c r="D931" s="1">
        <v>29.6</v>
      </c>
      <c r="E931" s="1">
        <v>25.4</v>
      </c>
      <c r="F931" s="1">
        <v>0.3</v>
      </c>
      <c r="G931" s="1">
        <v>85.1</v>
      </c>
      <c r="H931" s="1">
        <v>10.61</v>
      </c>
      <c r="I931" s="1">
        <v>9.5</v>
      </c>
      <c r="J931" s="1">
        <v>3.1</v>
      </c>
    </row>
    <row r="932" spans="1:10" x14ac:dyDescent="0.4">
      <c r="A932" s="1">
        <v>20230720</v>
      </c>
      <c r="B932" s="1">
        <v>912</v>
      </c>
      <c r="C932" s="1">
        <v>600</v>
      </c>
      <c r="D932" s="1">
        <v>29.6</v>
      </c>
      <c r="E932" s="1">
        <v>26</v>
      </c>
      <c r="F932" s="1">
        <v>0</v>
      </c>
      <c r="G932" s="1">
        <v>83.6</v>
      </c>
      <c r="H932" s="1">
        <v>8.76</v>
      </c>
      <c r="I932" s="1">
        <v>9.6</v>
      </c>
      <c r="J932" s="1">
        <v>1.8</v>
      </c>
    </row>
    <row r="933" spans="1:10" x14ac:dyDescent="0.4">
      <c r="A933" s="1">
        <v>20230721</v>
      </c>
      <c r="B933" s="1">
        <v>918</v>
      </c>
      <c r="C933" s="1">
        <v>598</v>
      </c>
      <c r="D933" s="1">
        <v>30.9</v>
      </c>
      <c r="E933" s="1">
        <v>27.6</v>
      </c>
      <c r="G933" s="1">
        <v>70.3</v>
      </c>
      <c r="H933" s="1">
        <v>11.31</v>
      </c>
      <c r="I933" s="1">
        <v>8.3000000000000007</v>
      </c>
      <c r="J933" s="1">
        <v>1.9</v>
      </c>
    </row>
    <row r="934" spans="1:10" x14ac:dyDescent="0.4">
      <c r="A934" s="1">
        <v>20230722</v>
      </c>
      <c r="B934" s="1">
        <v>903</v>
      </c>
      <c r="C934" s="1">
        <v>616</v>
      </c>
      <c r="D934" s="1">
        <v>30.5</v>
      </c>
      <c r="E934" s="1">
        <v>26.7</v>
      </c>
      <c r="F934" s="1">
        <v>52</v>
      </c>
      <c r="G934" s="1">
        <v>79.099999999999994</v>
      </c>
      <c r="H934" s="1">
        <v>5.75</v>
      </c>
      <c r="I934" s="1">
        <v>10</v>
      </c>
      <c r="J934" s="1">
        <v>1.7</v>
      </c>
    </row>
    <row r="935" spans="1:10" x14ac:dyDescent="0.4">
      <c r="A935" s="1">
        <v>20230723</v>
      </c>
      <c r="B935" s="1">
        <v>912</v>
      </c>
      <c r="C935" s="1">
        <v>618</v>
      </c>
      <c r="D935" s="1">
        <v>32.200000000000003</v>
      </c>
      <c r="E935" s="1">
        <v>29.3</v>
      </c>
      <c r="F935" s="1">
        <v>0</v>
      </c>
      <c r="G935" s="1">
        <v>68.599999999999994</v>
      </c>
      <c r="H935" s="1">
        <v>10.76</v>
      </c>
      <c r="I935" s="1">
        <v>9.3000000000000007</v>
      </c>
      <c r="J935" s="1">
        <v>2.8</v>
      </c>
    </row>
    <row r="936" spans="1:10" x14ac:dyDescent="0.4">
      <c r="A936" s="1">
        <v>20230724</v>
      </c>
      <c r="B936" s="1">
        <v>957</v>
      </c>
      <c r="C936" s="1">
        <v>606</v>
      </c>
      <c r="D936" s="1">
        <v>31.7</v>
      </c>
      <c r="E936" s="1">
        <v>27.6</v>
      </c>
      <c r="F936" s="1">
        <v>3.1</v>
      </c>
      <c r="G936" s="1">
        <v>79.400000000000006</v>
      </c>
      <c r="H936" s="1">
        <v>7.03</v>
      </c>
      <c r="I936" s="1">
        <v>9.5</v>
      </c>
      <c r="J936" s="1">
        <v>2.2000000000000002</v>
      </c>
    </row>
    <row r="937" spans="1:10" x14ac:dyDescent="0.4">
      <c r="A937" s="1">
        <v>20230725</v>
      </c>
      <c r="B937" s="1">
        <v>934</v>
      </c>
      <c r="C937" s="1">
        <v>608</v>
      </c>
      <c r="D937" s="1">
        <v>30.9</v>
      </c>
      <c r="E937" s="1">
        <v>27.4</v>
      </c>
      <c r="F937" s="1">
        <v>0.1</v>
      </c>
      <c r="G937" s="1">
        <v>77.099999999999994</v>
      </c>
      <c r="H937" s="1">
        <v>9.41</v>
      </c>
      <c r="I937" s="1">
        <v>9.4</v>
      </c>
      <c r="J937" s="1">
        <v>1.4</v>
      </c>
    </row>
    <row r="938" spans="1:10" x14ac:dyDescent="0.4">
      <c r="A938" s="1">
        <v>20230726</v>
      </c>
      <c r="B938" s="1">
        <v>1019</v>
      </c>
      <c r="C938" s="1">
        <v>612</v>
      </c>
      <c r="D938" s="1">
        <v>34</v>
      </c>
      <c r="E938" s="1">
        <v>29.3</v>
      </c>
      <c r="F938" s="1">
        <v>3</v>
      </c>
      <c r="G938" s="1">
        <v>73.3</v>
      </c>
      <c r="H938" s="1">
        <v>24.77</v>
      </c>
      <c r="I938" s="1">
        <v>7.4</v>
      </c>
      <c r="J938" s="1">
        <v>2</v>
      </c>
    </row>
    <row r="939" spans="1:10" x14ac:dyDescent="0.4">
      <c r="A939" s="1">
        <v>20230727</v>
      </c>
      <c r="B939" s="1">
        <v>1037</v>
      </c>
      <c r="C939" s="1">
        <v>631</v>
      </c>
      <c r="D939" s="1">
        <v>33.799999999999997</v>
      </c>
      <c r="E939" s="1">
        <v>30</v>
      </c>
      <c r="F939" s="1">
        <v>0</v>
      </c>
      <c r="G939" s="1">
        <v>68.599999999999994</v>
      </c>
      <c r="H939" s="1">
        <v>24.72</v>
      </c>
      <c r="I939" s="1">
        <v>6.4</v>
      </c>
      <c r="J939" s="1">
        <v>2.8</v>
      </c>
    </row>
    <row r="940" spans="1:10" x14ac:dyDescent="0.4">
      <c r="A940" s="1">
        <v>20230728</v>
      </c>
      <c r="B940" s="1">
        <v>1023</v>
      </c>
      <c r="C940" s="1">
        <v>647</v>
      </c>
      <c r="D940" s="1">
        <v>32.700000000000003</v>
      </c>
      <c r="E940" s="1">
        <v>28.9</v>
      </c>
      <c r="F940" s="1">
        <v>3.3</v>
      </c>
      <c r="G940" s="1">
        <v>74.599999999999994</v>
      </c>
      <c r="H940" s="1">
        <v>12.4</v>
      </c>
      <c r="I940" s="1">
        <v>9.1</v>
      </c>
      <c r="J940" s="1">
        <v>2.6</v>
      </c>
    </row>
    <row r="941" spans="1:10" x14ac:dyDescent="0.4">
      <c r="A941" s="1">
        <v>20230729</v>
      </c>
      <c r="B941" s="1">
        <v>1005</v>
      </c>
      <c r="C941" s="1">
        <v>634</v>
      </c>
      <c r="D941" s="1">
        <v>33.9</v>
      </c>
      <c r="E941" s="1">
        <v>30.5</v>
      </c>
      <c r="G941" s="1">
        <v>62</v>
      </c>
      <c r="H941" s="1">
        <v>21.34</v>
      </c>
      <c r="I941" s="1">
        <v>6.3</v>
      </c>
      <c r="J941" s="1">
        <v>3.4</v>
      </c>
    </row>
    <row r="942" spans="1:10" x14ac:dyDescent="0.4">
      <c r="A942" s="1">
        <v>20230730</v>
      </c>
      <c r="B942" s="1">
        <v>986</v>
      </c>
      <c r="C942" s="1">
        <v>627</v>
      </c>
      <c r="D942" s="1">
        <v>34.200000000000003</v>
      </c>
      <c r="E942" s="1">
        <v>30</v>
      </c>
      <c r="G942" s="1">
        <v>64.099999999999994</v>
      </c>
      <c r="H942" s="1">
        <v>22.26</v>
      </c>
      <c r="I942" s="1">
        <v>2.6</v>
      </c>
      <c r="J942" s="1">
        <v>2.5</v>
      </c>
    </row>
    <row r="943" spans="1:10" x14ac:dyDescent="0.4">
      <c r="A943" s="1">
        <v>20230731</v>
      </c>
      <c r="B943" s="1">
        <v>1051</v>
      </c>
      <c r="C943" s="1">
        <v>629</v>
      </c>
      <c r="D943" s="1">
        <v>32.9</v>
      </c>
      <c r="E943" s="1">
        <v>29.7</v>
      </c>
      <c r="F943" s="1">
        <v>0</v>
      </c>
      <c r="G943" s="1">
        <v>67.8</v>
      </c>
      <c r="H943" s="1">
        <v>23.7</v>
      </c>
      <c r="I943" s="1">
        <v>5.4</v>
      </c>
      <c r="J943" s="1">
        <v>3.1</v>
      </c>
    </row>
    <row r="944" spans="1:10" x14ac:dyDescent="0.4">
      <c r="A944" s="1">
        <v>20230801</v>
      </c>
      <c r="B944" s="1">
        <v>1078</v>
      </c>
      <c r="C944" s="1">
        <v>641</v>
      </c>
      <c r="D944" s="1">
        <v>32.9</v>
      </c>
      <c r="E944" s="1">
        <v>29</v>
      </c>
      <c r="G944" s="1">
        <v>79.3</v>
      </c>
      <c r="H944" s="1">
        <v>24.97</v>
      </c>
      <c r="I944" s="1">
        <v>4.5</v>
      </c>
      <c r="J944" s="1">
        <v>3.7</v>
      </c>
    </row>
    <row r="945" spans="1:10" x14ac:dyDescent="0.4">
      <c r="A945" s="1">
        <v>20230802</v>
      </c>
      <c r="B945" s="1">
        <v>1106</v>
      </c>
      <c r="C945" s="1">
        <v>654</v>
      </c>
      <c r="D945" s="1">
        <v>34.200000000000003</v>
      </c>
      <c r="E945" s="1">
        <v>30.2</v>
      </c>
      <c r="G945" s="1">
        <v>71.8</v>
      </c>
      <c r="H945" s="1">
        <v>24.57</v>
      </c>
      <c r="I945" s="1">
        <v>2.1</v>
      </c>
      <c r="J945" s="1">
        <v>3.7</v>
      </c>
    </row>
    <row r="946" spans="1:10" x14ac:dyDescent="0.4">
      <c r="A946" s="1">
        <v>20230803</v>
      </c>
      <c r="B946" s="1">
        <v>1109</v>
      </c>
      <c r="C946" s="1">
        <v>673</v>
      </c>
      <c r="D946" s="1">
        <v>34.6</v>
      </c>
      <c r="E946" s="1">
        <v>31</v>
      </c>
      <c r="F946" s="1">
        <v>0</v>
      </c>
      <c r="G946" s="1">
        <v>67.8</v>
      </c>
      <c r="H946" s="1">
        <v>27.3</v>
      </c>
      <c r="I946" s="1">
        <v>4</v>
      </c>
      <c r="J946" s="1">
        <v>3.3</v>
      </c>
    </row>
    <row r="947" spans="1:10" x14ac:dyDescent="0.4">
      <c r="A947" s="1">
        <v>20230804</v>
      </c>
      <c r="B947" s="1">
        <v>1094</v>
      </c>
      <c r="C947" s="1">
        <v>676</v>
      </c>
      <c r="D947" s="1">
        <v>34.299999999999997</v>
      </c>
      <c r="E947" s="1">
        <v>30.7</v>
      </c>
      <c r="F947" s="1">
        <v>0</v>
      </c>
      <c r="G947" s="1">
        <v>69.400000000000006</v>
      </c>
      <c r="H947" s="1">
        <v>24.58</v>
      </c>
      <c r="I947" s="1">
        <v>3.8</v>
      </c>
      <c r="J947" s="1">
        <v>3.4</v>
      </c>
    </row>
    <row r="948" spans="1:10" x14ac:dyDescent="0.4">
      <c r="A948" s="1">
        <v>20230805</v>
      </c>
      <c r="B948" s="1">
        <v>1073</v>
      </c>
      <c r="C948" s="1">
        <v>678</v>
      </c>
      <c r="D948" s="1">
        <v>33.700000000000003</v>
      </c>
      <c r="E948" s="1">
        <v>30.2</v>
      </c>
      <c r="F948" s="1">
        <v>0.4</v>
      </c>
      <c r="G948" s="1">
        <v>72</v>
      </c>
      <c r="H948" s="1">
        <v>26.2</v>
      </c>
      <c r="I948" s="1">
        <v>2.2999999999999998</v>
      </c>
      <c r="J948" s="1">
        <v>3.2</v>
      </c>
    </row>
    <row r="949" spans="1:10" x14ac:dyDescent="0.4">
      <c r="A949" s="1">
        <v>20230806</v>
      </c>
      <c r="B949" s="1">
        <v>1050</v>
      </c>
      <c r="C949" s="1">
        <v>675</v>
      </c>
      <c r="D949" s="1">
        <v>33.700000000000003</v>
      </c>
      <c r="E949" s="1">
        <v>30</v>
      </c>
      <c r="F949" s="1">
        <v>0</v>
      </c>
      <c r="G949" s="1">
        <v>74.400000000000006</v>
      </c>
      <c r="H949" s="1">
        <v>20.62</v>
      </c>
      <c r="I949" s="1">
        <v>3.4</v>
      </c>
      <c r="J949" s="1">
        <v>2.8</v>
      </c>
    </row>
    <row r="950" spans="1:10" x14ac:dyDescent="0.4">
      <c r="A950" s="1">
        <v>20230807</v>
      </c>
      <c r="B950" s="1">
        <v>1112</v>
      </c>
      <c r="C950" s="1">
        <v>678</v>
      </c>
      <c r="D950" s="1">
        <v>33.9</v>
      </c>
      <c r="E950" s="1">
        <v>30.5</v>
      </c>
      <c r="F950" s="1">
        <v>0</v>
      </c>
      <c r="G950" s="1">
        <v>72.400000000000006</v>
      </c>
      <c r="H950" s="1">
        <v>23.01</v>
      </c>
      <c r="I950" s="1">
        <v>4</v>
      </c>
      <c r="J950" s="1">
        <v>3.2</v>
      </c>
    </row>
    <row r="951" spans="1:10" x14ac:dyDescent="0.4">
      <c r="A951" s="1">
        <v>20230808</v>
      </c>
      <c r="B951" s="1">
        <v>1090</v>
      </c>
      <c r="C951" s="1">
        <v>686</v>
      </c>
      <c r="D951" s="1">
        <v>33.299999999999997</v>
      </c>
      <c r="E951" s="1">
        <v>29.7</v>
      </c>
      <c r="G951" s="1">
        <v>74.900000000000006</v>
      </c>
      <c r="H951" s="1">
        <v>15.02</v>
      </c>
      <c r="I951" s="1">
        <v>6.6</v>
      </c>
      <c r="J951" s="1">
        <v>3.9</v>
      </c>
    </row>
    <row r="952" spans="1:10" x14ac:dyDescent="0.4">
      <c r="A952" s="1">
        <v>20230809</v>
      </c>
      <c r="B952" s="1">
        <v>984</v>
      </c>
      <c r="C952" s="1">
        <v>685</v>
      </c>
      <c r="D952" s="1">
        <v>30.9</v>
      </c>
      <c r="E952" s="1">
        <v>27.3</v>
      </c>
      <c r="F952" s="1">
        <v>1.3</v>
      </c>
      <c r="G952" s="1">
        <v>83</v>
      </c>
      <c r="H952" s="1">
        <v>2.3199999999999998</v>
      </c>
      <c r="I952" s="1">
        <v>9.6</v>
      </c>
      <c r="J952" s="1">
        <v>7.1</v>
      </c>
    </row>
    <row r="953" spans="1:10" x14ac:dyDescent="0.4">
      <c r="A953" s="1">
        <v>20230810</v>
      </c>
      <c r="B953" s="1">
        <v>965</v>
      </c>
      <c r="C953" s="1">
        <v>637</v>
      </c>
      <c r="D953" s="1">
        <v>31.4</v>
      </c>
      <c r="E953" s="1">
        <v>27.8</v>
      </c>
      <c r="F953" s="1">
        <v>0.9</v>
      </c>
      <c r="G953" s="1">
        <v>76.5</v>
      </c>
      <c r="H953" s="1">
        <v>17.2</v>
      </c>
      <c r="I953" s="1">
        <v>7.1</v>
      </c>
      <c r="J953" s="1">
        <v>6</v>
      </c>
    </row>
    <row r="954" spans="1:10" x14ac:dyDescent="0.4">
      <c r="A954" s="1">
        <v>20230811</v>
      </c>
      <c r="B954" s="1">
        <v>1020</v>
      </c>
      <c r="C954" s="1">
        <v>622</v>
      </c>
      <c r="D954" s="1">
        <v>33.299999999999997</v>
      </c>
      <c r="E954" s="1">
        <v>29.6</v>
      </c>
      <c r="F954" s="1">
        <v>0.4</v>
      </c>
      <c r="G954" s="1">
        <v>64.599999999999994</v>
      </c>
      <c r="H954" s="1">
        <v>24.36</v>
      </c>
      <c r="I954" s="1">
        <v>4.8</v>
      </c>
      <c r="J954" s="1">
        <v>4</v>
      </c>
    </row>
    <row r="955" spans="1:10" x14ac:dyDescent="0.4">
      <c r="A955" s="1">
        <v>20230812</v>
      </c>
      <c r="B955" s="1">
        <v>999</v>
      </c>
      <c r="C955" s="1">
        <v>632</v>
      </c>
      <c r="D955" s="1">
        <v>33.6</v>
      </c>
      <c r="E955" s="1">
        <v>29.7</v>
      </c>
      <c r="G955" s="1">
        <v>66.599999999999994</v>
      </c>
      <c r="H955" s="1">
        <v>22.69</v>
      </c>
      <c r="I955" s="1">
        <v>5.6</v>
      </c>
      <c r="J955" s="1">
        <v>2.7</v>
      </c>
    </row>
    <row r="956" spans="1:10" x14ac:dyDescent="0.4">
      <c r="A956" s="1">
        <v>20230813</v>
      </c>
      <c r="B956" s="1">
        <v>988</v>
      </c>
      <c r="C956" s="1">
        <v>628</v>
      </c>
      <c r="D956" s="1">
        <v>33</v>
      </c>
      <c r="E956" s="1">
        <v>29.2</v>
      </c>
      <c r="G956" s="1">
        <v>65.3</v>
      </c>
      <c r="H956" s="1">
        <v>21.9</v>
      </c>
      <c r="I956" s="1">
        <v>2.8</v>
      </c>
      <c r="J956" s="1">
        <v>3</v>
      </c>
    </row>
    <row r="957" spans="1:10" x14ac:dyDescent="0.4">
      <c r="A957" s="1">
        <v>20230814</v>
      </c>
      <c r="B957" s="1">
        <v>1033</v>
      </c>
      <c r="C957" s="1">
        <v>625</v>
      </c>
      <c r="D957" s="1">
        <v>32.799999999999997</v>
      </c>
      <c r="E957" s="1">
        <v>28.9</v>
      </c>
      <c r="G957" s="1">
        <v>69.900000000000006</v>
      </c>
      <c r="H957" s="1">
        <v>24.67</v>
      </c>
      <c r="I957" s="1">
        <v>1</v>
      </c>
      <c r="J957" s="1">
        <v>3.4</v>
      </c>
    </row>
    <row r="958" spans="1:10" x14ac:dyDescent="0.4">
      <c r="A958" s="1">
        <v>20230815</v>
      </c>
      <c r="B958" s="1">
        <v>998</v>
      </c>
      <c r="C958" s="1">
        <v>640</v>
      </c>
      <c r="D958" s="1">
        <v>32.700000000000003</v>
      </c>
      <c r="E958" s="1">
        <v>29.4</v>
      </c>
      <c r="G958" s="1">
        <v>69.900000000000006</v>
      </c>
      <c r="H958" s="1">
        <v>24.32</v>
      </c>
      <c r="I958" s="1">
        <v>4.8</v>
      </c>
      <c r="J958" s="1">
        <v>2.8</v>
      </c>
    </row>
    <row r="959" spans="1:10" x14ac:dyDescent="0.4">
      <c r="A959" s="1">
        <v>20230816</v>
      </c>
      <c r="B959" s="1">
        <v>1049</v>
      </c>
      <c r="C959" s="1">
        <v>638</v>
      </c>
      <c r="D959" s="1">
        <v>33.1</v>
      </c>
      <c r="E959" s="1">
        <v>29.6</v>
      </c>
      <c r="G959" s="1">
        <v>67.900000000000006</v>
      </c>
      <c r="H959" s="1">
        <v>21.85</v>
      </c>
      <c r="I959" s="1">
        <v>5.6</v>
      </c>
      <c r="J959" s="1">
        <v>2.6</v>
      </c>
    </row>
    <row r="960" spans="1:10" x14ac:dyDescent="0.4">
      <c r="A960" s="1">
        <v>20230817</v>
      </c>
      <c r="B960" s="1">
        <v>1021</v>
      </c>
      <c r="C960" s="1">
        <v>643</v>
      </c>
      <c r="D960" s="1">
        <v>32.6</v>
      </c>
      <c r="E960" s="1">
        <v>28.3</v>
      </c>
      <c r="F960" s="1">
        <v>0.9</v>
      </c>
      <c r="G960" s="1">
        <v>70.8</v>
      </c>
      <c r="H960" s="1">
        <v>16.2</v>
      </c>
      <c r="I960" s="1">
        <v>4.0999999999999996</v>
      </c>
      <c r="J960" s="1">
        <v>2.4</v>
      </c>
    </row>
    <row r="961" spans="1:10" x14ac:dyDescent="0.4">
      <c r="A961" s="1">
        <v>20230818</v>
      </c>
      <c r="B961" s="1">
        <v>1023</v>
      </c>
      <c r="C961" s="1">
        <v>630</v>
      </c>
      <c r="D961" s="1">
        <v>32.200000000000003</v>
      </c>
      <c r="E961" s="1">
        <v>28.3</v>
      </c>
      <c r="F961" s="1">
        <v>34.700000000000003</v>
      </c>
      <c r="G961" s="1">
        <v>77.5</v>
      </c>
      <c r="H961" s="1">
        <v>22.61</v>
      </c>
      <c r="I961" s="1">
        <v>5.0999999999999996</v>
      </c>
      <c r="J961" s="1">
        <v>3</v>
      </c>
    </row>
    <row r="962" spans="1:10" x14ac:dyDescent="0.4">
      <c r="A962" s="1">
        <v>20230819</v>
      </c>
      <c r="B962" s="1">
        <v>1001</v>
      </c>
      <c r="C962" s="1">
        <v>644</v>
      </c>
      <c r="D962" s="1">
        <v>33</v>
      </c>
      <c r="E962" s="1">
        <v>29</v>
      </c>
      <c r="F962" s="1">
        <v>0.1</v>
      </c>
      <c r="G962" s="1">
        <v>76.3</v>
      </c>
      <c r="H962" s="1">
        <v>23.21</v>
      </c>
      <c r="I962" s="1">
        <v>3.8</v>
      </c>
      <c r="J962" s="1">
        <v>2</v>
      </c>
    </row>
    <row r="963" spans="1:10" x14ac:dyDescent="0.4">
      <c r="A963" s="1">
        <v>20230820</v>
      </c>
      <c r="B963" s="1">
        <v>1008</v>
      </c>
      <c r="C963" s="1">
        <v>632</v>
      </c>
      <c r="D963" s="1">
        <v>34.299999999999997</v>
      </c>
      <c r="E963" s="1">
        <v>29.6</v>
      </c>
      <c r="G963" s="1">
        <v>73</v>
      </c>
      <c r="H963" s="1">
        <v>22.09</v>
      </c>
      <c r="I963" s="1">
        <v>2.4</v>
      </c>
      <c r="J963" s="1">
        <v>2.5</v>
      </c>
    </row>
    <row r="964" spans="1:10" x14ac:dyDescent="0.4">
      <c r="A964" s="1">
        <v>20230821</v>
      </c>
      <c r="B964" s="1">
        <v>1075</v>
      </c>
      <c r="C964" s="1">
        <v>630</v>
      </c>
      <c r="D964" s="1">
        <v>34.200000000000003</v>
      </c>
      <c r="E964" s="1">
        <v>30.2</v>
      </c>
      <c r="G964" s="1">
        <v>68.8</v>
      </c>
      <c r="H964" s="1">
        <v>23.02</v>
      </c>
      <c r="I964" s="1">
        <v>4.8</v>
      </c>
      <c r="J964" s="1">
        <v>2.2999999999999998</v>
      </c>
    </row>
    <row r="965" spans="1:10" x14ac:dyDescent="0.4">
      <c r="A965" s="1">
        <v>20230822</v>
      </c>
      <c r="B965" s="1">
        <v>1045</v>
      </c>
      <c r="C965" s="1">
        <v>658</v>
      </c>
      <c r="D965" s="1">
        <v>33.700000000000003</v>
      </c>
      <c r="E965" s="1">
        <v>29.5</v>
      </c>
      <c r="F965" s="1">
        <v>7.5</v>
      </c>
      <c r="G965" s="1">
        <v>71.400000000000006</v>
      </c>
      <c r="H965" s="1">
        <v>17.25</v>
      </c>
      <c r="I965" s="1">
        <v>6.1</v>
      </c>
      <c r="J965" s="1">
        <v>2.1</v>
      </c>
    </row>
    <row r="966" spans="1:10" x14ac:dyDescent="0.4">
      <c r="A966" s="1">
        <v>20230823</v>
      </c>
      <c r="B966" s="1">
        <v>986</v>
      </c>
      <c r="C966" s="1">
        <v>657</v>
      </c>
      <c r="D966" s="1">
        <v>30.5</v>
      </c>
      <c r="E966" s="1">
        <v>26.8</v>
      </c>
      <c r="F966" s="1">
        <v>58.2</v>
      </c>
      <c r="G966" s="1">
        <v>85.5</v>
      </c>
      <c r="H966" s="1">
        <v>1.5</v>
      </c>
      <c r="I966" s="1">
        <v>9.9</v>
      </c>
      <c r="J966" s="1">
        <v>1.8</v>
      </c>
    </row>
    <row r="967" spans="1:10" x14ac:dyDescent="0.4">
      <c r="A967" s="1">
        <v>20230824</v>
      </c>
      <c r="B967" s="1">
        <v>956</v>
      </c>
      <c r="C967" s="1">
        <v>629</v>
      </c>
      <c r="D967" s="1">
        <v>31</v>
      </c>
      <c r="E967" s="1">
        <v>27</v>
      </c>
      <c r="F967" s="1">
        <v>18.5</v>
      </c>
      <c r="G967" s="1">
        <v>81.400000000000006</v>
      </c>
      <c r="H967" s="1">
        <v>9.5399999999999991</v>
      </c>
      <c r="I967" s="1">
        <v>7.3</v>
      </c>
      <c r="J967" s="1">
        <v>2.9</v>
      </c>
    </row>
    <row r="968" spans="1:10" x14ac:dyDescent="0.4">
      <c r="A968" s="1">
        <v>20230825</v>
      </c>
      <c r="B968" s="1">
        <v>959</v>
      </c>
      <c r="C968" s="1">
        <v>603</v>
      </c>
      <c r="D968" s="1">
        <v>32.1</v>
      </c>
      <c r="E968" s="1">
        <v>28</v>
      </c>
      <c r="G968" s="1">
        <v>65</v>
      </c>
      <c r="H968" s="1">
        <v>25.62</v>
      </c>
      <c r="I968" s="1">
        <v>1.9</v>
      </c>
      <c r="J968" s="1">
        <v>2.6</v>
      </c>
    </row>
    <row r="969" spans="1:10" x14ac:dyDescent="0.4">
      <c r="A969" s="1">
        <v>20230826</v>
      </c>
      <c r="B969" s="1">
        <v>919</v>
      </c>
      <c r="C969" s="1">
        <v>605</v>
      </c>
      <c r="D969" s="1">
        <v>30.8</v>
      </c>
      <c r="E969" s="1">
        <v>27.2</v>
      </c>
      <c r="G969" s="1">
        <v>67</v>
      </c>
      <c r="H969" s="1">
        <v>24.68</v>
      </c>
      <c r="I969" s="1">
        <v>1.5</v>
      </c>
      <c r="J969" s="1">
        <v>2.6</v>
      </c>
    </row>
    <row r="970" spans="1:10" x14ac:dyDescent="0.4">
      <c r="A970" s="1">
        <v>20230827</v>
      </c>
      <c r="B970" s="1">
        <v>953</v>
      </c>
      <c r="C970" s="1">
        <v>591</v>
      </c>
      <c r="D970" s="1">
        <v>33.299999999999997</v>
      </c>
      <c r="E970" s="1">
        <v>28.5</v>
      </c>
      <c r="G970" s="1">
        <v>71.8</v>
      </c>
      <c r="H970" s="1">
        <v>23.38</v>
      </c>
      <c r="I970" s="1">
        <v>3.5</v>
      </c>
      <c r="J970" s="1">
        <v>3.1</v>
      </c>
    </row>
    <row r="971" spans="1:10" x14ac:dyDescent="0.4">
      <c r="A971" s="1">
        <v>20230828</v>
      </c>
      <c r="B971" s="1">
        <v>1018</v>
      </c>
      <c r="C971" s="1">
        <v>623</v>
      </c>
      <c r="D971" s="1">
        <v>33.4</v>
      </c>
      <c r="E971" s="1">
        <v>29.6</v>
      </c>
      <c r="F971" s="1">
        <v>4.0999999999999996</v>
      </c>
      <c r="G971" s="1">
        <v>69.5</v>
      </c>
      <c r="H971" s="1">
        <v>19.670000000000002</v>
      </c>
      <c r="I971" s="1">
        <v>7.6</v>
      </c>
      <c r="J971" s="1">
        <v>2.9</v>
      </c>
    </row>
    <row r="972" spans="1:10" x14ac:dyDescent="0.4">
      <c r="A972" s="1">
        <v>20230829</v>
      </c>
      <c r="B972" s="1">
        <v>1001</v>
      </c>
      <c r="C972" s="1">
        <v>637</v>
      </c>
      <c r="D972" s="1">
        <v>33.6</v>
      </c>
      <c r="E972" s="1">
        <v>28</v>
      </c>
      <c r="F972" s="1">
        <v>6.3</v>
      </c>
      <c r="G972" s="1">
        <v>82.3</v>
      </c>
      <c r="H972" s="1">
        <v>13.64</v>
      </c>
      <c r="I972" s="1">
        <v>9.1</v>
      </c>
      <c r="J972" s="1">
        <v>1.9</v>
      </c>
    </row>
    <row r="973" spans="1:10" x14ac:dyDescent="0.4">
      <c r="A973" s="1">
        <v>20230830</v>
      </c>
      <c r="B973" s="1">
        <v>937</v>
      </c>
      <c r="C973" s="1">
        <v>630</v>
      </c>
      <c r="D973" s="1">
        <v>28.5</v>
      </c>
      <c r="E973" s="1">
        <v>23.9</v>
      </c>
      <c r="F973" s="1">
        <v>47.7</v>
      </c>
      <c r="G973" s="1">
        <v>87</v>
      </c>
      <c r="H973" s="1">
        <v>1.38</v>
      </c>
      <c r="I973" s="1">
        <v>9.5</v>
      </c>
      <c r="J973" s="1">
        <v>2.2999999999999998</v>
      </c>
    </row>
    <row r="974" spans="1:10" x14ac:dyDescent="0.4">
      <c r="A974" s="1">
        <v>20230831</v>
      </c>
      <c r="B974" s="1">
        <v>897</v>
      </c>
      <c r="C974" s="1">
        <v>572</v>
      </c>
      <c r="D974" s="1">
        <v>28.6</v>
      </c>
      <c r="E974" s="1">
        <v>24.6</v>
      </c>
      <c r="F974" s="1">
        <v>1.5</v>
      </c>
      <c r="G974" s="1">
        <v>71.400000000000006</v>
      </c>
      <c r="H974" s="1">
        <v>20.45</v>
      </c>
      <c r="I974" s="1">
        <v>6.5</v>
      </c>
      <c r="J974" s="1">
        <v>2.2000000000000002</v>
      </c>
    </row>
    <row r="975" spans="1:10" x14ac:dyDescent="0.4">
      <c r="A975" s="1">
        <v>20230901</v>
      </c>
      <c r="B975" s="1">
        <v>902</v>
      </c>
      <c r="C975" s="1">
        <v>585</v>
      </c>
      <c r="D975" s="1">
        <v>28.9</v>
      </c>
      <c r="E975" s="1">
        <v>25</v>
      </c>
      <c r="F975" s="1">
        <v>2.4</v>
      </c>
      <c r="G975" s="1">
        <v>83</v>
      </c>
      <c r="H975" s="1">
        <v>7.83</v>
      </c>
      <c r="I975" s="1">
        <v>8.4</v>
      </c>
      <c r="J975" s="1">
        <v>2.1</v>
      </c>
    </row>
    <row r="976" spans="1:10" x14ac:dyDescent="0.4">
      <c r="A976" s="1">
        <v>20230902</v>
      </c>
      <c r="B976" s="1">
        <v>921</v>
      </c>
      <c r="C976" s="1">
        <v>593</v>
      </c>
      <c r="D976" s="1">
        <v>31.2</v>
      </c>
      <c r="E976" s="1">
        <v>27.4</v>
      </c>
      <c r="F976" s="1">
        <v>0.1</v>
      </c>
      <c r="G976" s="1">
        <v>72.599999999999994</v>
      </c>
      <c r="H976" s="1">
        <v>19.309999999999999</v>
      </c>
      <c r="I976" s="1">
        <v>6.6</v>
      </c>
      <c r="J976" s="1">
        <v>2.2000000000000002</v>
      </c>
    </row>
    <row r="977" spans="1:10" x14ac:dyDescent="0.4">
      <c r="A977" s="1">
        <v>20230903</v>
      </c>
      <c r="B977" s="1">
        <v>946</v>
      </c>
      <c r="C977" s="1">
        <v>599</v>
      </c>
      <c r="D977" s="1">
        <v>33.5</v>
      </c>
      <c r="E977" s="1">
        <v>28.2</v>
      </c>
      <c r="G977" s="1">
        <v>68.099999999999994</v>
      </c>
      <c r="H977" s="1">
        <v>22.36</v>
      </c>
      <c r="I977" s="1">
        <v>5.3</v>
      </c>
      <c r="J977" s="1">
        <v>2.5</v>
      </c>
    </row>
    <row r="978" spans="1:10" x14ac:dyDescent="0.4">
      <c r="A978" s="1">
        <v>20230904</v>
      </c>
      <c r="B978" s="1">
        <v>1003</v>
      </c>
      <c r="C978" s="1">
        <v>597</v>
      </c>
      <c r="D978" s="1">
        <v>30.2</v>
      </c>
      <c r="E978" s="1">
        <v>26.7</v>
      </c>
      <c r="G978" s="1">
        <v>78.900000000000006</v>
      </c>
      <c r="H978" s="1">
        <v>21.68</v>
      </c>
      <c r="I978" s="1">
        <v>4.5</v>
      </c>
      <c r="J978" s="1">
        <v>3.2</v>
      </c>
    </row>
    <row r="979" spans="1:10" x14ac:dyDescent="0.4">
      <c r="A979" s="1">
        <v>20230905</v>
      </c>
      <c r="B979" s="1">
        <v>976</v>
      </c>
      <c r="C979" s="1">
        <v>609</v>
      </c>
      <c r="D979" s="1">
        <v>29.6</v>
      </c>
      <c r="E979" s="1">
        <v>26.9</v>
      </c>
      <c r="F979" s="1">
        <v>0.8</v>
      </c>
      <c r="G979" s="1">
        <v>67.599999999999994</v>
      </c>
      <c r="H979" s="1">
        <v>20.2</v>
      </c>
      <c r="I979" s="1">
        <v>7</v>
      </c>
      <c r="J979" s="1">
        <v>2.6</v>
      </c>
    </row>
    <row r="980" spans="1:10" x14ac:dyDescent="0.4">
      <c r="A980" s="1">
        <v>20230906</v>
      </c>
      <c r="B980" s="1">
        <v>980</v>
      </c>
      <c r="C980" s="1">
        <v>599</v>
      </c>
      <c r="D980" s="1">
        <v>29.8</v>
      </c>
      <c r="E980" s="1">
        <v>26.9</v>
      </c>
      <c r="G980" s="1">
        <v>65.5</v>
      </c>
      <c r="H980" s="1">
        <v>23.67</v>
      </c>
      <c r="I980" s="1">
        <v>2.8</v>
      </c>
      <c r="J980" s="1">
        <v>2.6</v>
      </c>
    </row>
    <row r="981" spans="1:10" x14ac:dyDescent="0.4">
      <c r="A981" s="1">
        <v>20230907</v>
      </c>
      <c r="B981" s="1">
        <v>921</v>
      </c>
      <c r="C981" s="1">
        <v>605</v>
      </c>
      <c r="D981" s="1">
        <v>28.4</v>
      </c>
      <c r="E981" s="1">
        <v>25.8</v>
      </c>
      <c r="F981" s="1">
        <v>0.3</v>
      </c>
      <c r="G981" s="1">
        <v>63.3</v>
      </c>
      <c r="H981" s="1">
        <v>23.59</v>
      </c>
      <c r="I981" s="1">
        <v>2.1</v>
      </c>
      <c r="J981" s="1">
        <v>2.9</v>
      </c>
    </row>
    <row r="982" spans="1:10" x14ac:dyDescent="0.4">
      <c r="A982" s="1">
        <v>20230908</v>
      </c>
      <c r="B982" s="1">
        <v>898</v>
      </c>
      <c r="C982" s="1">
        <v>592</v>
      </c>
      <c r="D982" s="1">
        <v>28.1</v>
      </c>
      <c r="E982" s="1">
        <v>25.1</v>
      </c>
      <c r="F982" s="1">
        <v>0</v>
      </c>
      <c r="G982" s="1">
        <v>60</v>
      </c>
      <c r="H982" s="1">
        <v>23.35</v>
      </c>
      <c r="I982" s="1">
        <v>1.8</v>
      </c>
      <c r="J982" s="1">
        <v>2.8</v>
      </c>
    </row>
    <row r="983" spans="1:10" x14ac:dyDescent="0.4">
      <c r="A983" s="1">
        <v>20230909</v>
      </c>
      <c r="B983" s="1">
        <v>864</v>
      </c>
      <c r="C983" s="1">
        <v>575</v>
      </c>
      <c r="D983" s="1">
        <v>28.3</v>
      </c>
      <c r="E983" s="1">
        <v>24.9</v>
      </c>
      <c r="G983" s="1">
        <v>60.4</v>
      </c>
      <c r="H983" s="1">
        <v>23.72</v>
      </c>
      <c r="I983" s="1">
        <v>2</v>
      </c>
      <c r="J983" s="1">
        <v>2.7</v>
      </c>
    </row>
    <row r="984" spans="1:10" x14ac:dyDescent="0.4">
      <c r="A984" s="1">
        <v>20230910</v>
      </c>
      <c r="B984" s="1">
        <v>852</v>
      </c>
      <c r="C984" s="1">
        <v>567</v>
      </c>
      <c r="D984" s="1">
        <v>28.6</v>
      </c>
      <c r="E984" s="1">
        <v>24.9</v>
      </c>
      <c r="G984" s="1">
        <v>63.1</v>
      </c>
      <c r="H984" s="1">
        <v>16.64</v>
      </c>
      <c r="I984" s="1">
        <v>6.3</v>
      </c>
      <c r="J984" s="1">
        <v>2.7</v>
      </c>
    </row>
    <row r="985" spans="1:10" x14ac:dyDescent="0.4">
      <c r="A985" s="1">
        <v>20230911</v>
      </c>
      <c r="B985" s="1">
        <v>927</v>
      </c>
      <c r="C985" s="1">
        <v>563</v>
      </c>
      <c r="D985" s="1">
        <v>29.3</v>
      </c>
      <c r="E985" s="1">
        <v>25.7</v>
      </c>
      <c r="G985" s="1">
        <v>63.3</v>
      </c>
      <c r="H985" s="1">
        <v>22.05</v>
      </c>
      <c r="I985" s="1">
        <v>4.3</v>
      </c>
      <c r="J985" s="1">
        <v>2.6</v>
      </c>
    </row>
    <row r="986" spans="1:10" x14ac:dyDescent="0.4">
      <c r="A986" s="1">
        <v>20230912</v>
      </c>
      <c r="B986" s="1">
        <v>935</v>
      </c>
      <c r="C986" s="1">
        <v>585</v>
      </c>
      <c r="D986" s="1">
        <v>30.1</v>
      </c>
      <c r="E986" s="1">
        <v>25.8</v>
      </c>
      <c r="F986" s="1">
        <v>1.6</v>
      </c>
      <c r="G986" s="1">
        <v>69.599999999999994</v>
      </c>
      <c r="H986" s="1">
        <v>16.43</v>
      </c>
      <c r="I986" s="1">
        <v>7.4</v>
      </c>
      <c r="J986" s="1">
        <v>2.4</v>
      </c>
    </row>
    <row r="987" spans="1:10" x14ac:dyDescent="0.4">
      <c r="A987" s="1">
        <v>20230913</v>
      </c>
      <c r="B987" s="1">
        <v>962</v>
      </c>
      <c r="C987" s="1">
        <v>593</v>
      </c>
      <c r="D987" s="1">
        <v>32.200000000000003</v>
      </c>
      <c r="E987" s="1">
        <v>27.1</v>
      </c>
      <c r="F987" s="1">
        <v>4.5999999999999996</v>
      </c>
      <c r="G987" s="1">
        <v>69</v>
      </c>
      <c r="H987" s="1">
        <v>16.579999999999998</v>
      </c>
      <c r="I987" s="1">
        <v>8.6</v>
      </c>
      <c r="J987" s="1">
        <v>2.4</v>
      </c>
    </row>
    <row r="988" spans="1:10" x14ac:dyDescent="0.4">
      <c r="A988" s="1">
        <v>20230914</v>
      </c>
      <c r="B988" s="1">
        <v>884</v>
      </c>
      <c r="C988" s="1">
        <v>599</v>
      </c>
      <c r="D988" s="1">
        <v>27.3</v>
      </c>
      <c r="E988" s="1">
        <v>24.3</v>
      </c>
      <c r="F988" s="1">
        <v>0.4</v>
      </c>
      <c r="G988" s="1">
        <v>79</v>
      </c>
      <c r="H988" s="1">
        <v>5.56</v>
      </c>
      <c r="I988" s="1">
        <v>9.8000000000000007</v>
      </c>
      <c r="J988" s="1">
        <v>2.4</v>
      </c>
    </row>
    <row r="989" spans="1:10" x14ac:dyDescent="0.4">
      <c r="A989" s="1">
        <v>20230915</v>
      </c>
      <c r="B989" s="1">
        <v>988</v>
      </c>
      <c r="C989" s="1">
        <v>594</v>
      </c>
      <c r="D989" s="1">
        <v>31.4</v>
      </c>
      <c r="E989" s="1">
        <v>27.4</v>
      </c>
      <c r="G989" s="1">
        <v>72.3</v>
      </c>
      <c r="H989" s="1">
        <v>21.34</v>
      </c>
      <c r="I989" s="1">
        <v>4.3</v>
      </c>
      <c r="J989" s="1">
        <v>2.2000000000000002</v>
      </c>
    </row>
    <row r="990" spans="1:10" x14ac:dyDescent="0.4">
      <c r="A990" s="1">
        <v>20230916</v>
      </c>
      <c r="B990" s="1">
        <v>901</v>
      </c>
      <c r="C990" s="1">
        <v>620</v>
      </c>
      <c r="D990" s="1">
        <v>29.1</v>
      </c>
      <c r="E990" s="1">
        <v>25.6</v>
      </c>
      <c r="F990" s="1">
        <v>43</v>
      </c>
      <c r="G990" s="1">
        <v>82.5</v>
      </c>
      <c r="H990" s="1">
        <v>6.51</v>
      </c>
      <c r="I990" s="1">
        <v>9</v>
      </c>
      <c r="J990" s="1">
        <v>1.7</v>
      </c>
    </row>
    <row r="991" spans="1:10" x14ac:dyDescent="0.4">
      <c r="A991" s="1">
        <v>20230917</v>
      </c>
      <c r="B991" s="1">
        <v>867</v>
      </c>
      <c r="C991" s="1">
        <v>597</v>
      </c>
      <c r="D991" s="1">
        <v>28.2</v>
      </c>
      <c r="E991" s="1">
        <v>24.3</v>
      </c>
      <c r="F991" s="1">
        <v>25</v>
      </c>
      <c r="G991" s="1">
        <v>83.4</v>
      </c>
      <c r="H991" s="1">
        <v>8.1</v>
      </c>
      <c r="I991" s="1">
        <v>7.4</v>
      </c>
      <c r="J991" s="1">
        <v>1.8</v>
      </c>
    </row>
    <row r="992" spans="1:10" x14ac:dyDescent="0.4">
      <c r="A992" s="1">
        <v>20230918</v>
      </c>
      <c r="B992" s="1">
        <v>930</v>
      </c>
      <c r="C992" s="1">
        <v>579</v>
      </c>
      <c r="D992" s="1">
        <v>29.8</v>
      </c>
      <c r="E992" s="1">
        <v>25.7</v>
      </c>
      <c r="G992" s="1">
        <v>75</v>
      </c>
      <c r="H992" s="1">
        <v>19.37</v>
      </c>
      <c r="I992" s="1">
        <v>2.4</v>
      </c>
      <c r="J992" s="1">
        <v>2.2000000000000002</v>
      </c>
    </row>
    <row r="993" spans="1:10" x14ac:dyDescent="0.4">
      <c r="A993" s="1">
        <v>20230919</v>
      </c>
      <c r="B993" s="1">
        <v>917</v>
      </c>
      <c r="C993" s="1">
        <v>579</v>
      </c>
      <c r="D993" s="1">
        <v>30.4</v>
      </c>
      <c r="E993" s="1">
        <v>25.9</v>
      </c>
      <c r="G993" s="1">
        <v>71.3</v>
      </c>
      <c r="H993" s="1">
        <v>17.54</v>
      </c>
      <c r="I993" s="1">
        <v>4.4000000000000004</v>
      </c>
      <c r="J993" s="1">
        <v>2.5</v>
      </c>
    </row>
    <row r="994" spans="1:10" x14ac:dyDescent="0.4">
      <c r="A994" s="1">
        <v>20230920</v>
      </c>
      <c r="B994" s="1">
        <v>949</v>
      </c>
      <c r="C994" s="1">
        <v>582</v>
      </c>
      <c r="D994" s="1">
        <v>31.4</v>
      </c>
      <c r="E994" s="1">
        <v>27.5</v>
      </c>
      <c r="F994" s="1">
        <v>0</v>
      </c>
      <c r="G994" s="1">
        <v>68</v>
      </c>
      <c r="H994" s="1">
        <v>9.89</v>
      </c>
      <c r="I994" s="1">
        <v>9.4</v>
      </c>
      <c r="J994" s="1">
        <v>3.8</v>
      </c>
    </row>
    <row r="995" spans="1:10" x14ac:dyDescent="0.4">
      <c r="A995" s="1">
        <v>20230921</v>
      </c>
      <c r="B995" s="1">
        <v>830</v>
      </c>
      <c r="C995" s="1">
        <v>575</v>
      </c>
      <c r="D995" s="1">
        <v>28</v>
      </c>
      <c r="E995" s="1">
        <v>24</v>
      </c>
      <c r="F995" s="1">
        <v>0.5</v>
      </c>
      <c r="G995" s="1">
        <v>72.900000000000006</v>
      </c>
      <c r="H995" s="1">
        <v>11.91</v>
      </c>
      <c r="I995" s="1">
        <v>9.1</v>
      </c>
      <c r="J995" s="1">
        <v>4.9000000000000004</v>
      </c>
    </row>
    <row r="996" spans="1:10" x14ac:dyDescent="0.4">
      <c r="A996" s="1">
        <v>20230922</v>
      </c>
      <c r="B996" s="1">
        <v>818</v>
      </c>
      <c r="C996" s="1">
        <v>555</v>
      </c>
      <c r="D996" s="1">
        <v>26.5</v>
      </c>
      <c r="E996" s="1">
        <v>23.9</v>
      </c>
      <c r="F996" s="1">
        <v>0.2</v>
      </c>
      <c r="G996" s="1">
        <v>73.8</v>
      </c>
      <c r="H996" s="1">
        <v>7.57</v>
      </c>
      <c r="I996" s="1">
        <v>9.4</v>
      </c>
      <c r="J996" s="1">
        <v>2.2999999999999998</v>
      </c>
    </row>
    <row r="997" spans="1:10" x14ac:dyDescent="0.4">
      <c r="A997" s="1">
        <v>20230923</v>
      </c>
      <c r="B997" s="1">
        <v>738</v>
      </c>
      <c r="C997" s="1">
        <v>553</v>
      </c>
      <c r="D997" s="1">
        <v>27.5</v>
      </c>
      <c r="E997" s="1">
        <v>24.4</v>
      </c>
      <c r="F997" s="1">
        <v>0.7</v>
      </c>
      <c r="G997" s="1">
        <v>66</v>
      </c>
      <c r="H997" s="1">
        <v>12.51</v>
      </c>
      <c r="I997" s="1">
        <v>8.5</v>
      </c>
      <c r="J997" s="1">
        <v>3.7</v>
      </c>
    </row>
    <row r="998" spans="1:10" x14ac:dyDescent="0.4">
      <c r="A998" s="1">
        <v>20230924</v>
      </c>
      <c r="B998" s="1">
        <v>764</v>
      </c>
      <c r="C998" s="1">
        <v>523</v>
      </c>
      <c r="D998" s="1">
        <v>26.6</v>
      </c>
      <c r="E998" s="1">
        <v>24.2</v>
      </c>
      <c r="F998" s="1">
        <v>0</v>
      </c>
      <c r="G998" s="1">
        <v>69.900000000000006</v>
      </c>
      <c r="H998" s="1">
        <v>12.82</v>
      </c>
      <c r="I998" s="1">
        <v>7.8</v>
      </c>
      <c r="J998" s="1">
        <v>4.7</v>
      </c>
    </row>
    <row r="999" spans="1:10" x14ac:dyDescent="0.4">
      <c r="A999" s="1">
        <v>20230925</v>
      </c>
      <c r="B999" s="1">
        <v>854</v>
      </c>
      <c r="C999" s="1">
        <v>535</v>
      </c>
      <c r="D999" s="1">
        <v>28.9</v>
      </c>
      <c r="E999" s="1">
        <v>25.1</v>
      </c>
      <c r="F999" s="1">
        <v>0</v>
      </c>
      <c r="G999" s="1">
        <v>76</v>
      </c>
      <c r="H999" s="1">
        <v>15.6</v>
      </c>
      <c r="I999" s="1">
        <v>7.1</v>
      </c>
      <c r="J999" s="1">
        <v>3.6</v>
      </c>
    </row>
    <row r="1000" spans="1:10" x14ac:dyDescent="0.4">
      <c r="A1000" s="1">
        <v>20230926</v>
      </c>
      <c r="B1000" s="1">
        <v>862</v>
      </c>
      <c r="C1000" s="1">
        <v>555</v>
      </c>
      <c r="D1000" s="1">
        <v>30.2</v>
      </c>
      <c r="E1000" s="1">
        <v>26</v>
      </c>
      <c r="G1000" s="1">
        <v>72.099999999999994</v>
      </c>
      <c r="H1000" s="1">
        <v>17.23</v>
      </c>
      <c r="I1000" s="1">
        <v>2.8</v>
      </c>
      <c r="J1000" s="1">
        <v>3.1</v>
      </c>
    </row>
    <row r="1001" spans="1:10" x14ac:dyDescent="0.4">
      <c r="A1001" s="1">
        <v>20230927</v>
      </c>
      <c r="B1001" s="1">
        <v>832</v>
      </c>
      <c r="C1001" s="1">
        <v>563</v>
      </c>
      <c r="D1001" s="1">
        <v>29.2</v>
      </c>
      <c r="E1001" s="1">
        <v>25.8</v>
      </c>
      <c r="F1001" s="1">
        <v>0</v>
      </c>
      <c r="G1001" s="1">
        <v>70.5</v>
      </c>
      <c r="H1001" s="1">
        <v>19.14</v>
      </c>
      <c r="I1001" s="1">
        <v>5</v>
      </c>
      <c r="J1001" s="1">
        <v>3.3</v>
      </c>
    </row>
    <row r="1002" spans="1:10" x14ac:dyDescent="0.4">
      <c r="A1002" s="1">
        <v>20230928</v>
      </c>
      <c r="B1002" s="1">
        <v>781</v>
      </c>
      <c r="C1002" s="1">
        <v>558</v>
      </c>
      <c r="D1002" s="1">
        <v>28.9</v>
      </c>
      <c r="E1002" s="1">
        <v>25.3</v>
      </c>
      <c r="F1002" s="1">
        <v>0.2</v>
      </c>
      <c r="G1002" s="1">
        <v>70.8</v>
      </c>
      <c r="H1002" s="1">
        <v>15.61</v>
      </c>
      <c r="I1002" s="1">
        <v>5.3</v>
      </c>
      <c r="J1002" s="1">
        <v>2.9</v>
      </c>
    </row>
    <row r="1003" spans="1:10" x14ac:dyDescent="0.4">
      <c r="A1003" s="1">
        <v>20230929</v>
      </c>
      <c r="B1003" s="1">
        <v>722</v>
      </c>
      <c r="C1003" s="1">
        <v>523</v>
      </c>
      <c r="D1003" s="1">
        <v>27.7</v>
      </c>
      <c r="E1003" s="1">
        <v>24</v>
      </c>
      <c r="G1003" s="1">
        <v>64.8</v>
      </c>
      <c r="H1003" s="1">
        <v>19.350000000000001</v>
      </c>
      <c r="I1003" s="1">
        <v>3.4</v>
      </c>
      <c r="J1003" s="1">
        <v>2.2000000000000002</v>
      </c>
    </row>
    <row r="1004" spans="1:10" x14ac:dyDescent="0.4">
      <c r="A1004" s="1">
        <v>20230930</v>
      </c>
      <c r="B1004" s="1">
        <v>702</v>
      </c>
      <c r="C1004" s="1">
        <v>519</v>
      </c>
      <c r="D1004" s="1">
        <v>24.3</v>
      </c>
      <c r="E1004" s="1">
        <v>20.9</v>
      </c>
      <c r="F1004" s="1">
        <v>4.7</v>
      </c>
      <c r="G1004" s="1">
        <v>70.5</v>
      </c>
      <c r="H1004" s="1">
        <v>6.45</v>
      </c>
      <c r="I1004" s="1">
        <v>8.1</v>
      </c>
      <c r="J1004" s="1">
        <v>2.6</v>
      </c>
    </row>
    <row r="1005" spans="1:10" x14ac:dyDescent="0.4">
      <c r="A1005" s="1">
        <v>20231001</v>
      </c>
      <c r="B1005" s="1">
        <v>705</v>
      </c>
      <c r="C1005" s="1">
        <v>506</v>
      </c>
      <c r="D1005" s="1">
        <v>20.6</v>
      </c>
      <c r="E1005" s="1">
        <v>22.6</v>
      </c>
      <c r="G1005" s="1">
        <v>55.8</v>
      </c>
      <c r="H1005" s="1">
        <v>19.989999999999998</v>
      </c>
      <c r="I1005" s="1">
        <v>4.0999999999999996</v>
      </c>
      <c r="J1005" s="1">
        <v>3.7</v>
      </c>
    </row>
    <row r="1006" spans="1:10" x14ac:dyDescent="0.4">
      <c r="A1006" s="1">
        <v>20231002</v>
      </c>
      <c r="B1006" s="1">
        <v>717</v>
      </c>
      <c r="C1006" s="1">
        <v>497</v>
      </c>
      <c r="D1006" s="1">
        <v>20.5</v>
      </c>
      <c r="E1006" s="1">
        <v>21.8</v>
      </c>
      <c r="G1006" s="1">
        <v>43.3</v>
      </c>
      <c r="H1006" s="1">
        <v>20.190000000000001</v>
      </c>
      <c r="I1006" s="1">
        <v>6.8</v>
      </c>
      <c r="J1006" s="1">
        <v>2.8</v>
      </c>
    </row>
    <row r="1007" spans="1:10" x14ac:dyDescent="0.4">
      <c r="A1007" s="1">
        <v>20231003</v>
      </c>
      <c r="B1007" s="1">
        <v>723</v>
      </c>
      <c r="C1007" s="1">
        <v>505</v>
      </c>
      <c r="D1007" s="1">
        <v>21.3</v>
      </c>
      <c r="E1007" s="1">
        <v>21.7</v>
      </c>
      <c r="F1007" s="1">
        <v>0.3</v>
      </c>
      <c r="G1007" s="1">
        <v>73.400000000000006</v>
      </c>
      <c r="H1007" s="1">
        <v>3.92</v>
      </c>
      <c r="I1007" s="1">
        <v>9.9</v>
      </c>
      <c r="J1007" s="1">
        <v>2.6</v>
      </c>
    </row>
    <row r="1008" spans="1:10" x14ac:dyDescent="0.4">
      <c r="A1008" s="1">
        <v>20231004</v>
      </c>
      <c r="B1008" s="1">
        <v>763</v>
      </c>
      <c r="C1008" s="1">
        <v>507</v>
      </c>
      <c r="D1008" s="1">
        <v>19.899999999999999</v>
      </c>
      <c r="E1008" s="1">
        <v>22.2</v>
      </c>
      <c r="G1008" s="1">
        <v>65.599999999999994</v>
      </c>
      <c r="H1008" s="1">
        <v>19.059999999999999</v>
      </c>
      <c r="I1008" s="1">
        <v>4.8</v>
      </c>
      <c r="J1008" s="1">
        <v>2.2999999999999998</v>
      </c>
    </row>
    <row r="1009" spans="1:10" x14ac:dyDescent="0.4">
      <c r="A1009" s="1">
        <v>20231005</v>
      </c>
      <c r="B1009" s="1">
        <v>736</v>
      </c>
      <c r="C1009" s="1">
        <v>522</v>
      </c>
      <c r="D1009" s="1">
        <v>17.5</v>
      </c>
      <c r="E1009" s="1">
        <v>20.100000000000001</v>
      </c>
      <c r="G1009" s="1">
        <v>49.4</v>
      </c>
      <c r="H1009" s="1">
        <v>18.78</v>
      </c>
      <c r="I1009" s="1">
        <v>4.5999999999999996</v>
      </c>
      <c r="J1009" s="1">
        <v>4.7</v>
      </c>
    </row>
    <row r="1010" spans="1:10" x14ac:dyDescent="0.4">
      <c r="A1010" s="1">
        <v>20231006</v>
      </c>
      <c r="B1010" s="1">
        <v>733</v>
      </c>
      <c r="C1010" s="1">
        <v>511</v>
      </c>
      <c r="D1010" s="1">
        <v>17.100000000000001</v>
      </c>
      <c r="E1010" s="1">
        <v>19.100000000000001</v>
      </c>
      <c r="F1010" s="1">
        <v>0</v>
      </c>
      <c r="G1010" s="1">
        <v>51.4</v>
      </c>
      <c r="H1010" s="1">
        <v>11.81</v>
      </c>
      <c r="I1010" s="1">
        <v>9</v>
      </c>
      <c r="J1010" s="1">
        <v>2.4</v>
      </c>
    </row>
    <row r="1011" spans="1:10" x14ac:dyDescent="0.4">
      <c r="A1011" s="1">
        <v>20231007</v>
      </c>
      <c r="B1011" s="1">
        <v>719</v>
      </c>
      <c r="C1011" s="1">
        <v>517</v>
      </c>
      <c r="D1011" s="1">
        <v>18.100000000000001</v>
      </c>
      <c r="E1011" s="1">
        <v>18.899999999999999</v>
      </c>
      <c r="F1011" s="1">
        <v>11.4</v>
      </c>
      <c r="G1011" s="1">
        <v>71.3</v>
      </c>
      <c r="H1011" s="1">
        <v>3.66</v>
      </c>
      <c r="I1011" s="1">
        <v>9.9</v>
      </c>
      <c r="J1011" s="1">
        <v>1.8</v>
      </c>
    </row>
    <row r="1012" spans="1:10" x14ac:dyDescent="0.4">
      <c r="A1012" s="1">
        <v>20231008</v>
      </c>
      <c r="B1012" s="1">
        <v>710</v>
      </c>
      <c r="C1012" s="1">
        <v>520</v>
      </c>
      <c r="D1012" s="1">
        <v>18.2</v>
      </c>
      <c r="E1012" s="1">
        <v>20.100000000000001</v>
      </c>
      <c r="F1012" s="1">
        <v>10.8</v>
      </c>
      <c r="G1012" s="1">
        <v>73.5</v>
      </c>
      <c r="H1012" s="1">
        <v>6.5</v>
      </c>
      <c r="I1012" s="1">
        <v>8.9</v>
      </c>
      <c r="J1012" s="1">
        <v>3.2</v>
      </c>
    </row>
    <row r="1013" spans="1:10" x14ac:dyDescent="0.4">
      <c r="A1013" s="1">
        <v>20231009</v>
      </c>
      <c r="B1013" s="1">
        <v>731</v>
      </c>
      <c r="C1013" s="1">
        <v>515</v>
      </c>
      <c r="D1013" s="1">
        <v>19.3</v>
      </c>
      <c r="E1013" s="1">
        <v>20.9</v>
      </c>
      <c r="G1013" s="1">
        <v>68.5</v>
      </c>
      <c r="H1013" s="1">
        <v>11.92</v>
      </c>
      <c r="I1013" s="1">
        <v>7.8</v>
      </c>
      <c r="J1013" s="1">
        <v>3.1</v>
      </c>
    </row>
    <row r="1014" spans="1:10" x14ac:dyDescent="0.4">
      <c r="A1014" s="1">
        <v>20231010</v>
      </c>
      <c r="B1014" s="1">
        <v>748</v>
      </c>
      <c r="C1014" s="1">
        <v>514</v>
      </c>
      <c r="D1014" s="1">
        <v>19.100000000000001</v>
      </c>
      <c r="E1014" s="1">
        <v>20.5</v>
      </c>
      <c r="G1014" s="1">
        <v>59.8</v>
      </c>
      <c r="H1014" s="1">
        <v>18.12</v>
      </c>
      <c r="I1014" s="1">
        <v>6.1</v>
      </c>
      <c r="J1014" s="1">
        <v>3.4</v>
      </c>
    </row>
    <row r="1015" spans="1:10" x14ac:dyDescent="0.4">
      <c r="A1015" s="1">
        <v>20231011</v>
      </c>
      <c r="B1015" s="1">
        <v>759</v>
      </c>
      <c r="C1015" s="1">
        <v>523</v>
      </c>
      <c r="D1015" s="1">
        <v>18.8</v>
      </c>
      <c r="E1015" s="1">
        <v>20.5</v>
      </c>
      <c r="G1015" s="1">
        <v>62.4</v>
      </c>
      <c r="H1015" s="1">
        <v>15.58</v>
      </c>
      <c r="I1015" s="1">
        <v>3.3</v>
      </c>
      <c r="J1015" s="1">
        <v>3.1</v>
      </c>
    </row>
    <row r="1016" spans="1:10" x14ac:dyDescent="0.4">
      <c r="A1016" s="1">
        <v>20231012</v>
      </c>
      <c r="B1016" s="1">
        <v>752</v>
      </c>
      <c r="C1016" s="1">
        <v>526</v>
      </c>
      <c r="D1016" s="1">
        <v>17.399999999999999</v>
      </c>
      <c r="E1016" s="1">
        <v>20.100000000000001</v>
      </c>
      <c r="G1016" s="1">
        <v>55.6</v>
      </c>
      <c r="H1016" s="1">
        <v>18.37</v>
      </c>
      <c r="I1016" s="1">
        <v>1.8</v>
      </c>
      <c r="J1016" s="1">
        <v>2.8</v>
      </c>
    </row>
    <row r="1017" spans="1:10" x14ac:dyDescent="0.4">
      <c r="A1017" s="1">
        <v>20231013</v>
      </c>
      <c r="B1017" s="1">
        <v>749</v>
      </c>
      <c r="C1017" s="1">
        <v>526</v>
      </c>
      <c r="D1017" s="1">
        <v>19</v>
      </c>
      <c r="E1017" s="1">
        <v>20.3</v>
      </c>
      <c r="G1017" s="1">
        <v>62.3</v>
      </c>
      <c r="H1017" s="1">
        <v>12.23</v>
      </c>
      <c r="I1017" s="1">
        <v>7.9</v>
      </c>
      <c r="J1017" s="1">
        <v>2.4</v>
      </c>
    </row>
    <row r="1018" spans="1:10" x14ac:dyDescent="0.4">
      <c r="A1018" s="1">
        <v>20231014</v>
      </c>
      <c r="B1018" s="1">
        <v>721</v>
      </c>
      <c r="C1018" s="1">
        <v>528</v>
      </c>
      <c r="D1018" s="1">
        <v>17.3</v>
      </c>
      <c r="E1018" s="1">
        <v>20.7</v>
      </c>
      <c r="F1018" s="1">
        <v>5.2</v>
      </c>
      <c r="G1018" s="1">
        <v>58.9</v>
      </c>
      <c r="H1018" s="1">
        <v>15.74</v>
      </c>
      <c r="I1018" s="1">
        <v>7</v>
      </c>
      <c r="J1018" s="1">
        <v>3.2</v>
      </c>
    </row>
    <row r="1019" spans="1:10" x14ac:dyDescent="0.4">
      <c r="A1019" s="1">
        <v>20231015</v>
      </c>
      <c r="B1019" s="1">
        <v>712</v>
      </c>
      <c r="C1019" s="1">
        <v>522</v>
      </c>
      <c r="D1019" s="1">
        <v>18.100000000000001</v>
      </c>
      <c r="E1019" s="1">
        <v>20.100000000000001</v>
      </c>
      <c r="F1019" s="1">
        <v>0</v>
      </c>
      <c r="G1019" s="1">
        <v>57.3</v>
      </c>
      <c r="H1019" s="1">
        <v>15.02</v>
      </c>
      <c r="I1019" s="1">
        <v>4</v>
      </c>
      <c r="J1019" s="1">
        <v>4.5</v>
      </c>
    </row>
    <row r="1020" spans="1:10" x14ac:dyDescent="0.4">
      <c r="A1020" s="1">
        <v>20231016</v>
      </c>
      <c r="B1020" s="1">
        <v>742</v>
      </c>
      <c r="C1020" s="1">
        <v>513</v>
      </c>
      <c r="D1020" s="1">
        <v>16.7</v>
      </c>
      <c r="E1020" s="1">
        <v>18.899999999999999</v>
      </c>
      <c r="G1020" s="1">
        <v>57.5</v>
      </c>
      <c r="H1020" s="1">
        <v>14.85</v>
      </c>
      <c r="I1020" s="1">
        <v>3.8</v>
      </c>
      <c r="J1020" s="1">
        <v>3.8</v>
      </c>
    </row>
    <row r="1021" spans="1:10" x14ac:dyDescent="0.4">
      <c r="A1021" s="1">
        <v>20231017</v>
      </c>
      <c r="B1021" s="1">
        <v>741</v>
      </c>
      <c r="C1021" s="1">
        <v>522</v>
      </c>
      <c r="D1021" s="1">
        <v>15.2</v>
      </c>
      <c r="E1021" s="1">
        <v>18.3</v>
      </c>
      <c r="G1021" s="1">
        <v>58.8</v>
      </c>
      <c r="H1021" s="1">
        <v>18.2</v>
      </c>
      <c r="I1021" s="1">
        <v>1.1000000000000001</v>
      </c>
      <c r="J1021" s="1">
        <v>3.1</v>
      </c>
    </row>
    <row r="1022" spans="1:10" x14ac:dyDescent="0.4">
      <c r="A1022" s="1">
        <v>20231018</v>
      </c>
      <c r="B1022" s="1">
        <v>750</v>
      </c>
      <c r="C1022" s="1">
        <v>519</v>
      </c>
      <c r="D1022" s="1">
        <v>13.4</v>
      </c>
      <c r="E1022" s="1">
        <v>18.3</v>
      </c>
      <c r="G1022" s="1">
        <v>69.900000000000006</v>
      </c>
      <c r="H1022" s="1">
        <v>17.920000000000002</v>
      </c>
      <c r="I1022" s="1">
        <v>1.5</v>
      </c>
      <c r="J1022" s="1">
        <v>2.2000000000000002</v>
      </c>
    </row>
    <row r="1023" spans="1:10" x14ac:dyDescent="0.4">
      <c r="A1023" s="1">
        <v>20231019</v>
      </c>
      <c r="B1023" s="1">
        <v>761</v>
      </c>
      <c r="C1023" s="1">
        <v>525</v>
      </c>
      <c r="D1023" s="1">
        <v>16</v>
      </c>
      <c r="E1023" s="1">
        <v>21.4</v>
      </c>
      <c r="G1023" s="1">
        <v>62.3</v>
      </c>
      <c r="H1023" s="1">
        <v>16.14</v>
      </c>
      <c r="I1023" s="1">
        <v>5.8</v>
      </c>
      <c r="J1023" s="1">
        <v>2.7</v>
      </c>
    </row>
    <row r="1024" spans="1:10" x14ac:dyDescent="0.4">
      <c r="A1024" s="1">
        <v>20231020</v>
      </c>
      <c r="B1024" s="1">
        <v>730</v>
      </c>
      <c r="C1024" s="1">
        <v>521</v>
      </c>
      <c r="D1024" s="1">
        <v>13.8</v>
      </c>
      <c r="E1024" s="1">
        <v>16.8</v>
      </c>
      <c r="F1024" s="1">
        <v>8.3000000000000007</v>
      </c>
      <c r="G1024" s="1">
        <v>55</v>
      </c>
      <c r="H1024" s="1">
        <v>11.6</v>
      </c>
      <c r="I1024" s="1">
        <v>7.8</v>
      </c>
      <c r="J1024" s="1">
        <v>5.6</v>
      </c>
    </row>
    <row r="1025" spans="1:10" x14ac:dyDescent="0.4">
      <c r="A1025" s="1">
        <v>20231021</v>
      </c>
      <c r="B1025" s="1">
        <v>701</v>
      </c>
      <c r="C1025" s="1">
        <v>502</v>
      </c>
      <c r="D1025" s="1">
        <v>13.5</v>
      </c>
      <c r="E1025" s="1">
        <v>17.399999999999999</v>
      </c>
      <c r="G1025" s="1">
        <v>50</v>
      </c>
      <c r="H1025" s="1">
        <v>18.21</v>
      </c>
      <c r="I1025" s="1">
        <v>3.6</v>
      </c>
      <c r="J1025" s="1">
        <v>4.2</v>
      </c>
    </row>
    <row r="1026" spans="1:10" x14ac:dyDescent="0.4">
      <c r="A1026" s="1">
        <v>20231022</v>
      </c>
      <c r="B1026" s="1">
        <v>705</v>
      </c>
      <c r="C1026" s="1">
        <v>491</v>
      </c>
      <c r="D1026" s="1">
        <v>13</v>
      </c>
      <c r="E1026" s="1">
        <v>17.399999999999999</v>
      </c>
      <c r="G1026" s="1">
        <v>56.9</v>
      </c>
      <c r="H1026" s="1">
        <v>15.55</v>
      </c>
      <c r="I1026" s="1">
        <v>3.8</v>
      </c>
      <c r="J1026" s="1">
        <v>2.2000000000000002</v>
      </c>
    </row>
    <row r="1027" spans="1:10" x14ac:dyDescent="0.4">
      <c r="A1027" s="1">
        <v>20231023</v>
      </c>
      <c r="B1027" s="1">
        <v>737</v>
      </c>
      <c r="C1027" s="1">
        <v>517</v>
      </c>
      <c r="D1027" s="1">
        <v>13.3</v>
      </c>
      <c r="E1027" s="1">
        <v>17.2</v>
      </c>
      <c r="G1027" s="1">
        <v>59.6</v>
      </c>
      <c r="H1027" s="1">
        <v>16.5</v>
      </c>
      <c r="I1027" s="1">
        <v>1.4</v>
      </c>
      <c r="J1027" s="1">
        <v>1.6</v>
      </c>
    </row>
    <row r="1028" spans="1:10" x14ac:dyDescent="0.4">
      <c r="A1028" s="1">
        <v>20231024</v>
      </c>
      <c r="B1028" s="1">
        <v>743</v>
      </c>
      <c r="C1028" s="1">
        <v>521</v>
      </c>
      <c r="D1028" s="1">
        <v>13.1</v>
      </c>
      <c r="E1028" s="1">
        <v>17.7</v>
      </c>
      <c r="G1028" s="1">
        <v>60</v>
      </c>
      <c r="H1028" s="1">
        <v>14.44</v>
      </c>
      <c r="I1028" s="1">
        <v>2.5</v>
      </c>
      <c r="J1028" s="1">
        <v>1.5</v>
      </c>
    </row>
    <row r="1029" spans="1:10" x14ac:dyDescent="0.4">
      <c r="A1029" s="1">
        <v>20231025</v>
      </c>
      <c r="B1029" s="1">
        <v>750</v>
      </c>
      <c r="C1029" s="1">
        <v>529</v>
      </c>
      <c r="D1029" s="1">
        <v>16.3</v>
      </c>
      <c r="E1029" s="1">
        <v>19.8</v>
      </c>
      <c r="G1029" s="1">
        <v>61.9</v>
      </c>
      <c r="H1029" s="1">
        <v>16.420000000000002</v>
      </c>
      <c r="I1029" s="1">
        <v>1.4</v>
      </c>
      <c r="J1029" s="1">
        <v>2.2000000000000002</v>
      </c>
    </row>
    <row r="1030" spans="1:10" x14ac:dyDescent="0.4">
      <c r="A1030" s="1">
        <v>20231026</v>
      </c>
      <c r="B1030" s="1">
        <v>753</v>
      </c>
      <c r="C1030" s="1">
        <v>528</v>
      </c>
      <c r="D1030" s="1">
        <v>16.5</v>
      </c>
      <c r="E1030" s="1">
        <v>20.399999999999999</v>
      </c>
      <c r="G1030" s="1">
        <v>66.3</v>
      </c>
      <c r="H1030" s="1">
        <v>14.91</v>
      </c>
      <c r="I1030" s="1">
        <v>1.5</v>
      </c>
      <c r="J1030" s="1">
        <v>3.5</v>
      </c>
    </row>
    <row r="1031" spans="1:10" x14ac:dyDescent="0.4">
      <c r="A1031" s="1">
        <v>20231027</v>
      </c>
      <c r="B1031" s="1">
        <v>739</v>
      </c>
      <c r="C1031" s="1">
        <v>529</v>
      </c>
      <c r="D1031" s="1">
        <v>15.8</v>
      </c>
      <c r="E1031" s="1">
        <v>18.3</v>
      </c>
      <c r="G1031" s="1">
        <v>58.3</v>
      </c>
      <c r="H1031" s="1">
        <v>15.87</v>
      </c>
      <c r="I1031" s="1">
        <v>3.6</v>
      </c>
      <c r="J1031" s="1">
        <v>3.8</v>
      </c>
    </row>
    <row r="1032" spans="1:10" x14ac:dyDescent="0.4">
      <c r="A1032" s="1">
        <v>20231028</v>
      </c>
      <c r="B1032" s="1">
        <v>713</v>
      </c>
      <c r="C1032" s="1">
        <v>528</v>
      </c>
      <c r="D1032" s="1">
        <v>13.4</v>
      </c>
      <c r="E1032" s="1">
        <v>17.2</v>
      </c>
      <c r="G1032" s="1">
        <v>62.1</v>
      </c>
      <c r="H1032" s="1">
        <v>15.81</v>
      </c>
      <c r="I1032" s="1">
        <v>3.1</v>
      </c>
      <c r="J1032" s="1">
        <v>2.2000000000000002</v>
      </c>
    </row>
    <row r="1033" spans="1:10" x14ac:dyDescent="0.4">
      <c r="A1033" s="1">
        <v>20231029</v>
      </c>
      <c r="B1033" s="1">
        <v>715</v>
      </c>
      <c r="C1033" s="1">
        <v>508</v>
      </c>
      <c r="D1033" s="1">
        <v>13.8</v>
      </c>
      <c r="E1033" s="1">
        <v>17.899999999999999</v>
      </c>
      <c r="G1033" s="1">
        <v>62.1</v>
      </c>
      <c r="H1033" s="1">
        <v>15.89</v>
      </c>
      <c r="I1033" s="1">
        <v>1.6</v>
      </c>
      <c r="J1033" s="1">
        <v>2.5</v>
      </c>
    </row>
    <row r="1034" spans="1:10" x14ac:dyDescent="0.4">
      <c r="A1034" s="1">
        <v>20231030</v>
      </c>
      <c r="B1034" s="1">
        <v>742</v>
      </c>
      <c r="C1034" s="1">
        <v>519</v>
      </c>
      <c r="D1034" s="1">
        <v>14.7</v>
      </c>
      <c r="E1034" s="1">
        <v>18.2</v>
      </c>
      <c r="G1034" s="1">
        <v>63.1</v>
      </c>
      <c r="H1034" s="1">
        <v>15.82</v>
      </c>
      <c r="I1034" s="1">
        <v>0.1</v>
      </c>
      <c r="J1034" s="1">
        <v>2.6</v>
      </c>
    </row>
    <row r="1035" spans="1:10" x14ac:dyDescent="0.4">
      <c r="A1035" s="1">
        <v>20231031</v>
      </c>
      <c r="B1035" s="1">
        <v>742</v>
      </c>
      <c r="C1035" s="1">
        <v>526</v>
      </c>
      <c r="D1035" s="1">
        <v>13.1</v>
      </c>
      <c r="E1035" s="1">
        <v>17.7</v>
      </c>
      <c r="G1035" s="1">
        <v>54.9</v>
      </c>
      <c r="H1035" s="1">
        <v>15.81</v>
      </c>
      <c r="I1035" s="1">
        <v>0</v>
      </c>
      <c r="J1035" s="1">
        <v>1.9</v>
      </c>
    </row>
    <row r="1036" spans="1:10" x14ac:dyDescent="0.4">
      <c r="A1036" s="1">
        <v>20231101</v>
      </c>
      <c r="B1036" s="1">
        <v>744</v>
      </c>
      <c r="C1036" s="1">
        <v>525</v>
      </c>
      <c r="D1036" s="1">
        <v>13.9</v>
      </c>
      <c r="E1036" s="1">
        <v>20</v>
      </c>
      <c r="G1036" s="1">
        <v>44.4</v>
      </c>
      <c r="H1036" s="1">
        <v>15.56</v>
      </c>
      <c r="I1036" s="1">
        <v>0</v>
      </c>
      <c r="J1036" s="1">
        <v>2.4</v>
      </c>
    </row>
    <row r="1037" spans="1:10" x14ac:dyDescent="0.4">
      <c r="A1037" s="1">
        <v>20231102</v>
      </c>
      <c r="B1037" s="1">
        <v>751</v>
      </c>
      <c r="C1037" s="1">
        <v>526</v>
      </c>
      <c r="D1037" s="1">
        <v>15.5</v>
      </c>
      <c r="E1037" s="1">
        <v>19.8</v>
      </c>
      <c r="G1037" s="1">
        <v>58.1</v>
      </c>
      <c r="H1037" s="1">
        <v>15.35</v>
      </c>
      <c r="I1037" s="1">
        <v>0.5</v>
      </c>
      <c r="J1037" s="1">
        <v>2.2999999999999998</v>
      </c>
    </row>
    <row r="1038" spans="1:10" x14ac:dyDescent="0.4">
      <c r="A1038" s="1">
        <v>20231103</v>
      </c>
      <c r="B1038" s="1">
        <v>760</v>
      </c>
      <c r="C1038" s="1">
        <v>529</v>
      </c>
      <c r="D1038" s="1">
        <v>16.600000000000001</v>
      </c>
      <c r="E1038" s="1">
        <v>21.2</v>
      </c>
      <c r="G1038" s="1">
        <v>60</v>
      </c>
      <c r="H1038" s="1">
        <v>13.76</v>
      </c>
      <c r="I1038" s="1">
        <v>1.1000000000000001</v>
      </c>
      <c r="J1038" s="1">
        <v>2.2000000000000002</v>
      </c>
    </row>
    <row r="1039" spans="1:10" x14ac:dyDescent="0.4">
      <c r="A1039" s="1">
        <v>20231104</v>
      </c>
      <c r="B1039" s="1">
        <v>742</v>
      </c>
      <c r="C1039" s="1">
        <v>529</v>
      </c>
      <c r="D1039" s="1">
        <v>20.399999999999999</v>
      </c>
      <c r="E1039" s="1">
        <v>22.3</v>
      </c>
      <c r="F1039" s="1">
        <v>0</v>
      </c>
      <c r="G1039" s="1">
        <v>74</v>
      </c>
      <c r="H1039" s="1">
        <v>12.65</v>
      </c>
      <c r="I1039" s="1">
        <v>8</v>
      </c>
      <c r="J1039" s="1">
        <v>1.8</v>
      </c>
    </row>
    <row r="1040" spans="1:10" x14ac:dyDescent="0.4">
      <c r="A1040" s="1">
        <v>20231105</v>
      </c>
      <c r="B1040" s="1">
        <v>734</v>
      </c>
      <c r="C1040" s="1">
        <v>523</v>
      </c>
      <c r="D1040" s="1">
        <v>24.3</v>
      </c>
      <c r="E1040" s="1">
        <v>23.6</v>
      </c>
      <c r="F1040" s="1">
        <v>0.6</v>
      </c>
      <c r="G1040" s="1">
        <v>66.3</v>
      </c>
      <c r="H1040" s="1">
        <v>4.04</v>
      </c>
      <c r="I1040" s="1">
        <v>9</v>
      </c>
      <c r="J1040" s="1">
        <v>2.1</v>
      </c>
    </row>
    <row r="1041" spans="1:10" x14ac:dyDescent="0.4">
      <c r="A1041" s="1">
        <v>20231106</v>
      </c>
      <c r="B1041" s="1">
        <v>735</v>
      </c>
      <c r="C1041" s="1">
        <v>531</v>
      </c>
      <c r="D1041" s="1">
        <v>14.3</v>
      </c>
      <c r="E1041" s="1">
        <v>19</v>
      </c>
      <c r="F1041" s="1">
        <v>18.3</v>
      </c>
      <c r="G1041" s="1">
        <v>63.5</v>
      </c>
      <c r="H1041" s="1">
        <v>2.85</v>
      </c>
      <c r="I1041" s="1">
        <v>8.8000000000000007</v>
      </c>
      <c r="J1041" s="1">
        <v>6.8</v>
      </c>
    </row>
    <row r="1042" spans="1:10" x14ac:dyDescent="0.4">
      <c r="A1042" s="1">
        <v>20231107</v>
      </c>
      <c r="B1042" s="1">
        <v>734</v>
      </c>
      <c r="C1042" s="1">
        <v>520</v>
      </c>
      <c r="D1042" s="1">
        <v>11.9</v>
      </c>
      <c r="E1042" s="1">
        <v>14.9</v>
      </c>
      <c r="G1042" s="1">
        <v>55.5</v>
      </c>
      <c r="H1042" s="1">
        <v>8.39</v>
      </c>
      <c r="I1042" s="1">
        <v>6.9</v>
      </c>
      <c r="J1042" s="1">
        <v>4.7</v>
      </c>
    </row>
    <row r="1043" spans="1:10" x14ac:dyDescent="0.4">
      <c r="A1043" s="1">
        <v>20231108</v>
      </c>
      <c r="B1043" s="1">
        <v>736</v>
      </c>
      <c r="C1043" s="1">
        <v>526</v>
      </c>
      <c r="D1043" s="1">
        <v>9.3000000000000007</v>
      </c>
      <c r="E1043" s="1">
        <v>15.6</v>
      </c>
      <c r="G1043" s="1">
        <v>65.3</v>
      </c>
      <c r="H1043" s="1">
        <v>15.19</v>
      </c>
      <c r="I1043" s="1">
        <v>4.3</v>
      </c>
      <c r="J1043" s="1">
        <v>2.5</v>
      </c>
    </row>
    <row r="1044" spans="1:10" x14ac:dyDescent="0.4">
      <c r="A1044" s="1">
        <v>20231109</v>
      </c>
      <c r="B1044" s="1">
        <v>744</v>
      </c>
      <c r="C1044" s="1">
        <v>525</v>
      </c>
      <c r="D1044" s="1">
        <v>13.8</v>
      </c>
      <c r="E1044" s="1">
        <v>18.5</v>
      </c>
      <c r="F1044" s="1">
        <v>2.8</v>
      </c>
      <c r="G1044" s="1">
        <v>66.3</v>
      </c>
      <c r="H1044" s="1">
        <v>5.86</v>
      </c>
      <c r="I1044" s="1">
        <v>7.6</v>
      </c>
      <c r="J1044" s="1">
        <v>1.6</v>
      </c>
    </row>
    <row r="1045" spans="1:10" x14ac:dyDescent="0.4">
      <c r="A1045" s="1">
        <v>20231110</v>
      </c>
      <c r="B1045" s="1">
        <v>739</v>
      </c>
      <c r="C1045" s="1">
        <v>510</v>
      </c>
      <c r="D1045" s="1">
        <v>8.5</v>
      </c>
      <c r="E1045" s="1">
        <v>12.9</v>
      </c>
      <c r="F1045" s="1">
        <v>4</v>
      </c>
      <c r="G1045" s="1">
        <v>59.6</v>
      </c>
      <c r="H1045" s="1">
        <v>7.35</v>
      </c>
      <c r="I1045" s="1">
        <v>7.9</v>
      </c>
      <c r="J1045" s="1">
        <v>4.4000000000000004</v>
      </c>
    </row>
    <row r="1046" spans="1:10" x14ac:dyDescent="0.4">
      <c r="A1046" s="1">
        <v>20231111</v>
      </c>
      <c r="B1046" s="1">
        <v>732</v>
      </c>
      <c r="C1046" s="1">
        <v>520</v>
      </c>
      <c r="D1046" s="1">
        <v>6.8</v>
      </c>
      <c r="E1046" s="1">
        <v>11</v>
      </c>
      <c r="G1046" s="1">
        <v>51.9</v>
      </c>
      <c r="H1046" s="1">
        <v>11.45</v>
      </c>
      <c r="I1046" s="1">
        <v>6.8</v>
      </c>
      <c r="J1046" s="1">
        <v>4.4000000000000004</v>
      </c>
    </row>
    <row r="1047" spans="1:10" x14ac:dyDescent="0.4">
      <c r="A1047" s="1">
        <v>20231112</v>
      </c>
      <c r="B1047" s="1">
        <v>739</v>
      </c>
      <c r="C1047" s="1">
        <v>541</v>
      </c>
      <c r="D1047" s="1">
        <v>5.0999999999999996</v>
      </c>
      <c r="E1047" s="1">
        <v>10.199999999999999</v>
      </c>
      <c r="F1047" s="1">
        <v>0</v>
      </c>
      <c r="G1047" s="1">
        <v>59.3</v>
      </c>
      <c r="H1047" s="1">
        <v>3.64</v>
      </c>
      <c r="I1047" s="1">
        <v>9.1</v>
      </c>
      <c r="J1047" s="1">
        <v>5.5</v>
      </c>
    </row>
    <row r="1048" spans="1:10" x14ac:dyDescent="0.4">
      <c r="A1048" s="1">
        <v>20231113</v>
      </c>
      <c r="B1048" s="1">
        <v>794</v>
      </c>
      <c r="C1048" s="1">
        <v>552</v>
      </c>
      <c r="D1048" s="1">
        <v>3.2</v>
      </c>
      <c r="E1048" s="1">
        <v>9.5</v>
      </c>
      <c r="F1048" s="1">
        <v>1.7</v>
      </c>
      <c r="G1048" s="1">
        <v>59.1</v>
      </c>
      <c r="H1048" s="1">
        <v>5.96</v>
      </c>
      <c r="I1048" s="1">
        <v>8</v>
      </c>
      <c r="J1048" s="1">
        <v>5.5</v>
      </c>
    </row>
    <row r="1049" spans="1:10" x14ac:dyDescent="0.4">
      <c r="A1049" s="1">
        <v>20231114</v>
      </c>
      <c r="B1049" s="1">
        <v>784</v>
      </c>
      <c r="C1049" s="1">
        <v>564</v>
      </c>
      <c r="D1049" s="1">
        <v>7.8</v>
      </c>
      <c r="E1049" s="1">
        <v>11.6</v>
      </c>
      <c r="G1049" s="1">
        <v>55</v>
      </c>
      <c r="H1049" s="1">
        <v>1.33</v>
      </c>
      <c r="I1049" s="1">
        <v>9.3000000000000007</v>
      </c>
      <c r="J1049" s="1">
        <v>3</v>
      </c>
    </row>
    <row r="1050" spans="1:10" x14ac:dyDescent="0.4">
      <c r="A1050" s="1">
        <v>20231115</v>
      </c>
      <c r="B1050" s="1">
        <v>769</v>
      </c>
      <c r="C1050" s="1">
        <v>562</v>
      </c>
      <c r="D1050" s="1">
        <v>8.3000000000000007</v>
      </c>
      <c r="E1050" s="1">
        <v>12.9</v>
      </c>
      <c r="G1050" s="1">
        <v>54</v>
      </c>
      <c r="H1050" s="1">
        <v>12.55</v>
      </c>
      <c r="I1050" s="1">
        <v>4.4000000000000004</v>
      </c>
      <c r="J1050" s="1">
        <v>2.8</v>
      </c>
    </row>
    <row r="1051" spans="1:10" x14ac:dyDescent="0.4">
      <c r="A1051" s="1">
        <v>20231116</v>
      </c>
      <c r="B1051" s="1">
        <v>807</v>
      </c>
      <c r="C1051" s="1">
        <v>566</v>
      </c>
      <c r="D1051" s="1">
        <v>7.8</v>
      </c>
      <c r="E1051" s="1">
        <v>12</v>
      </c>
      <c r="F1051" s="1">
        <v>27.3</v>
      </c>
      <c r="G1051" s="1">
        <v>66.3</v>
      </c>
      <c r="H1051" s="1">
        <v>1.42</v>
      </c>
      <c r="I1051" s="1">
        <v>9.1</v>
      </c>
      <c r="J1051" s="1">
        <v>3.8</v>
      </c>
    </row>
    <row r="1052" spans="1:10" x14ac:dyDescent="0.4">
      <c r="A1052" s="1">
        <v>20231117</v>
      </c>
      <c r="B1052" s="1">
        <v>834</v>
      </c>
      <c r="C1052" s="1">
        <v>572</v>
      </c>
      <c r="D1052" s="1">
        <v>3.2</v>
      </c>
      <c r="E1052" s="1">
        <v>10</v>
      </c>
      <c r="F1052" s="1">
        <v>12.6</v>
      </c>
      <c r="G1052" s="1">
        <v>64</v>
      </c>
      <c r="H1052" s="1">
        <v>3.74</v>
      </c>
      <c r="I1052" s="1">
        <v>9</v>
      </c>
      <c r="J1052" s="1">
        <v>7.5</v>
      </c>
    </row>
    <row r="1053" spans="1:10" x14ac:dyDescent="0.4">
      <c r="A1053" s="1">
        <v>20231118</v>
      </c>
      <c r="B1053" s="1">
        <v>805</v>
      </c>
      <c r="C1053" s="1">
        <v>604</v>
      </c>
      <c r="D1053" s="1">
        <v>0.3</v>
      </c>
      <c r="E1053" s="1">
        <v>8.8000000000000007</v>
      </c>
      <c r="F1053" s="1">
        <v>1.8</v>
      </c>
      <c r="G1053" s="1">
        <v>60.1</v>
      </c>
      <c r="H1053" s="1">
        <v>2.5</v>
      </c>
      <c r="I1053" s="1">
        <v>8.4</v>
      </c>
      <c r="J1053" s="1">
        <v>7.2</v>
      </c>
    </row>
    <row r="1054" spans="1:10" x14ac:dyDescent="0.4">
      <c r="A1054" s="1">
        <v>20231119</v>
      </c>
      <c r="B1054" s="1">
        <v>754</v>
      </c>
      <c r="C1054" s="1">
        <v>522</v>
      </c>
      <c r="D1054" s="1">
        <v>7.6</v>
      </c>
      <c r="E1054" s="1">
        <v>13.6</v>
      </c>
      <c r="G1054" s="1">
        <v>56.8</v>
      </c>
      <c r="H1054" s="1">
        <v>11.66</v>
      </c>
      <c r="I1054" s="1">
        <v>4.9000000000000004</v>
      </c>
      <c r="J1054" s="1">
        <v>4.5</v>
      </c>
    </row>
    <row r="1055" spans="1:10" x14ac:dyDescent="0.4">
      <c r="A1055" s="1">
        <v>20231120</v>
      </c>
      <c r="B1055" s="1">
        <v>793</v>
      </c>
      <c r="C1055" s="1">
        <v>562</v>
      </c>
      <c r="D1055" s="1">
        <v>7.1</v>
      </c>
      <c r="E1055" s="1">
        <v>12.3</v>
      </c>
      <c r="G1055" s="1">
        <v>56</v>
      </c>
      <c r="H1055" s="1">
        <v>14.09</v>
      </c>
      <c r="I1055" s="1">
        <v>1.1000000000000001</v>
      </c>
      <c r="J1055" s="1">
        <v>2.9</v>
      </c>
    </row>
    <row r="1056" spans="1:10" x14ac:dyDescent="0.4">
      <c r="A1056" s="1">
        <v>20231121</v>
      </c>
      <c r="B1056" s="1">
        <v>784</v>
      </c>
      <c r="C1056" s="1">
        <v>585</v>
      </c>
      <c r="D1056" s="1">
        <v>6.6</v>
      </c>
      <c r="E1056" s="1">
        <v>12.5</v>
      </c>
      <c r="G1056" s="1">
        <v>67.400000000000006</v>
      </c>
      <c r="H1056" s="1">
        <v>10.9</v>
      </c>
      <c r="I1056" s="1">
        <v>2.5</v>
      </c>
      <c r="J1056" s="1">
        <v>2</v>
      </c>
    </row>
    <row r="1057" spans="1:10" x14ac:dyDescent="0.4">
      <c r="A1057" s="1">
        <v>20231122</v>
      </c>
      <c r="B1057" s="1">
        <v>778</v>
      </c>
      <c r="C1057" s="1">
        <v>557</v>
      </c>
      <c r="D1057" s="1">
        <v>8.1</v>
      </c>
      <c r="E1057" s="1">
        <v>14.7</v>
      </c>
      <c r="G1057" s="1">
        <v>66.8</v>
      </c>
      <c r="H1057" s="1">
        <v>12.36</v>
      </c>
      <c r="I1057" s="1">
        <v>2</v>
      </c>
      <c r="J1057" s="1">
        <v>2.1</v>
      </c>
    </row>
    <row r="1058" spans="1:10" x14ac:dyDescent="0.4">
      <c r="A1058" s="1">
        <v>20231123</v>
      </c>
      <c r="B1058" s="1">
        <v>774</v>
      </c>
      <c r="C1058" s="1">
        <v>555</v>
      </c>
      <c r="D1058" s="1">
        <v>10.7</v>
      </c>
      <c r="E1058" s="1">
        <v>17.3</v>
      </c>
      <c r="G1058" s="1">
        <v>69.5</v>
      </c>
      <c r="H1058" s="1">
        <v>9.09</v>
      </c>
      <c r="I1058" s="1">
        <v>5.5</v>
      </c>
      <c r="J1058" s="1">
        <v>4.7</v>
      </c>
    </row>
    <row r="1059" spans="1:10" x14ac:dyDescent="0.4">
      <c r="A1059" s="1">
        <v>20231124</v>
      </c>
      <c r="B1059" s="1">
        <v>836</v>
      </c>
      <c r="C1059" s="1">
        <v>574</v>
      </c>
      <c r="D1059" s="1">
        <v>2.2999999999999998</v>
      </c>
      <c r="E1059" s="1">
        <v>8.6</v>
      </c>
      <c r="G1059" s="1">
        <v>53.4</v>
      </c>
      <c r="H1059" s="1">
        <v>3.09</v>
      </c>
      <c r="I1059" s="1">
        <v>8.3000000000000007</v>
      </c>
      <c r="J1059" s="1">
        <v>6.4</v>
      </c>
    </row>
    <row r="1060" spans="1:10" x14ac:dyDescent="0.4">
      <c r="A1060" s="1">
        <v>20231125</v>
      </c>
      <c r="B1060" s="1">
        <v>800</v>
      </c>
      <c r="C1060" s="1">
        <v>593</v>
      </c>
      <c r="D1060" s="1">
        <v>1.5</v>
      </c>
      <c r="E1060" s="1">
        <v>6.3</v>
      </c>
      <c r="G1060" s="1">
        <v>53</v>
      </c>
      <c r="H1060" s="1">
        <v>9.0299999999999994</v>
      </c>
      <c r="I1060" s="1">
        <v>5.5</v>
      </c>
      <c r="J1060" s="1">
        <v>3.4</v>
      </c>
    </row>
    <row r="1061" spans="1:10" x14ac:dyDescent="0.4">
      <c r="A1061" s="1">
        <v>20231126</v>
      </c>
      <c r="B1061" s="1">
        <v>771</v>
      </c>
      <c r="C1061" s="1">
        <v>532</v>
      </c>
      <c r="D1061" s="1">
        <v>2.4</v>
      </c>
      <c r="E1061" s="1">
        <v>8.9</v>
      </c>
      <c r="G1061" s="1">
        <v>60.4</v>
      </c>
      <c r="H1061" s="1">
        <v>8.52</v>
      </c>
      <c r="I1061" s="1">
        <v>1.5</v>
      </c>
      <c r="J1061" s="1">
        <v>2</v>
      </c>
    </row>
    <row r="1062" spans="1:10" x14ac:dyDescent="0.4">
      <c r="A1062" s="1">
        <v>20231127</v>
      </c>
      <c r="B1062" s="1">
        <v>811</v>
      </c>
      <c r="C1062" s="1">
        <v>576</v>
      </c>
      <c r="D1062" s="1">
        <v>6.6</v>
      </c>
      <c r="E1062" s="1">
        <v>13.1</v>
      </c>
      <c r="F1062" s="1">
        <v>0</v>
      </c>
      <c r="G1062" s="1">
        <v>66.099999999999994</v>
      </c>
      <c r="H1062" s="1">
        <v>3.43</v>
      </c>
      <c r="I1062" s="1">
        <v>7.1</v>
      </c>
      <c r="J1062" s="1">
        <v>4.0999999999999996</v>
      </c>
    </row>
    <row r="1063" spans="1:10" x14ac:dyDescent="0.4">
      <c r="A1063" s="1">
        <v>20231128</v>
      </c>
      <c r="B1063" s="1">
        <v>831</v>
      </c>
      <c r="C1063" s="1">
        <v>585</v>
      </c>
      <c r="D1063" s="1">
        <v>4.9000000000000004</v>
      </c>
      <c r="E1063" s="1">
        <v>10.7</v>
      </c>
      <c r="F1063" s="1">
        <v>0</v>
      </c>
      <c r="G1063" s="1">
        <v>55.5</v>
      </c>
      <c r="H1063" s="1">
        <v>4.8</v>
      </c>
      <c r="I1063" s="1">
        <v>5.9</v>
      </c>
      <c r="J1063" s="1">
        <v>4.5999999999999996</v>
      </c>
    </row>
    <row r="1064" spans="1:10" x14ac:dyDescent="0.4">
      <c r="A1064" s="1">
        <v>20231129</v>
      </c>
      <c r="B1064" s="1">
        <v>813</v>
      </c>
      <c r="C1064" s="1">
        <v>603</v>
      </c>
      <c r="D1064" s="1">
        <v>5.8</v>
      </c>
      <c r="E1064" s="1">
        <v>11.2</v>
      </c>
      <c r="F1064" s="1">
        <v>0</v>
      </c>
      <c r="G1064" s="1">
        <v>58.9</v>
      </c>
      <c r="H1064" s="1">
        <v>6.82</v>
      </c>
      <c r="I1064" s="1">
        <v>7.9</v>
      </c>
      <c r="J1064" s="1">
        <v>2.9</v>
      </c>
    </row>
    <row r="1065" spans="1:10" x14ac:dyDescent="0.4">
      <c r="A1065" s="1">
        <v>20231130</v>
      </c>
      <c r="B1065" s="1">
        <v>899</v>
      </c>
      <c r="C1065" s="1">
        <v>609</v>
      </c>
      <c r="D1065" s="1">
        <v>0.8</v>
      </c>
      <c r="E1065" s="1">
        <v>6.6</v>
      </c>
      <c r="F1065" s="1">
        <v>0</v>
      </c>
      <c r="G1065" s="1">
        <v>63.6</v>
      </c>
      <c r="H1065" s="1">
        <v>0.82</v>
      </c>
      <c r="I1065" s="1">
        <v>9.4</v>
      </c>
      <c r="J1065" s="1">
        <v>5.7</v>
      </c>
    </row>
    <row r="1066" spans="1:10" x14ac:dyDescent="0.4">
      <c r="A1066" s="1">
        <v>20231201</v>
      </c>
      <c r="B1066" s="1">
        <v>903</v>
      </c>
      <c r="C1066" s="1">
        <v>633</v>
      </c>
      <c r="D1066" s="1">
        <v>1.7</v>
      </c>
      <c r="E1066" s="1">
        <v>7.1</v>
      </c>
      <c r="F1066" s="1">
        <v>2.9</v>
      </c>
      <c r="G1066" s="1">
        <v>62.3</v>
      </c>
      <c r="H1066" s="1">
        <v>0.62</v>
      </c>
      <c r="I1066" s="1">
        <v>9.1</v>
      </c>
      <c r="J1066" s="1">
        <v>5.2</v>
      </c>
    </row>
    <row r="1067" spans="1:10" x14ac:dyDescent="0.4">
      <c r="A1067" s="1">
        <v>20231202</v>
      </c>
      <c r="B1067" s="1">
        <v>813</v>
      </c>
      <c r="C1067" s="1">
        <v>639</v>
      </c>
      <c r="D1067" s="1">
        <v>4.0999999999999996</v>
      </c>
      <c r="E1067" s="1">
        <v>9.1</v>
      </c>
      <c r="G1067" s="1">
        <v>52.9</v>
      </c>
      <c r="H1067" s="1">
        <v>2.5299999999999998</v>
      </c>
      <c r="I1067" s="1">
        <v>8.1</v>
      </c>
      <c r="J1067" s="1">
        <v>3</v>
      </c>
    </row>
    <row r="1068" spans="1:10" x14ac:dyDescent="0.4">
      <c r="A1068" s="1">
        <v>20231203</v>
      </c>
      <c r="B1068" s="1">
        <v>804</v>
      </c>
      <c r="C1068" s="1">
        <v>561</v>
      </c>
      <c r="D1068" s="1">
        <v>4.5</v>
      </c>
      <c r="E1068" s="1">
        <v>10.1</v>
      </c>
      <c r="G1068" s="1">
        <v>55</v>
      </c>
      <c r="H1068" s="1">
        <v>6.07</v>
      </c>
      <c r="I1068" s="1">
        <v>5.0999999999999996</v>
      </c>
      <c r="J1068" s="1">
        <v>3.4</v>
      </c>
    </row>
    <row r="1069" spans="1:10" x14ac:dyDescent="0.4">
      <c r="A1069" s="1">
        <v>20231204</v>
      </c>
      <c r="B1069" s="1">
        <v>845</v>
      </c>
      <c r="C1069" s="1">
        <v>621</v>
      </c>
      <c r="D1069" s="1">
        <v>2.7</v>
      </c>
      <c r="E1069" s="1">
        <v>8.5</v>
      </c>
      <c r="G1069" s="1">
        <v>68.5</v>
      </c>
      <c r="H1069" s="1">
        <v>10.41</v>
      </c>
      <c r="I1069" s="1">
        <v>4</v>
      </c>
      <c r="J1069" s="1">
        <v>2</v>
      </c>
    </row>
    <row r="1070" spans="1:10" x14ac:dyDescent="0.4">
      <c r="A1070" s="1">
        <v>20231205</v>
      </c>
      <c r="B1070" s="1">
        <v>830</v>
      </c>
      <c r="C1070" s="1">
        <v>590</v>
      </c>
      <c r="D1070" s="1">
        <v>5.9</v>
      </c>
      <c r="E1070" s="1">
        <v>11.7</v>
      </c>
      <c r="G1070" s="1">
        <v>60</v>
      </c>
      <c r="H1070" s="1">
        <v>11.36</v>
      </c>
      <c r="I1070" s="1">
        <v>1.1000000000000001</v>
      </c>
      <c r="J1070" s="1">
        <v>1.9</v>
      </c>
    </row>
    <row r="1071" spans="1:10" x14ac:dyDescent="0.4">
      <c r="A1071" s="1">
        <v>20231206</v>
      </c>
      <c r="B1071" s="1">
        <v>819</v>
      </c>
      <c r="C1071" s="1">
        <v>602</v>
      </c>
      <c r="D1071" s="1">
        <v>7.3</v>
      </c>
      <c r="E1071" s="1">
        <v>13.6</v>
      </c>
      <c r="F1071" s="1">
        <v>0.1</v>
      </c>
      <c r="G1071" s="1">
        <v>61.4</v>
      </c>
      <c r="H1071" s="1">
        <v>4.9400000000000004</v>
      </c>
      <c r="I1071" s="1">
        <v>5.4</v>
      </c>
    </row>
    <row r="1072" spans="1:10" x14ac:dyDescent="0.4">
      <c r="A1072" s="1">
        <v>20231207</v>
      </c>
      <c r="B1072" s="1">
        <v>841</v>
      </c>
      <c r="C1072" s="1">
        <v>598</v>
      </c>
      <c r="D1072" s="1">
        <v>6.7</v>
      </c>
      <c r="E1072" s="1">
        <v>12</v>
      </c>
      <c r="G1072" s="1">
        <v>45.1</v>
      </c>
      <c r="H1072" s="1">
        <v>12.54</v>
      </c>
      <c r="I1072" s="1">
        <v>0.6</v>
      </c>
      <c r="J1072" s="1">
        <v>4.0999999999999996</v>
      </c>
    </row>
    <row r="1073" spans="1:10" x14ac:dyDescent="0.4">
      <c r="A1073" s="1">
        <v>20231208</v>
      </c>
      <c r="B1073" s="1">
        <v>778</v>
      </c>
      <c r="C1073" s="1">
        <v>602</v>
      </c>
      <c r="D1073" s="1">
        <v>6.3</v>
      </c>
      <c r="E1073" s="1">
        <v>13.9</v>
      </c>
      <c r="G1073" s="1">
        <v>53.6</v>
      </c>
      <c r="H1073" s="1">
        <v>12.38</v>
      </c>
      <c r="I1073" s="1">
        <v>0.3</v>
      </c>
      <c r="J1073" s="1">
        <v>2.2999999999999998</v>
      </c>
    </row>
    <row r="1074" spans="1:10" x14ac:dyDescent="0.4">
      <c r="A1074" s="1">
        <v>20231209</v>
      </c>
      <c r="B1074" s="1">
        <v>738</v>
      </c>
      <c r="C1074" s="1">
        <v>586</v>
      </c>
      <c r="D1074" s="1">
        <v>10.3</v>
      </c>
      <c r="E1074" s="1">
        <v>15.8</v>
      </c>
      <c r="G1074" s="1">
        <v>64.8</v>
      </c>
      <c r="H1074" s="1">
        <v>8.2799999999999994</v>
      </c>
      <c r="I1074" s="1">
        <v>4.4000000000000004</v>
      </c>
      <c r="J1074" s="1">
        <v>2.5</v>
      </c>
    </row>
    <row r="1075" spans="1:10" x14ac:dyDescent="0.4">
      <c r="A1075" s="1">
        <v>20231210</v>
      </c>
      <c r="B1075" s="1">
        <v>731</v>
      </c>
      <c r="C1075" s="1">
        <v>540</v>
      </c>
      <c r="D1075" s="1">
        <v>13</v>
      </c>
      <c r="E1075" s="1">
        <v>17</v>
      </c>
      <c r="F1075" s="1">
        <v>13.8</v>
      </c>
      <c r="G1075" s="1">
        <v>71.5</v>
      </c>
      <c r="H1075" s="1">
        <v>7.57</v>
      </c>
      <c r="I1075" s="1">
        <v>6.4</v>
      </c>
      <c r="J1075" s="1">
        <v>3</v>
      </c>
    </row>
    <row r="1076" spans="1:10" x14ac:dyDescent="0.4">
      <c r="A1076" s="1">
        <v>20231211</v>
      </c>
      <c r="B1076" s="1">
        <v>779</v>
      </c>
      <c r="C1076" s="1">
        <v>563</v>
      </c>
      <c r="D1076" s="1">
        <v>13.6</v>
      </c>
      <c r="E1076" s="1">
        <v>17</v>
      </c>
      <c r="F1076" s="1">
        <v>10.1</v>
      </c>
      <c r="G1076" s="1">
        <v>80.900000000000006</v>
      </c>
      <c r="H1076" s="1">
        <v>2.17</v>
      </c>
      <c r="I1076" s="1">
        <v>9.9</v>
      </c>
      <c r="J1076" s="1">
        <v>4.7</v>
      </c>
    </row>
    <row r="1077" spans="1:10" x14ac:dyDescent="0.4">
      <c r="A1077" s="1">
        <v>20231212</v>
      </c>
      <c r="B1077" s="1">
        <v>811</v>
      </c>
      <c r="C1077" s="1">
        <v>584</v>
      </c>
      <c r="D1077" s="1">
        <v>8.9</v>
      </c>
      <c r="E1077" s="1">
        <v>11.3</v>
      </c>
      <c r="F1077" s="1">
        <v>0.1</v>
      </c>
      <c r="G1077" s="1">
        <v>78</v>
      </c>
      <c r="H1077" s="1">
        <v>0.86</v>
      </c>
      <c r="I1077" s="1">
        <v>10</v>
      </c>
      <c r="J1077" s="1">
        <v>3.8</v>
      </c>
    </row>
    <row r="1078" spans="1:10" x14ac:dyDescent="0.4">
      <c r="A1078" s="1">
        <v>20231213</v>
      </c>
      <c r="B1078" s="1">
        <v>784</v>
      </c>
      <c r="C1078" s="1">
        <v>597</v>
      </c>
      <c r="D1078" s="1">
        <v>10.9</v>
      </c>
      <c r="E1078" s="1">
        <v>14</v>
      </c>
      <c r="F1078" s="1">
        <v>0.8</v>
      </c>
      <c r="G1078" s="1">
        <v>72.5</v>
      </c>
      <c r="H1078" s="1">
        <v>6.77</v>
      </c>
      <c r="I1078" s="1">
        <v>7</v>
      </c>
      <c r="J1078" s="1">
        <v>2.4</v>
      </c>
    </row>
    <row r="1079" spans="1:10" x14ac:dyDescent="0.4">
      <c r="A1079" s="1">
        <v>20231214</v>
      </c>
      <c r="B1079" s="1">
        <v>843</v>
      </c>
      <c r="C1079" s="1">
        <v>569</v>
      </c>
      <c r="D1079" s="1">
        <v>13.3</v>
      </c>
      <c r="E1079" s="1">
        <v>16.5</v>
      </c>
      <c r="F1079" s="1">
        <v>5.4</v>
      </c>
      <c r="G1079" s="1">
        <v>83.3</v>
      </c>
      <c r="H1079" s="1">
        <v>0.76</v>
      </c>
      <c r="I1079" s="1">
        <v>9</v>
      </c>
      <c r="J1079" s="1">
        <v>2.5</v>
      </c>
    </row>
    <row r="1080" spans="1:10" x14ac:dyDescent="0.4">
      <c r="A1080" s="1">
        <v>20231215</v>
      </c>
      <c r="B1080" s="1">
        <v>791</v>
      </c>
      <c r="C1080" s="1">
        <v>560</v>
      </c>
      <c r="D1080" s="1">
        <v>7.9</v>
      </c>
      <c r="E1080" s="1">
        <v>15.3</v>
      </c>
      <c r="F1080" s="1">
        <v>4.0999999999999996</v>
      </c>
      <c r="G1080" s="1">
        <v>81.5</v>
      </c>
      <c r="H1080" s="1">
        <v>0.65</v>
      </c>
      <c r="I1080" s="1">
        <v>9</v>
      </c>
      <c r="J1080" s="1">
        <v>5.3</v>
      </c>
    </row>
    <row r="1081" spans="1:10" x14ac:dyDescent="0.4">
      <c r="A1081" s="1">
        <v>20231216</v>
      </c>
      <c r="B1081" s="1">
        <v>882</v>
      </c>
      <c r="C1081" s="1">
        <v>611</v>
      </c>
      <c r="D1081" s="1">
        <v>-3.8</v>
      </c>
      <c r="E1081" s="1">
        <v>5.8</v>
      </c>
      <c r="F1081" s="1">
        <v>1.8</v>
      </c>
      <c r="G1081" s="1">
        <v>69</v>
      </c>
      <c r="H1081" s="1">
        <v>1.22</v>
      </c>
      <c r="I1081" s="1">
        <v>9.5</v>
      </c>
      <c r="J1081" s="1">
        <v>8.6999999999999993</v>
      </c>
    </row>
    <row r="1082" spans="1:10" x14ac:dyDescent="0.4">
      <c r="A1082" s="1">
        <v>20231217</v>
      </c>
      <c r="B1082" s="1">
        <v>914</v>
      </c>
      <c r="C1082" s="1">
        <v>691</v>
      </c>
      <c r="D1082" s="1">
        <v>-4.8</v>
      </c>
      <c r="E1082" s="1">
        <v>2.7</v>
      </c>
      <c r="F1082" s="1">
        <v>3</v>
      </c>
      <c r="G1082" s="1">
        <v>66.900000000000006</v>
      </c>
      <c r="H1082" s="1">
        <v>1.29</v>
      </c>
      <c r="I1082" s="1">
        <v>8.5</v>
      </c>
      <c r="J1082" s="1">
        <v>7.1</v>
      </c>
    </row>
    <row r="1083" spans="1:10" x14ac:dyDescent="0.4">
      <c r="A1083" s="1">
        <v>20231218</v>
      </c>
      <c r="B1083" s="1">
        <v>950</v>
      </c>
      <c r="C1083" s="1">
        <v>698</v>
      </c>
      <c r="D1083" s="1">
        <v>-1.6</v>
      </c>
      <c r="E1083" s="1">
        <v>3.7</v>
      </c>
      <c r="F1083" s="1">
        <v>2.9</v>
      </c>
      <c r="G1083" s="1">
        <v>67.099999999999994</v>
      </c>
      <c r="H1083" s="1">
        <v>2.39</v>
      </c>
      <c r="I1083" s="1">
        <v>10</v>
      </c>
      <c r="J1083" s="1">
        <v>2.8</v>
      </c>
    </row>
    <row r="1084" spans="1:10" x14ac:dyDescent="0.4">
      <c r="A1084" s="1">
        <v>20231219</v>
      </c>
      <c r="B1084" s="1">
        <v>937</v>
      </c>
      <c r="C1084" s="1">
        <v>686</v>
      </c>
      <c r="D1084" s="1">
        <v>0.1</v>
      </c>
      <c r="E1084" s="1">
        <v>5.9</v>
      </c>
      <c r="F1084" s="1">
        <v>4.3</v>
      </c>
      <c r="G1084" s="1">
        <v>70.900000000000006</v>
      </c>
      <c r="H1084" s="1">
        <v>1.48</v>
      </c>
      <c r="I1084" s="1">
        <v>9.1</v>
      </c>
      <c r="J1084" s="1">
        <v>2.8</v>
      </c>
    </row>
    <row r="1085" spans="1:10" x14ac:dyDescent="0.4">
      <c r="A1085" s="1">
        <v>20231220</v>
      </c>
      <c r="B1085" s="1">
        <v>1002</v>
      </c>
      <c r="C1085" s="1">
        <v>686</v>
      </c>
      <c r="D1085" s="1">
        <v>-3.4</v>
      </c>
      <c r="E1085" s="1">
        <v>4.7</v>
      </c>
      <c r="F1085" s="1">
        <v>0</v>
      </c>
      <c r="G1085" s="1">
        <v>58.8</v>
      </c>
      <c r="H1085" s="1">
        <v>1.88</v>
      </c>
      <c r="I1085" s="1">
        <v>9.1</v>
      </c>
      <c r="J1085" s="1">
        <v>7</v>
      </c>
    </row>
    <row r="1086" spans="1:10" x14ac:dyDescent="0.4">
      <c r="A1086" s="1">
        <v>20231221</v>
      </c>
      <c r="B1086" s="1">
        <v>1011</v>
      </c>
      <c r="C1086" s="1">
        <v>740</v>
      </c>
      <c r="D1086" s="1">
        <v>-6.8</v>
      </c>
      <c r="E1086" s="1">
        <v>1.3</v>
      </c>
      <c r="F1086" s="1">
        <v>7.1</v>
      </c>
      <c r="G1086" s="1">
        <v>77.400000000000006</v>
      </c>
      <c r="H1086" s="1">
        <v>2.39</v>
      </c>
      <c r="I1086" s="1">
        <v>8.8000000000000007</v>
      </c>
      <c r="J1086" s="1">
        <v>7.8</v>
      </c>
    </row>
    <row r="1087" spans="1:10" x14ac:dyDescent="0.4">
      <c r="A1087" s="1">
        <v>20231222</v>
      </c>
      <c r="B1087" s="1">
        <v>992</v>
      </c>
      <c r="C1087" s="1">
        <v>745</v>
      </c>
      <c r="D1087" s="1">
        <v>-6.9</v>
      </c>
      <c r="E1087" s="1">
        <v>1.6</v>
      </c>
      <c r="F1087" s="1">
        <v>8.1999999999999993</v>
      </c>
      <c r="G1087" s="1">
        <v>72.8</v>
      </c>
      <c r="H1087" s="1">
        <v>1.39</v>
      </c>
      <c r="I1087" s="1">
        <v>7.1</v>
      </c>
      <c r="J1087" s="1">
        <v>6.5</v>
      </c>
    </row>
    <row r="1088" spans="1:10" x14ac:dyDescent="0.4">
      <c r="A1088" s="1">
        <v>20231223</v>
      </c>
      <c r="B1088" s="1">
        <v>947</v>
      </c>
      <c r="C1088" s="1">
        <v>733</v>
      </c>
      <c r="D1088" s="1">
        <v>-2.4</v>
      </c>
      <c r="E1088" s="1">
        <v>3.6</v>
      </c>
      <c r="G1088" s="1">
        <v>67.099999999999994</v>
      </c>
      <c r="H1088" s="1">
        <v>2.75</v>
      </c>
      <c r="I1088" s="1">
        <v>9</v>
      </c>
      <c r="J1088" s="1">
        <v>3</v>
      </c>
    </row>
    <row r="1089" spans="1:10" x14ac:dyDescent="0.4">
      <c r="A1089" s="1">
        <v>20231224</v>
      </c>
      <c r="B1089" s="1">
        <v>919</v>
      </c>
      <c r="C1089" s="1">
        <v>704</v>
      </c>
      <c r="D1089" s="1">
        <v>0.7</v>
      </c>
      <c r="E1089" s="1">
        <v>5.4</v>
      </c>
      <c r="F1089" s="1">
        <v>9.1999999999999993</v>
      </c>
      <c r="G1089" s="1">
        <v>69.400000000000006</v>
      </c>
      <c r="H1089" s="1">
        <v>0.49</v>
      </c>
      <c r="I1089" s="1">
        <v>9.6</v>
      </c>
      <c r="J1089" s="1">
        <v>4.0999999999999996</v>
      </c>
    </row>
    <row r="1090" spans="1:10" x14ac:dyDescent="0.4">
      <c r="A1090" s="1">
        <v>20231225</v>
      </c>
      <c r="B1090" s="1">
        <v>920</v>
      </c>
      <c r="C1090" s="1">
        <v>691</v>
      </c>
      <c r="D1090" s="1">
        <v>2.2000000000000002</v>
      </c>
      <c r="E1090" s="1">
        <v>6.5</v>
      </c>
      <c r="F1090" s="1">
        <v>0</v>
      </c>
      <c r="G1090" s="1">
        <v>55.1</v>
      </c>
      <c r="H1090" s="1">
        <v>2.69</v>
      </c>
      <c r="I1090" s="1">
        <v>8.6</v>
      </c>
      <c r="J1090" s="1">
        <v>4.5999999999999996</v>
      </c>
    </row>
    <row r="1091" spans="1:10" x14ac:dyDescent="0.4">
      <c r="A1091" s="1">
        <v>20231226</v>
      </c>
      <c r="B1091" s="1">
        <v>929</v>
      </c>
      <c r="C1091" s="1">
        <v>718</v>
      </c>
      <c r="D1091" s="1">
        <v>2.7</v>
      </c>
      <c r="E1091" s="1">
        <v>8.3000000000000007</v>
      </c>
      <c r="G1091" s="1">
        <v>62.1</v>
      </c>
      <c r="H1091" s="1">
        <v>3.53</v>
      </c>
      <c r="I1091" s="1">
        <v>8.1</v>
      </c>
      <c r="J1091" s="1">
        <v>2.4</v>
      </c>
    </row>
    <row r="1092" spans="1:10" x14ac:dyDescent="0.4">
      <c r="A1092" s="1">
        <v>20231227</v>
      </c>
      <c r="B1092" s="1">
        <v>896</v>
      </c>
      <c r="C1092" s="1">
        <v>692</v>
      </c>
      <c r="D1092" s="1">
        <v>5.7</v>
      </c>
      <c r="E1092" s="1">
        <v>9.6</v>
      </c>
      <c r="G1092" s="1">
        <v>66.3</v>
      </c>
      <c r="H1092" s="1">
        <v>9.6</v>
      </c>
      <c r="I1092" s="1">
        <v>5.9</v>
      </c>
      <c r="J1092" s="1">
        <v>1.9</v>
      </c>
    </row>
    <row r="1093" spans="1:10" x14ac:dyDescent="0.4">
      <c r="A1093" s="1">
        <v>20231228</v>
      </c>
      <c r="B1093" s="1">
        <v>882</v>
      </c>
      <c r="C1093" s="1">
        <v>674</v>
      </c>
      <c r="D1093" s="1">
        <v>4.8</v>
      </c>
      <c r="E1093" s="1">
        <v>9.6999999999999993</v>
      </c>
      <c r="G1093" s="1">
        <v>63.9</v>
      </c>
      <c r="H1093" s="1">
        <v>8.07</v>
      </c>
      <c r="I1093" s="1">
        <v>6</v>
      </c>
      <c r="J1093" s="1">
        <v>2.9</v>
      </c>
    </row>
    <row r="1094" spans="1:10" x14ac:dyDescent="0.4">
      <c r="A1094" s="1">
        <v>20231229</v>
      </c>
      <c r="B1094" s="1">
        <v>907</v>
      </c>
      <c r="C1094" s="1">
        <v>672</v>
      </c>
      <c r="D1094" s="1">
        <v>4.8</v>
      </c>
      <c r="E1094" s="1">
        <v>8.5</v>
      </c>
      <c r="G1094" s="1">
        <v>63.4</v>
      </c>
      <c r="H1094" s="1">
        <v>8.92</v>
      </c>
      <c r="I1094" s="1">
        <v>6.8</v>
      </c>
      <c r="J1094" s="1">
        <v>2.6</v>
      </c>
    </row>
    <row r="1095" spans="1:10" x14ac:dyDescent="0.4">
      <c r="A1095" s="1">
        <v>20231230</v>
      </c>
      <c r="B1095" s="1">
        <v>800</v>
      </c>
      <c r="C1095" s="1">
        <v>596</v>
      </c>
      <c r="D1095" s="1">
        <v>3.5</v>
      </c>
      <c r="E1095" s="1">
        <v>11.2</v>
      </c>
      <c r="F1095" s="1">
        <v>0</v>
      </c>
      <c r="G1095" s="1">
        <v>68.400000000000006</v>
      </c>
      <c r="H1095" s="1">
        <v>9.85</v>
      </c>
      <c r="I1095" s="1">
        <v>6.4</v>
      </c>
      <c r="J1095" s="1">
        <v>2.1</v>
      </c>
    </row>
    <row r="1096" spans="1:10" x14ac:dyDescent="0.4">
      <c r="A1096" s="1">
        <v>20231231</v>
      </c>
      <c r="B1096" s="1">
        <v>845</v>
      </c>
      <c r="C1096" s="1">
        <v>634</v>
      </c>
      <c r="D1096" s="1">
        <v>5.6</v>
      </c>
      <c r="E1096" s="1">
        <v>10.1</v>
      </c>
      <c r="F1096" s="1">
        <v>0.1</v>
      </c>
      <c r="G1096" s="1">
        <v>59.5</v>
      </c>
      <c r="H1096" s="1">
        <v>3.01</v>
      </c>
      <c r="I1096" s="1">
        <v>9.1</v>
      </c>
      <c r="J1096" s="1">
        <v>6.8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3743-F96A-4DF4-8F8B-87EFF6E5EA30}">
  <dimension ref="A1:V1096"/>
  <sheetViews>
    <sheetView topLeftCell="B1" zoomScale="70" zoomScaleNormal="70" workbookViewId="0">
      <selection activeCell="N10" sqref="N10"/>
    </sheetView>
  </sheetViews>
  <sheetFormatPr defaultRowHeight="17.399999999999999" x14ac:dyDescent="0.4"/>
  <cols>
    <col min="1" max="1" width="15.5" style="43" customWidth="1"/>
    <col min="2" max="2" width="8.796875" style="43"/>
    <col min="3" max="3" width="9.296875" style="43" bestFit="1" customWidth="1"/>
    <col min="4" max="5" width="12" style="44" hidden="1" customWidth="1"/>
    <col min="6" max="6" width="12" style="44" customWidth="1"/>
    <col min="7" max="7" width="12" style="34" customWidth="1"/>
    <col min="8" max="8" width="14.69921875" style="38" customWidth="1"/>
    <col min="9" max="9" width="14.69921875" style="34" customWidth="1"/>
    <col min="10" max="10" width="8.796875" style="1" customWidth="1"/>
    <col min="11" max="11" width="22.59765625" style="1" customWidth="1"/>
    <col min="12" max="12" width="21.19921875" style="1" bestFit="1" customWidth="1"/>
    <col min="13" max="13" width="18.296875" style="1" customWidth="1"/>
    <col min="14" max="14" width="11.09765625" style="1" customWidth="1"/>
    <col min="15" max="15" width="8.796875" style="1"/>
    <col min="16" max="16" width="13.3984375" style="1" bestFit="1" customWidth="1"/>
    <col min="17" max="17" width="8.796875" style="1"/>
    <col min="19" max="19" width="14.09765625" style="5" customWidth="1"/>
    <col min="20" max="20" width="17" style="25" customWidth="1"/>
    <col min="21" max="21" width="14.09765625" style="1" customWidth="1"/>
    <col min="22" max="22" width="17" style="25" customWidth="1"/>
  </cols>
  <sheetData>
    <row r="1" spans="1:21" ht="18" thickBot="1" x14ac:dyDescent="0.45">
      <c r="A1" s="43" t="s">
        <v>0</v>
      </c>
      <c r="B1" s="43" t="s">
        <v>3</v>
      </c>
      <c r="C1" s="43" t="s">
        <v>21</v>
      </c>
      <c r="D1" s="44" t="s">
        <v>25</v>
      </c>
      <c r="E1" s="44" t="s">
        <v>26</v>
      </c>
      <c r="F1" s="44" t="s">
        <v>50</v>
      </c>
      <c r="N1" s="2" t="s">
        <v>18</v>
      </c>
      <c r="O1" s="2" t="s">
        <v>19</v>
      </c>
      <c r="P1" s="2" t="s">
        <v>20</v>
      </c>
      <c r="Q1" s="8" t="s">
        <v>21</v>
      </c>
      <c r="U1" s="26"/>
    </row>
    <row r="2" spans="1:21" x14ac:dyDescent="0.4">
      <c r="A2" s="43">
        <v>20210101</v>
      </c>
      <c r="B2" s="43">
        <v>-1.4</v>
      </c>
      <c r="C2" s="45">
        <f>_xlfn.NORM.DIST($B2,$L$5,$L$6,0)</f>
        <v>1.1719234831152248E-2</v>
      </c>
      <c r="D2" s="44">
        <f t="shared" ref="D2:D65" si="0">IF(B2&gt;$T$2,1,IF(B2&lt;$T$3,3,2))</f>
        <v>3</v>
      </c>
      <c r="E2" s="44">
        <f t="shared" ref="E2:E65" si="1">IF(B2&gt;$T$6,1,IF(B2&gt;$T$7,2,IF(B2&gt;$T$8,3,IF(B2&gt;$T$9,4,5))))</f>
        <v>5</v>
      </c>
      <c r="F2" s="44">
        <f>IF(B2&gt;$T$12,16,IF(B2&gt;$T$13,15,IF(B2&gt;$T$14,14,IF(B2&gt;$T$15,13,IF(B2&gt;$T$16,12,IF(B2&gt;$T$17,11,IF(B2&gt;$T$18,10,IF(B2&gt;$T$19,9,IF(B2&gt;$T$20,8,IF(B2&gt;$T$21,7,IF(B2&gt;$T$22,6,IF(B2&gt;$T$23,5,IF(B2&gt;$T$24,4,IF(B2&gt;$T$25,3,IF(B2&gt;$T$26,2,1)))))))))))))))</f>
        <v>2</v>
      </c>
      <c r="H2" s="39" t="s">
        <v>27</v>
      </c>
      <c r="I2" s="35">
        <v>1</v>
      </c>
      <c r="K2" s="9" t="s">
        <v>10</v>
      </c>
      <c r="L2" s="22">
        <f>MAX($B$2:$B$1096)</f>
        <v>36.4</v>
      </c>
      <c r="N2" s="1">
        <v>36.5</v>
      </c>
      <c r="O2" s="1">
        <v>0</v>
      </c>
      <c r="P2" s="5">
        <v>1</v>
      </c>
      <c r="Q2" s="3">
        <f t="shared" ref="Q2:Q65" si="2">_xlfn.NORM.DIST($N2,$L$5,$L$6,)</f>
        <v>8.7076512463933539E-3</v>
      </c>
      <c r="S2" s="27">
        <v>0.3</v>
      </c>
      <c r="T2" s="28">
        <f>_xlfn.NORM.INV(0.7,$L$5,$L$6)</f>
        <v>22.891836280391381</v>
      </c>
      <c r="U2" s="26"/>
    </row>
    <row r="3" spans="1:21" ht="18" thickBot="1" x14ac:dyDescent="0.45">
      <c r="A3" s="43">
        <v>20210102</v>
      </c>
      <c r="B3" s="43">
        <v>-1.2</v>
      </c>
      <c r="C3" s="45">
        <f t="shared" ref="C3:C66" si="3">_xlfn.NORM.DIST(B3,$L$5,$L$6,0)</f>
        <v>1.1985033128145471E-2</v>
      </c>
      <c r="D3" s="44">
        <f t="shared" si="0"/>
        <v>3</v>
      </c>
      <c r="E3" s="44">
        <f t="shared" si="1"/>
        <v>5</v>
      </c>
      <c r="F3" s="44">
        <f t="shared" ref="F3:F66" si="4">IF(B3&gt;$T$12,16,IF(B3&gt;$T$13,15,IF(B3&gt;$T$14,14,IF(B3&gt;$T$15,13,IF(B3&gt;$T$16,12,IF(B3&gt;$T$17,11,IF(B3&gt;$T$18,10,IF(B3&gt;$T$19,9,IF(B3&gt;$T$20,8,IF(B3&gt;$T$21,7,IF(B3&gt;$T$22,6,IF(B3&gt;$T$23,5,IF(B3&gt;$T$24,4,IF(B3&gt;$T$25,3,IF(B3&gt;$T$26,2,1)))))))))))))))</f>
        <v>2</v>
      </c>
      <c r="H3" s="40" t="s">
        <v>28</v>
      </c>
      <c r="I3" s="36">
        <v>2</v>
      </c>
      <c r="K3" s="11" t="s">
        <v>11</v>
      </c>
      <c r="L3" s="23">
        <f>MIN($B$2:$B$1096)</f>
        <v>-12</v>
      </c>
      <c r="N3" s="1">
        <v>36.4</v>
      </c>
      <c r="O3" s="1">
        <v>1</v>
      </c>
      <c r="P3" s="5">
        <v>1</v>
      </c>
      <c r="Q3" s="3">
        <f t="shared" si="2"/>
        <v>8.8199387188470074E-3</v>
      </c>
      <c r="S3" s="32">
        <v>0.7</v>
      </c>
      <c r="T3" s="33">
        <f>_xlfn.NORM.INV(0.3,$L$5,$L$6)</f>
        <v>9.7454239935811842</v>
      </c>
      <c r="U3" s="26"/>
    </row>
    <row r="4" spans="1:21" ht="18" thickBot="1" x14ac:dyDescent="0.45">
      <c r="A4" s="43">
        <v>20210103</v>
      </c>
      <c r="B4" s="43">
        <v>-1.5</v>
      </c>
      <c r="C4" s="45">
        <f t="shared" si="3"/>
        <v>1.1587448155654946E-2</v>
      </c>
      <c r="D4" s="44">
        <f t="shared" si="0"/>
        <v>3</v>
      </c>
      <c r="E4" s="44">
        <f t="shared" si="1"/>
        <v>5</v>
      </c>
      <c r="F4" s="44">
        <f t="shared" si="4"/>
        <v>2</v>
      </c>
      <c r="H4" s="41" t="s">
        <v>29</v>
      </c>
      <c r="I4" s="37">
        <v>3</v>
      </c>
      <c r="K4" s="11" t="s">
        <v>12</v>
      </c>
      <c r="L4" s="23">
        <f>MEDIAN($B$2:$B$1096)</f>
        <v>14.3</v>
      </c>
      <c r="N4" s="1">
        <v>36.299999999999997</v>
      </c>
      <c r="O4" s="1">
        <v>0</v>
      </c>
      <c r="P4" s="5">
        <v>0.99908675799086755</v>
      </c>
      <c r="Q4" s="3">
        <f t="shared" si="2"/>
        <v>8.9331055927290605E-3</v>
      </c>
      <c r="S4" s="26"/>
      <c r="T4" s="49"/>
      <c r="U4" s="26"/>
    </row>
    <row r="5" spans="1:21" ht="18" thickBot="1" x14ac:dyDescent="0.45">
      <c r="A5" s="43">
        <v>20210104</v>
      </c>
      <c r="B5" s="43">
        <v>-0.9</v>
      </c>
      <c r="C5" s="45">
        <f t="shared" si="3"/>
        <v>1.2389161186806235E-2</v>
      </c>
      <c r="D5" s="44">
        <f t="shared" si="0"/>
        <v>3</v>
      </c>
      <c r="E5" s="44">
        <f t="shared" si="1"/>
        <v>5</v>
      </c>
      <c r="F5" s="44">
        <f t="shared" si="4"/>
        <v>2</v>
      </c>
      <c r="K5" s="11" t="s">
        <v>13</v>
      </c>
      <c r="L5" s="24">
        <f>AVERAGE($B$2:$B$1096)</f>
        <v>16.318630136986283</v>
      </c>
      <c r="N5" s="1">
        <v>36.200000000000003</v>
      </c>
      <c r="O5" s="1">
        <v>2</v>
      </c>
      <c r="P5" s="5">
        <v>0.99908675799086755</v>
      </c>
      <c r="Q5" s="3">
        <f t="shared" si="2"/>
        <v>9.0471486542521486E-3</v>
      </c>
      <c r="S5" s="26"/>
      <c r="T5" s="50"/>
    </row>
    <row r="6" spans="1:21" x14ac:dyDescent="0.4">
      <c r="A6" s="43">
        <v>20210105</v>
      </c>
      <c r="B6" s="43">
        <v>-2.6</v>
      </c>
      <c r="C6" s="45">
        <f t="shared" si="3"/>
        <v>1.0189139504529281E-2</v>
      </c>
      <c r="D6" s="44">
        <f t="shared" si="0"/>
        <v>3</v>
      </c>
      <c r="E6" s="44">
        <f t="shared" si="1"/>
        <v>5</v>
      </c>
      <c r="F6" s="44">
        <f t="shared" si="4"/>
        <v>2</v>
      </c>
      <c r="H6" s="39" t="s">
        <v>30</v>
      </c>
      <c r="I6" s="35">
        <v>1</v>
      </c>
      <c r="K6" s="11" t="s">
        <v>14</v>
      </c>
      <c r="L6" s="12">
        <f>_xlfn.STDEV.P($B$2:$B$1096)</f>
        <v>12.534705790924196</v>
      </c>
      <c r="N6" s="1">
        <v>36.1</v>
      </c>
      <c r="O6" s="1">
        <v>0</v>
      </c>
      <c r="P6" s="5">
        <v>0.99726027397260275</v>
      </c>
      <c r="Q6" s="3">
        <f t="shared" si="2"/>
        <v>9.1620644801379183E-3</v>
      </c>
      <c r="S6" s="27">
        <v>0.2</v>
      </c>
      <c r="T6" s="28">
        <f>_xlfn.NORM.INV(0.8,$L$5,$L$6)</f>
        <v>26.86810468721746</v>
      </c>
    </row>
    <row r="7" spans="1:21" x14ac:dyDescent="0.4">
      <c r="A7" s="43">
        <v>20210106</v>
      </c>
      <c r="B7" s="43">
        <v>-3.3</v>
      </c>
      <c r="C7" s="45">
        <f t="shared" si="3"/>
        <v>9.3509345898742432E-3</v>
      </c>
      <c r="D7" s="44">
        <f t="shared" si="0"/>
        <v>3</v>
      </c>
      <c r="E7" s="44">
        <f t="shared" si="1"/>
        <v>5</v>
      </c>
      <c r="F7" s="44">
        <f t="shared" si="4"/>
        <v>1</v>
      </c>
      <c r="H7" s="40" t="s">
        <v>31</v>
      </c>
      <c r="I7" s="36">
        <v>2</v>
      </c>
      <c r="K7" s="11" t="s">
        <v>15</v>
      </c>
      <c r="L7" s="12">
        <f>_xlfn.VAR.P($B$2:$B$1096)</f>
        <v>157.11884926502859</v>
      </c>
      <c r="N7" s="1">
        <v>36</v>
      </c>
      <c r="O7" s="1">
        <v>0</v>
      </c>
      <c r="P7" s="5">
        <v>0.99726027397260275</v>
      </c>
      <c r="Q7" s="3">
        <f t="shared" si="2"/>
        <v>9.2778494358196229E-3</v>
      </c>
      <c r="S7" s="31">
        <v>0.4</v>
      </c>
      <c r="T7" s="30">
        <f>_xlfn.NORM.INV(0.6,$L$5,$L$6)</f>
        <v>19.49426153777646</v>
      </c>
    </row>
    <row r="8" spans="1:21" x14ac:dyDescent="0.4">
      <c r="A8" s="43">
        <v>20210107</v>
      </c>
      <c r="B8" s="43">
        <v>-11.2</v>
      </c>
      <c r="C8" s="45">
        <f t="shared" si="3"/>
        <v>2.8588971311489905E-3</v>
      </c>
      <c r="D8" s="44">
        <f t="shared" si="0"/>
        <v>3</v>
      </c>
      <c r="E8" s="44">
        <f t="shared" si="1"/>
        <v>5</v>
      </c>
      <c r="F8" s="44">
        <f t="shared" si="4"/>
        <v>1</v>
      </c>
      <c r="H8" s="40" t="s">
        <v>32</v>
      </c>
      <c r="I8" s="36">
        <v>3</v>
      </c>
      <c r="K8" s="11"/>
      <c r="L8" s="12"/>
      <c r="N8" s="1">
        <v>35.9</v>
      </c>
      <c r="O8" s="1">
        <v>1</v>
      </c>
      <c r="P8" s="5">
        <v>0.99726027397260275</v>
      </c>
      <c r="Q8" s="3">
        <f t="shared" si="2"/>
        <v>9.3944996736895769E-3</v>
      </c>
      <c r="S8" s="31">
        <v>0.6</v>
      </c>
      <c r="T8" s="30">
        <f>_xlfn.NORM.INV(0.4,$L$5,$L$6)</f>
        <v>13.142998736196104</v>
      </c>
    </row>
    <row r="9" spans="1:21" ht="18" thickBot="1" x14ac:dyDescent="0.45">
      <c r="A9" s="43">
        <v>20210108</v>
      </c>
      <c r="B9" s="43">
        <v>-11.2</v>
      </c>
      <c r="C9" s="45">
        <f t="shared" si="3"/>
        <v>2.8588971311489905E-3</v>
      </c>
      <c r="D9" s="44">
        <f t="shared" si="0"/>
        <v>3</v>
      </c>
      <c r="E9" s="44">
        <f t="shared" si="1"/>
        <v>5</v>
      </c>
      <c r="F9" s="44">
        <f t="shared" si="4"/>
        <v>1</v>
      </c>
      <c r="H9" s="40" t="s">
        <v>33</v>
      </c>
      <c r="I9" s="36">
        <v>4</v>
      </c>
      <c r="K9" s="13" t="s">
        <v>16</v>
      </c>
      <c r="L9" s="12">
        <v>36.200000000000003</v>
      </c>
      <c r="N9" s="1">
        <v>35.799999999999997</v>
      </c>
      <c r="O9" s="1">
        <v>1</v>
      </c>
      <c r="P9" s="5">
        <v>0.9963470319634703</v>
      </c>
      <c r="Q9" s="3">
        <f t="shared" si="2"/>
        <v>9.5120111313925695E-3</v>
      </c>
      <c r="S9" s="32">
        <v>0.8</v>
      </c>
      <c r="T9" s="33">
        <f>_xlfn.NORM.INV(0.2,$L$5,$L$6)</f>
        <v>5.7691555867551063</v>
      </c>
    </row>
    <row r="10" spans="1:21" ht="18" thickBot="1" x14ac:dyDescent="0.45">
      <c r="A10" s="43">
        <v>20210109</v>
      </c>
      <c r="B10" s="43">
        <v>-9</v>
      </c>
      <c r="C10" s="45">
        <f t="shared" si="3"/>
        <v>4.1385822144678047E-3</v>
      </c>
      <c r="D10" s="44">
        <f t="shared" si="0"/>
        <v>3</v>
      </c>
      <c r="E10" s="44">
        <f t="shared" si="1"/>
        <v>5</v>
      </c>
      <c r="F10" s="44">
        <f t="shared" si="4"/>
        <v>1</v>
      </c>
      <c r="H10" s="41">
        <v>5.77</v>
      </c>
      <c r="I10" s="37">
        <v>5</v>
      </c>
      <c r="K10" s="11"/>
      <c r="L10" s="14">
        <f>1-_xlfn.NORM.DIST($L$9,$L$5,$L$6,1)</f>
        <v>5.6357652923070267E-2</v>
      </c>
      <c r="N10" s="1">
        <v>35.700000000000003</v>
      </c>
      <c r="O10" s="1">
        <v>5</v>
      </c>
      <c r="P10" s="5">
        <v>0.99543378995433784</v>
      </c>
      <c r="Q10" s="3">
        <f t="shared" si="2"/>
        <v>9.6303795301665648E-3</v>
      </c>
      <c r="S10" s="26"/>
    </row>
    <row r="11" spans="1:21" ht="18" thickBot="1" x14ac:dyDescent="0.45">
      <c r="A11" s="43">
        <v>20210110</v>
      </c>
      <c r="B11" s="43">
        <v>-4.5</v>
      </c>
      <c r="C11" s="45">
        <f t="shared" si="3"/>
        <v>8.0129252209656231E-3</v>
      </c>
      <c r="D11" s="44">
        <f t="shared" si="0"/>
        <v>3</v>
      </c>
      <c r="E11" s="44">
        <f t="shared" si="1"/>
        <v>5</v>
      </c>
      <c r="F11" s="44">
        <f t="shared" si="4"/>
        <v>1</v>
      </c>
      <c r="K11" s="15" t="s">
        <v>17</v>
      </c>
      <c r="L11" s="16">
        <v>0.3</v>
      </c>
      <c r="N11" s="1">
        <v>35.6</v>
      </c>
      <c r="O11" s="1">
        <v>1</v>
      </c>
      <c r="P11" s="5">
        <v>0.9908675799086758</v>
      </c>
      <c r="Q11" s="3">
        <f t="shared" si="2"/>
        <v>9.7496003732319148E-3</v>
      </c>
      <c r="S11" s="26"/>
    </row>
    <row r="12" spans="1:21" x14ac:dyDescent="0.4">
      <c r="A12" s="43">
        <v>20210111</v>
      </c>
      <c r="B12" s="43">
        <v>-2.2000000000000002</v>
      </c>
      <c r="C12" s="45">
        <f t="shared" si="3"/>
        <v>1.0686455530077158E-2</v>
      </c>
      <c r="D12" s="44">
        <f t="shared" si="0"/>
        <v>3</v>
      </c>
      <c r="E12" s="44">
        <f t="shared" si="1"/>
        <v>5</v>
      </c>
      <c r="F12" s="44">
        <f t="shared" si="4"/>
        <v>2</v>
      </c>
      <c r="H12" s="52" t="s">
        <v>49</v>
      </c>
      <c r="I12" s="35">
        <v>16</v>
      </c>
      <c r="K12" s="11"/>
      <c r="L12" s="12">
        <f>_xlfn.NORM.INV(1-$L$11,$L$5,$L$6)</f>
        <v>22.891836280391381</v>
      </c>
      <c r="N12" s="1">
        <v>35.5</v>
      </c>
      <c r="O12" s="1">
        <v>1</v>
      </c>
      <c r="P12" s="5">
        <v>0.98995433789954335</v>
      </c>
      <c r="Q12" s="3">
        <f t="shared" si="2"/>
        <v>9.8696689442301783E-3</v>
      </c>
      <c r="S12" s="46">
        <v>6.25E-2</v>
      </c>
      <c r="T12" s="28">
        <f t="shared" ref="T12:T26" si="5">_xlfn.NORM.INV(1-S12,$L$5,$L$6)</f>
        <v>35.548379808257927</v>
      </c>
    </row>
    <row r="13" spans="1:21" x14ac:dyDescent="0.4">
      <c r="A13" s="43">
        <v>20210112</v>
      </c>
      <c r="B13" s="43">
        <v>-2.7</v>
      </c>
      <c r="C13" s="45">
        <f t="shared" si="3"/>
        <v>1.0066867719792833E-2</v>
      </c>
      <c r="D13" s="44">
        <f t="shared" si="0"/>
        <v>3</v>
      </c>
      <c r="E13" s="44">
        <f t="shared" si="1"/>
        <v>5</v>
      </c>
      <c r="F13" s="44">
        <f t="shared" si="4"/>
        <v>2</v>
      </c>
      <c r="H13" s="53" t="s">
        <v>34</v>
      </c>
      <c r="I13" s="36">
        <v>15</v>
      </c>
      <c r="K13" s="11"/>
      <c r="L13" s="12"/>
      <c r="N13" s="1">
        <v>35.4</v>
      </c>
      <c r="O13" s="1">
        <v>2</v>
      </c>
      <c r="P13" s="5">
        <v>0.989041095890411</v>
      </c>
      <c r="Q13" s="3">
        <f t="shared" si="2"/>
        <v>9.990580305713993E-3</v>
      </c>
      <c r="S13" s="48">
        <v>0.125</v>
      </c>
      <c r="T13" s="30">
        <f t="shared" si="5"/>
        <v>30.737921176771493</v>
      </c>
    </row>
    <row r="14" spans="1:21" x14ac:dyDescent="0.4">
      <c r="A14" s="43">
        <v>20210113</v>
      </c>
      <c r="B14" s="43">
        <v>1.1000000000000001</v>
      </c>
      <c r="C14" s="45">
        <f t="shared" si="3"/>
        <v>1.5230080652240506E-2</v>
      </c>
      <c r="D14" s="44">
        <f t="shared" si="0"/>
        <v>3</v>
      </c>
      <c r="E14" s="44">
        <f t="shared" si="1"/>
        <v>5</v>
      </c>
      <c r="F14" s="44">
        <f t="shared" si="4"/>
        <v>2</v>
      </c>
      <c r="H14" s="53" t="s">
        <v>35</v>
      </c>
      <c r="I14" s="36">
        <v>14</v>
      </c>
      <c r="K14" s="11" t="s">
        <v>23</v>
      </c>
      <c r="L14" s="20">
        <f>_xlfn.NORM.INV(70%,$L$5,$L$6)</f>
        <v>22.891836280391381</v>
      </c>
      <c r="N14" s="1">
        <v>35.299999999999997</v>
      </c>
      <c r="O14" s="1">
        <v>0</v>
      </c>
      <c r="P14" s="5">
        <v>0.9872146118721461</v>
      </c>
      <c r="Q14" s="3">
        <f t="shared" si="2"/>
        <v>1.0112329297689003E-2</v>
      </c>
      <c r="S14" s="48">
        <v>0.1875</v>
      </c>
      <c r="T14" s="30">
        <f t="shared" si="5"/>
        <v>27.438751247718663</v>
      </c>
    </row>
    <row r="15" spans="1:21" ht="18" thickBot="1" x14ac:dyDescent="0.45">
      <c r="A15" s="43">
        <v>20210114</v>
      </c>
      <c r="B15" s="43">
        <v>5.9</v>
      </c>
      <c r="C15" s="45">
        <f t="shared" si="3"/>
        <v>2.2530798060937107E-2</v>
      </c>
      <c r="D15" s="44">
        <f t="shared" si="0"/>
        <v>3</v>
      </c>
      <c r="E15" s="44">
        <f t="shared" si="1"/>
        <v>4</v>
      </c>
      <c r="F15" s="44">
        <f t="shared" si="4"/>
        <v>4</v>
      </c>
      <c r="H15" s="53" t="s">
        <v>36</v>
      </c>
      <c r="I15" s="36">
        <v>13</v>
      </c>
      <c r="K15" s="17" t="s">
        <v>24</v>
      </c>
      <c r="L15" s="21">
        <f>_xlfn.NORM.INV(30%,$L$5,$L$6)</f>
        <v>9.7454239935811842</v>
      </c>
      <c r="N15" s="1">
        <v>35.200000000000003</v>
      </c>
      <c r="O15" s="1">
        <v>0</v>
      </c>
      <c r="P15" s="5">
        <v>0.9872146118721461</v>
      </c>
      <c r="Q15" s="3">
        <f t="shared" si="2"/>
        <v>1.0234910536209167E-2</v>
      </c>
      <c r="S15" s="48">
        <v>0.25</v>
      </c>
      <c r="T15" s="30">
        <f t="shared" si="5"/>
        <v>24.773160714688125</v>
      </c>
    </row>
    <row r="16" spans="1:21" x14ac:dyDescent="0.4">
      <c r="A16" s="43">
        <v>20210115</v>
      </c>
      <c r="B16" s="43">
        <v>4.8</v>
      </c>
      <c r="C16" s="45">
        <f t="shared" si="3"/>
        <v>2.0865373880270714E-2</v>
      </c>
      <c r="D16" s="44">
        <f t="shared" si="0"/>
        <v>3</v>
      </c>
      <c r="E16" s="44">
        <f t="shared" si="1"/>
        <v>5</v>
      </c>
      <c r="F16" s="44">
        <f t="shared" si="4"/>
        <v>3</v>
      </c>
      <c r="H16" s="53" t="s">
        <v>37</v>
      </c>
      <c r="I16" s="36">
        <v>12</v>
      </c>
      <c r="N16" s="1">
        <v>35.1</v>
      </c>
      <c r="O16" s="1">
        <v>1</v>
      </c>
      <c r="P16" s="5">
        <v>0.9872146118721461</v>
      </c>
      <c r="Q16" s="3">
        <f t="shared" si="2"/>
        <v>1.0358318412026628E-2</v>
      </c>
      <c r="S16" s="48">
        <v>0.3125</v>
      </c>
      <c r="T16" s="30">
        <f t="shared" si="5"/>
        <v>22.445298647852475</v>
      </c>
    </row>
    <row r="17" spans="1:20" x14ac:dyDescent="0.4">
      <c r="A17" s="43">
        <v>20210116</v>
      </c>
      <c r="B17" s="43">
        <v>-2.9</v>
      </c>
      <c r="C17" s="45">
        <f t="shared" si="3"/>
        <v>9.8248322873050117E-3</v>
      </c>
      <c r="D17" s="44">
        <f t="shared" si="0"/>
        <v>3</v>
      </c>
      <c r="E17" s="44">
        <f t="shared" si="1"/>
        <v>5</v>
      </c>
      <c r="F17" s="44">
        <f t="shared" si="4"/>
        <v>2</v>
      </c>
      <c r="H17" s="53" t="s">
        <v>38</v>
      </c>
      <c r="I17" s="36">
        <v>11</v>
      </c>
      <c r="N17" s="1">
        <v>35</v>
      </c>
      <c r="O17" s="1">
        <v>2</v>
      </c>
      <c r="P17" s="5">
        <v>0.98630136986301364</v>
      </c>
      <c r="Q17" s="3">
        <f t="shared" si="2"/>
        <v>1.0482547089297207E-2</v>
      </c>
      <c r="S17" s="48">
        <v>0.375</v>
      </c>
      <c r="T17" s="30">
        <f t="shared" si="5"/>
        <v>20.312680817686939</v>
      </c>
    </row>
    <row r="18" spans="1:20" x14ac:dyDescent="0.4">
      <c r="A18" s="43">
        <v>20210117</v>
      </c>
      <c r="B18" s="43">
        <v>-4</v>
      </c>
      <c r="C18" s="45">
        <f t="shared" si="3"/>
        <v>8.5549625692342268E-3</v>
      </c>
      <c r="D18" s="44">
        <f t="shared" si="0"/>
        <v>3</v>
      </c>
      <c r="E18" s="44">
        <f t="shared" si="1"/>
        <v>5</v>
      </c>
      <c r="F18" s="44">
        <f t="shared" si="4"/>
        <v>1</v>
      </c>
      <c r="H18" s="53" t="s">
        <v>39</v>
      </c>
      <c r="I18" s="36">
        <v>10</v>
      </c>
      <c r="N18" s="1">
        <v>34.9</v>
      </c>
      <c r="O18" s="1">
        <v>1</v>
      </c>
      <c r="P18" s="5">
        <v>0.98447488584474885</v>
      </c>
      <c r="Q18" s="3">
        <f t="shared" si="2"/>
        <v>1.0607590504342878E-2</v>
      </c>
      <c r="S18" s="48">
        <v>0.4375</v>
      </c>
      <c r="T18" s="30">
        <f t="shared" si="5"/>
        <v>18.290473286343641</v>
      </c>
    </row>
    <row r="19" spans="1:20" x14ac:dyDescent="0.4">
      <c r="A19" s="43">
        <v>20210118</v>
      </c>
      <c r="B19" s="43">
        <v>-1.3</v>
      </c>
      <c r="C19" s="45">
        <f t="shared" si="3"/>
        <v>1.1851766003855325E-2</v>
      </c>
      <c r="D19" s="44">
        <f t="shared" si="0"/>
        <v>3</v>
      </c>
      <c r="E19" s="44">
        <f t="shared" si="1"/>
        <v>5</v>
      </c>
      <c r="F19" s="44">
        <f t="shared" si="4"/>
        <v>2</v>
      </c>
      <c r="H19" s="53" t="s">
        <v>40</v>
      </c>
      <c r="I19" s="36">
        <v>9</v>
      </c>
      <c r="N19" s="1">
        <v>34.799999999999997</v>
      </c>
      <c r="O19" s="1">
        <v>3</v>
      </c>
      <c r="P19" s="5">
        <v>0.98356164383561639</v>
      </c>
      <c r="Q19" s="3">
        <f t="shared" si="2"/>
        <v>1.0733442364472287E-2</v>
      </c>
      <c r="S19" s="48">
        <v>0.5</v>
      </c>
      <c r="T19" s="30">
        <f t="shared" si="5"/>
        <v>16.318630136986283</v>
      </c>
    </row>
    <row r="20" spans="1:20" x14ac:dyDescent="0.4">
      <c r="A20" s="43">
        <v>20210119</v>
      </c>
      <c r="B20" s="43">
        <v>-1.9</v>
      </c>
      <c r="C20" s="45">
        <f t="shared" si="3"/>
        <v>1.1067909049218807E-2</v>
      </c>
      <c r="D20" s="44">
        <f t="shared" si="0"/>
        <v>3</v>
      </c>
      <c r="E20" s="44">
        <f t="shared" si="1"/>
        <v>5</v>
      </c>
      <c r="F20" s="44">
        <f t="shared" si="4"/>
        <v>2</v>
      </c>
      <c r="H20" s="53" t="s">
        <v>41</v>
      </c>
      <c r="I20" s="36">
        <v>8</v>
      </c>
      <c r="N20" s="1">
        <v>34.700000000000003</v>
      </c>
      <c r="O20" s="1">
        <v>2</v>
      </c>
      <c r="P20" s="5">
        <v>0.98082191780821915</v>
      </c>
      <c r="Q20" s="3">
        <f t="shared" si="2"/>
        <v>1.0860096146860405E-2</v>
      </c>
      <c r="S20" s="48">
        <v>0.5625</v>
      </c>
      <c r="T20" s="30">
        <f t="shared" si="5"/>
        <v>14.346786987628926</v>
      </c>
    </row>
    <row r="21" spans="1:20" x14ac:dyDescent="0.4">
      <c r="A21" s="43">
        <v>20210120</v>
      </c>
      <c r="B21" s="43">
        <v>1</v>
      </c>
      <c r="C21" s="45">
        <f t="shared" si="3"/>
        <v>1.5082793289714461E-2</v>
      </c>
      <c r="D21" s="44">
        <f t="shared" si="0"/>
        <v>3</v>
      </c>
      <c r="E21" s="44">
        <f t="shared" si="1"/>
        <v>5</v>
      </c>
      <c r="F21" s="44">
        <f t="shared" si="4"/>
        <v>2</v>
      </c>
      <c r="H21" s="53" t="s">
        <v>42</v>
      </c>
      <c r="I21" s="36">
        <v>7</v>
      </c>
      <c r="N21" s="1">
        <v>34.6</v>
      </c>
      <c r="O21" s="1">
        <v>1</v>
      </c>
      <c r="P21" s="5">
        <v>0.97899543378995435</v>
      </c>
      <c r="Q21" s="3">
        <f t="shared" si="2"/>
        <v>1.0987545097488642E-2</v>
      </c>
      <c r="S21" s="48">
        <v>0.625</v>
      </c>
      <c r="T21" s="30">
        <f t="shared" si="5"/>
        <v>12.324579456285626</v>
      </c>
    </row>
    <row r="22" spans="1:20" x14ac:dyDescent="0.4">
      <c r="A22" s="43">
        <v>20210121</v>
      </c>
      <c r="B22" s="43">
        <v>5.3</v>
      </c>
      <c r="C22" s="45">
        <f t="shared" si="3"/>
        <v>2.1627188365339934E-2</v>
      </c>
      <c r="D22" s="44">
        <f t="shared" si="0"/>
        <v>3</v>
      </c>
      <c r="E22" s="44">
        <f t="shared" si="1"/>
        <v>5</v>
      </c>
      <c r="F22" s="44">
        <f t="shared" si="4"/>
        <v>4</v>
      </c>
      <c r="H22" s="53" t="s">
        <v>43</v>
      </c>
      <c r="I22" s="36">
        <v>6</v>
      </c>
      <c r="N22" s="1">
        <v>34.5</v>
      </c>
      <c r="O22" s="1">
        <v>2</v>
      </c>
      <c r="P22" s="5">
        <v>0.9780821917808219</v>
      </c>
      <c r="Q22" s="3">
        <f t="shared" si="2"/>
        <v>1.1115782230146259E-2</v>
      </c>
      <c r="S22" s="48">
        <v>0.6875</v>
      </c>
      <c r="T22" s="30">
        <f t="shared" si="5"/>
        <v>10.19196162612009</v>
      </c>
    </row>
    <row r="23" spans="1:20" x14ac:dyDescent="0.4">
      <c r="A23" s="43">
        <v>20210122</v>
      </c>
      <c r="B23" s="43">
        <v>11.4</v>
      </c>
      <c r="C23" s="45">
        <f t="shared" si="3"/>
        <v>2.9468628086796258E-2</v>
      </c>
      <c r="D23" s="44">
        <f t="shared" si="0"/>
        <v>2</v>
      </c>
      <c r="E23" s="44">
        <f t="shared" si="1"/>
        <v>4</v>
      </c>
      <c r="F23" s="44">
        <f t="shared" si="4"/>
        <v>6</v>
      </c>
      <c r="H23" s="53" t="s">
        <v>44</v>
      </c>
      <c r="I23" s="36">
        <v>5</v>
      </c>
      <c r="N23" s="1">
        <v>34.4</v>
      </c>
      <c r="O23" s="1">
        <v>1</v>
      </c>
      <c r="P23" s="5">
        <v>0.9762557077625571</v>
      </c>
      <c r="Q23" s="3">
        <f t="shared" si="2"/>
        <v>1.12448003254945E-2</v>
      </c>
      <c r="S23" s="48">
        <v>0.75</v>
      </c>
      <c r="T23" s="30">
        <f t="shared" si="5"/>
        <v>7.8640995592844405</v>
      </c>
    </row>
    <row r="24" spans="1:20" x14ac:dyDescent="0.4">
      <c r="A24" s="43">
        <v>20210123</v>
      </c>
      <c r="B24" s="43">
        <v>9.1999999999999993</v>
      </c>
      <c r="C24" s="45">
        <f t="shared" si="3"/>
        <v>2.708696310113317E-2</v>
      </c>
      <c r="D24" s="44">
        <f t="shared" si="0"/>
        <v>3</v>
      </c>
      <c r="E24" s="44">
        <f t="shared" si="1"/>
        <v>4</v>
      </c>
      <c r="F24" s="44">
        <f t="shared" si="4"/>
        <v>5</v>
      </c>
      <c r="H24" s="53" t="s">
        <v>45</v>
      </c>
      <c r="I24" s="36">
        <v>4</v>
      </c>
      <c r="N24" s="1">
        <v>34.299999999999997</v>
      </c>
      <c r="O24" s="1">
        <v>6</v>
      </c>
      <c r="P24" s="5">
        <v>0.97534246575342465</v>
      </c>
      <c r="Q24" s="3">
        <f t="shared" si="2"/>
        <v>1.1374591930194307E-2</v>
      </c>
      <c r="S24" s="48">
        <v>0.8125</v>
      </c>
      <c r="T24" s="30">
        <f t="shared" si="5"/>
        <v>5.1985090262539018</v>
      </c>
    </row>
    <row r="25" spans="1:20" x14ac:dyDescent="0.4">
      <c r="A25" s="43">
        <v>20210124</v>
      </c>
      <c r="B25" s="43">
        <v>8.4</v>
      </c>
      <c r="C25" s="45">
        <f t="shared" si="3"/>
        <v>2.6069603910903561E-2</v>
      </c>
      <c r="D25" s="44">
        <f t="shared" si="0"/>
        <v>3</v>
      </c>
      <c r="E25" s="44">
        <f t="shared" si="1"/>
        <v>4</v>
      </c>
      <c r="F25" s="44">
        <f t="shared" si="4"/>
        <v>5</v>
      </c>
      <c r="H25" s="53" t="s">
        <v>46</v>
      </c>
      <c r="I25" s="36">
        <v>3</v>
      </c>
      <c r="N25" s="1">
        <v>34.200000000000003</v>
      </c>
      <c r="O25" s="1">
        <v>5</v>
      </c>
      <c r="P25" s="5">
        <v>0.96986301369863015</v>
      </c>
      <c r="Q25" s="3">
        <f t="shared" si="2"/>
        <v>1.1505149356098796E-2</v>
      </c>
      <c r="S25" s="48">
        <v>0.875</v>
      </c>
      <c r="T25" s="30">
        <f t="shared" si="5"/>
        <v>1.8993390972010697</v>
      </c>
    </row>
    <row r="26" spans="1:20" ht="18" thickBot="1" x14ac:dyDescent="0.45">
      <c r="A26" s="43">
        <v>20210125</v>
      </c>
      <c r="B26" s="43">
        <v>9.4</v>
      </c>
      <c r="C26" s="45">
        <f t="shared" si="3"/>
        <v>2.7330046809460329E-2</v>
      </c>
      <c r="D26" s="44">
        <f t="shared" si="0"/>
        <v>3</v>
      </c>
      <c r="E26" s="44">
        <f t="shared" si="1"/>
        <v>4</v>
      </c>
      <c r="F26" s="44">
        <f t="shared" si="4"/>
        <v>5</v>
      </c>
      <c r="H26" s="54" t="s">
        <v>47</v>
      </c>
      <c r="I26" s="36">
        <v>2</v>
      </c>
      <c r="N26" s="1">
        <v>34.1</v>
      </c>
      <c r="O26" s="1">
        <v>4</v>
      </c>
      <c r="P26" s="5">
        <v>0.96529680365296799</v>
      </c>
      <c r="Q26" s="3">
        <f t="shared" si="2"/>
        <v>1.1636464679511582E-2</v>
      </c>
      <c r="S26" s="47">
        <v>0.9375</v>
      </c>
      <c r="T26" s="33">
        <f t="shared" si="5"/>
        <v>-2.9111195342853549</v>
      </c>
    </row>
    <row r="27" spans="1:20" ht="18" thickBot="1" x14ac:dyDescent="0.45">
      <c r="A27" s="43">
        <v>20210126</v>
      </c>
      <c r="B27" s="43">
        <v>6</v>
      </c>
      <c r="C27" s="45">
        <f t="shared" si="3"/>
        <v>2.2679975607528449E-2</v>
      </c>
      <c r="D27" s="44">
        <f t="shared" si="0"/>
        <v>3</v>
      </c>
      <c r="E27" s="44">
        <f t="shared" si="1"/>
        <v>4</v>
      </c>
      <c r="F27" s="44">
        <f t="shared" si="4"/>
        <v>4</v>
      </c>
      <c r="H27" s="55" t="s">
        <v>48</v>
      </c>
      <c r="I27" s="37">
        <v>1</v>
      </c>
      <c r="N27" s="1">
        <v>34</v>
      </c>
      <c r="O27" s="1">
        <v>3</v>
      </c>
      <c r="P27" s="5">
        <v>0.9616438356164384</v>
      </c>
      <c r="Q27" s="3">
        <f t="shared" si="2"/>
        <v>1.1768529740511825E-2</v>
      </c>
      <c r="S27" s="51"/>
      <c r="T27" s="49"/>
    </row>
    <row r="28" spans="1:20" ht="18" thickBot="1" x14ac:dyDescent="0.45">
      <c r="A28" s="43">
        <v>20210127</v>
      </c>
      <c r="B28" s="43">
        <v>3</v>
      </c>
      <c r="C28" s="45">
        <f t="shared" si="3"/>
        <v>1.8098327553462093E-2</v>
      </c>
      <c r="D28" s="44">
        <f t="shared" si="0"/>
        <v>3</v>
      </c>
      <c r="E28" s="44">
        <f t="shared" si="1"/>
        <v>5</v>
      </c>
      <c r="F28" s="44">
        <f t="shared" si="4"/>
        <v>3</v>
      </c>
      <c r="N28" s="1">
        <v>33.9</v>
      </c>
      <c r="O28" s="1">
        <v>6</v>
      </c>
      <c r="P28" s="5">
        <v>0.95890410958904104</v>
      </c>
      <c r="Q28" s="3">
        <f t="shared" si="2"/>
        <v>1.1901336142347304E-2</v>
      </c>
    </row>
    <row r="29" spans="1:20" x14ac:dyDescent="0.4">
      <c r="A29" s="43">
        <v>20210128</v>
      </c>
      <c r="B29" s="43">
        <v>-8.1</v>
      </c>
      <c r="C29" s="45">
        <f t="shared" si="3"/>
        <v>4.7721858975798524E-3</v>
      </c>
      <c r="D29" s="44">
        <f t="shared" si="0"/>
        <v>3</v>
      </c>
      <c r="E29" s="44">
        <f t="shared" si="1"/>
        <v>5</v>
      </c>
      <c r="F29" s="44">
        <f t="shared" si="4"/>
        <v>1</v>
      </c>
      <c r="H29" s="9" t="s">
        <v>67</v>
      </c>
      <c r="I29" s="35">
        <v>16</v>
      </c>
      <c r="N29" s="1">
        <v>33.799999999999997</v>
      </c>
      <c r="O29" s="1">
        <v>6</v>
      </c>
      <c r="P29" s="5">
        <v>0.95342465753424654</v>
      </c>
      <c r="Q29" s="3">
        <f t="shared" si="2"/>
        <v>1.2034875250896278E-2</v>
      </c>
    </row>
    <row r="30" spans="1:20" x14ac:dyDescent="0.4">
      <c r="A30" s="43">
        <v>20210129</v>
      </c>
      <c r="B30" s="43">
        <v>-6.8</v>
      </c>
      <c r="C30" s="45">
        <f t="shared" si="3"/>
        <v>5.8093337980164427E-3</v>
      </c>
      <c r="D30" s="44">
        <f t="shared" si="0"/>
        <v>3</v>
      </c>
      <c r="E30" s="44">
        <f t="shared" si="1"/>
        <v>5</v>
      </c>
      <c r="F30" s="44">
        <f t="shared" si="4"/>
        <v>1</v>
      </c>
      <c r="H30" s="11">
        <v>32.299999999999898</v>
      </c>
      <c r="I30" s="36">
        <v>15</v>
      </c>
      <c r="N30" s="1">
        <v>33.700000000000003</v>
      </c>
      <c r="O30" s="1">
        <v>6</v>
      </c>
      <c r="P30" s="5">
        <v>0.94794520547945205</v>
      </c>
      <c r="Q30" s="3">
        <f t="shared" si="2"/>
        <v>1.2169138194199234E-2</v>
      </c>
    </row>
    <row r="31" spans="1:20" x14ac:dyDescent="0.4">
      <c r="A31" s="43">
        <v>20210130</v>
      </c>
      <c r="B31" s="43">
        <v>-1.5</v>
      </c>
      <c r="C31" s="45">
        <f t="shared" si="3"/>
        <v>1.1587448155654946E-2</v>
      </c>
      <c r="D31" s="44">
        <f t="shared" si="0"/>
        <v>3</v>
      </c>
      <c r="E31" s="44">
        <f t="shared" si="1"/>
        <v>5</v>
      </c>
      <c r="F31" s="44">
        <f t="shared" si="4"/>
        <v>2</v>
      </c>
      <c r="H31" s="11">
        <v>30.499999999999901</v>
      </c>
      <c r="I31" s="36">
        <v>14</v>
      </c>
      <c r="N31" s="1">
        <v>33.6</v>
      </c>
      <c r="O31" s="1">
        <v>3</v>
      </c>
      <c r="P31" s="5">
        <v>0.94246575342465755</v>
      </c>
      <c r="Q31" s="3">
        <f t="shared" si="2"/>
        <v>1.2304115862061538E-2</v>
      </c>
    </row>
    <row r="32" spans="1:20" x14ac:dyDescent="0.4">
      <c r="A32" s="43">
        <v>20210131</v>
      </c>
      <c r="B32" s="43">
        <v>3.1</v>
      </c>
      <c r="C32" s="45">
        <f t="shared" si="3"/>
        <v>1.8251814460226869E-2</v>
      </c>
      <c r="D32" s="44">
        <f t="shared" si="0"/>
        <v>3</v>
      </c>
      <c r="E32" s="44">
        <f t="shared" si="1"/>
        <v>5</v>
      </c>
      <c r="F32" s="44">
        <f t="shared" si="4"/>
        <v>3</v>
      </c>
      <c r="H32" s="11">
        <v>28.799999999999901</v>
      </c>
      <c r="I32" s="36">
        <v>13</v>
      </c>
      <c r="N32" s="1">
        <v>33.5</v>
      </c>
      <c r="O32" s="1">
        <v>8</v>
      </c>
      <c r="P32" s="5">
        <v>0.9397260273972603</v>
      </c>
      <c r="Q32" s="3">
        <f t="shared" si="2"/>
        <v>1.2439798905727729E-2</v>
      </c>
      <c r="R32" s="1">
        <f>SUM(O2:O32)</f>
        <v>74</v>
      </c>
    </row>
    <row r="33" spans="1:18" x14ac:dyDescent="0.4">
      <c r="A33" s="43">
        <v>20210201</v>
      </c>
      <c r="B33" s="43">
        <v>6.2</v>
      </c>
      <c r="C33" s="45">
        <f t="shared" si="3"/>
        <v>2.2976912785849013E-2</v>
      </c>
      <c r="D33" s="44">
        <f t="shared" si="0"/>
        <v>3</v>
      </c>
      <c r="E33" s="44">
        <f t="shared" si="1"/>
        <v>4</v>
      </c>
      <c r="F33" s="44">
        <f t="shared" si="4"/>
        <v>4</v>
      </c>
      <c r="H33" s="11">
        <v>26.799999999999901</v>
      </c>
      <c r="I33" s="36">
        <v>12</v>
      </c>
      <c r="N33" s="1">
        <v>33.4</v>
      </c>
      <c r="O33" s="1">
        <v>12</v>
      </c>
      <c r="P33" s="5">
        <v>0.93242009132420089</v>
      </c>
      <c r="Q33" s="3">
        <f t="shared" si="2"/>
        <v>1.2576177737628681E-2</v>
      </c>
    </row>
    <row r="34" spans="1:18" x14ac:dyDescent="0.4">
      <c r="A34" s="43">
        <v>20210202</v>
      </c>
      <c r="B34" s="43">
        <v>-3.2</v>
      </c>
      <c r="C34" s="45">
        <f t="shared" si="3"/>
        <v>9.4681256432221552E-3</v>
      </c>
      <c r="D34" s="44">
        <f t="shared" si="0"/>
        <v>3</v>
      </c>
      <c r="E34" s="44">
        <f t="shared" si="1"/>
        <v>5</v>
      </c>
      <c r="F34" s="44">
        <f t="shared" si="4"/>
        <v>1</v>
      </c>
      <c r="H34" s="11">
        <v>24.1999999999998</v>
      </c>
      <c r="I34" s="36">
        <v>11</v>
      </c>
      <c r="N34" s="1">
        <v>33.299999999999898</v>
      </c>
      <c r="O34" s="1">
        <v>0</v>
      </c>
      <c r="P34" s="5">
        <v>0.9214611872146119</v>
      </c>
      <c r="Q34" s="3">
        <f t="shared" si="2"/>
        <v>1.2713242531202432E-2</v>
      </c>
    </row>
    <row r="35" spans="1:18" x14ac:dyDescent="0.4">
      <c r="A35" s="43">
        <v>20210203</v>
      </c>
      <c r="B35" s="43">
        <v>-1.1000000000000001</v>
      </c>
      <c r="C35" s="45">
        <f t="shared" si="3"/>
        <v>1.2119027420732429E-2</v>
      </c>
      <c r="D35" s="44">
        <f t="shared" si="0"/>
        <v>3</v>
      </c>
      <c r="E35" s="44">
        <f t="shared" si="1"/>
        <v>5</v>
      </c>
      <c r="F35" s="44">
        <f t="shared" si="4"/>
        <v>2</v>
      </c>
      <c r="H35" s="11">
        <v>19.1999999999998</v>
      </c>
      <c r="I35" s="36">
        <v>10</v>
      </c>
      <c r="N35" s="1">
        <v>33.200000000000003</v>
      </c>
      <c r="O35" s="1">
        <v>2</v>
      </c>
      <c r="P35" s="5">
        <v>0.9214611872146119</v>
      </c>
      <c r="Q35" s="3">
        <f t="shared" si="2"/>
        <v>1.2850983220788698E-2</v>
      </c>
    </row>
    <row r="36" spans="1:18" x14ac:dyDescent="0.4">
      <c r="A36" s="43">
        <v>20210204</v>
      </c>
      <c r="B36" s="43">
        <v>1</v>
      </c>
      <c r="C36" s="45">
        <f t="shared" si="3"/>
        <v>1.5082793289714461E-2</v>
      </c>
      <c r="D36" s="44">
        <f t="shared" si="0"/>
        <v>3</v>
      </c>
      <c r="E36" s="44">
        <f t="shared" si="1"/>
        <v>5</v>
      </c>
      <c r="F36" s="44">
        <f t="shared" si="4"/>
        <v>2</v>
      </c>
      <c r="H36" s="11">
        <v>14.3999999999997</v>
      </c>
      <c r="I36" s="36">
        <v>9</v>
      </c>
      <c r="N36" s="1">
        <v>33.1</v>
      </c>
      <c r="O36" s="1">
        <v>7</v>
      </c>
      <c r="P36" s="5">
        <v>0.91963470319634699</v>
      </c>
      <c r="Q36" s="3">
        <f t="shared" si="2"/>
        <v>1.2989389501600829E-2</v>
      </c>
    </row>
    <row r="37" spans="1:18" x14ac:dyDescent="0.4">
      <c r="A37" s="43">
        <v>20210205</v>
      </c>
      <c r="B37" s="43">
        <v>-0.6</v>
      </c>
      <c r="C37" s="45">
        <f t="shared" si="3"/>
        <v>1.2799582308576153E-2</v>
      </c>
      <c r="D37" s="44">
        <f t="shared" si="0"/>
        <v>3</v>
      </c>
      <c r="E37" s="44">
        <f t="shared" si="1"/>
        <v>5</v>
      </c>
      <c r="F37" s="44">
        <f t="shared" si="4"/>
        <v>2</v>
      </c>
      <c r="H37" s="11">
        <v>12.299999999999701</v>
      </c>
      <c r="I37" s="36">
        <v>8</v>
      </c>
      <c r="N37" s="1">
        <v>33</v>
      </c>
      <c r="O37" s="1">
        <v>11</v>
      </c>
      <c r="P37" s="5">
        <v>0.91324200913242004</v>
      </c>
      <c r="Q37" s="3">
        <f t="shared" si="2"/>
        <v>1.3128450829771153E-2</v>
      </c>
    </row>
    <row r="38" spans="1:18" x14ac:dyDescent="0.4">
      <c r="A38" s="43">
        <v>20210206</v>
      </c>
      <c r="B38" s="43">
        <v>5.4</v>
      </c>
      <c r="C38" s="45">
        <f t="shared" si="3"/>
        <v>2.1778698252508048E-2</v>
      </c>
      <c r="D38" s="44">
        <f t="shared" si="0"/>
        <v>3</v>
      </c>
      <c r="E38" s="44">
        <f t="shared" si="1"/>
        <v>5</v>
      </c>
      <c r="F38" s="44">
        <f t="shared" si="4"/>
        <v>4</v>
      </c>
      <c r="H38" s="11">
        <v>9.8999999999996007</v>
      </c>
      <c r="I38" s="36">
        <v>7</v>
      </c>
      <c r="N38" s="1">
        <v>32.899999999999899</v>
      </c>
      <c r="O38" s="1">
        <v>7</v>
      </c>
      <c r="P38" s="5">
        <v>0.9031963470319635</v>
      </c>
      <c r="Q38" s="3">
        <f t="shared" si="2"/>
        <v>1.3268156422475556E-2</v>
      </c>
    </row>
    <row r="39" spans="1:18" x14ac:dyDescent="0.4">
      <c r="A39" s="43">
        <v>20210207</v>
      </c>
      <c r="B39" s="43">
        <v>4.8</v>
      </c>
      <c r="C39" s="45">
        <f t="shared" si="3"/>
        <v>2.0865373880270714E-2</v>
      </c>
      <c r="D39" s="44">
        <f t="shared" si="0"/>
        <v>3</v>
      </c>
      <c r="E39" s="44">
        <f t="shared" si="1"/>
        <v>5</v>
      </c>
      <c r="F39" s="44">
        <f t="shared" si="4"/>
        <v>3</v>
      </c>
      <c r="H39" s="11">
        <v>7.4999999999996003</v>
      </c>
      <c r="I39" s="36">
        <v>6</v>
      </c>
      <c r="N39" s="1">
        <v>32.799999999999898</v>
      </c>
      <c r="O39" s="1">
        <v>0</v>
      </c>
      <c r="P39" s="5">
        <v>0.89680365296803655</v>
      </c>
      <c r="Q39" s="3">
        <f t="shared" si="2"/>
        <v>1.3408495258134314E-2</v>
      </c>
    </row>
    <row r="40" spans="1:18" x14ac:dyDescent="0.4">
      <c r="A40" s="43">
        <v>20210208</v>
      </c>
      <c r="B40" s="43">
        <v>-3.2</v>
      </c>
      <c r="C40" s="45">
        <f t="shared" si="3"/>
        <v>9.4681256432221552E-3</v>
      </c>
      <c r="D40" s="44">
        <f t="shared" si="0"/>
        <v>3</v>
      </c>
      <c r="E40" s="44">
        <f t="shared" si="1"/>
        <v>5</v>
      </c>
      <c r="F40" s="44">
        <f t="shared" si="4"/>
        <v>1</v>
      </c>
      <c r="H40" s="11">
        <v>5.7999999999996001</v>
      </c>
      <c r="I40" s="36">
        <v>5</v>
      </c>
      <c r="N40" s="1">
        <v>32.700000000000003</v>
      </c>
      <c r="O40" s="1">
        <v>10</v>
      </c>
      <c r="P40" s="5">
        <v>0.89680365296803655</v>
      </c>
      <c r="Q40" s="3">
        <f t="shared" si="2"/>
        <v>1.3549456076692791E-2</v>
      </c>
    </row>
    <row r="41" spans="1:18" x14ac:dyDescent="0.4">
      <c r="A41" s="43">
        <v>20210209</v>
      </c>
      <c r="B41" s="43">
        <v>-2.2999999999999998</v>
      </c>
      <c r="C41" s="45">
        <f t="shared" si="3"/>
        <v>1.0560904148711648E-2</v>
      </c>
      <c r="D41" s="44">
        <f t="shared" si="0"/>
        <v>3</v>
      </c>
      <c r="E41" s="44">
        <f t="shared" si="1"/>
        <v>5</v>
      </c>
      <c r="F41" s="44">
        <f t="shared" si="4"/>
        <v>2</v>
      </c>
      <c r="H41" s="11">
        <v>3.1999999999995001</v>
      </c>
      <c r="I41" s="36">
        <v>4</v>
      </c>
      <c r="N41" s="1">
        <v>32.599999999999902</v>
      </c>
      <c r="O41" s="1">
        <v>3</v>
      </c>
      <c r="P41" s="5">
        <v>0.88767123287671235</v>
      </c>
      <c r="Q41" s="3">
        <f t="shared" si="2"/>
        <v>1.369102737998097E-2</v>
      </c>
    </row>
    <row r="42" spans="1:18" x14ac:dyDescent="0.4">
      <c r="A42" s="43">
        <v>20210210</v>
      </c>
      <c r="B42" s="43">
        <v>0.6</v>
      </c>
      <c r="C42" s="45">
        <f t="shared" si="3"/>
        <v>1.4498519971535664E-2</v>
      </c>
      <c r="D42" s="44">
        <f t="shared" si="0"/>
        <v>3</v>
      </c>
      <c r="E42" s="44">
        <f t="shared" si="1"/>
        <v>5</v>
      </c>
      <c r="F42" s="44">
        <f t="shared" si="4"/>
        <v>2</v>
      </c>
      <c r="H42" s="11">
        <v>0.89999999999950098</v>
      </c>
      <c r="I42" s="36">
        <v>3</v>
      </c>
      <c r="N42" s="1">
        <v>32.499999999999901</v>
      </c>
      <c r="O42" s="1">
        <v>3</v>
      </c>
      <c r="P42" s="5">
        <v>0.8849315068493151</v>
      </c>
      <c r="Q42" s="3">
        <f t="shared" si="2"/>
        <v>1.3833197432151362E-2</v>
      </c>
    </row>
    <row r="43" spans="1:18" x14ac:dyDescent="0.4">
      <c r="A43" s="43">
        <v>20210211</v>
      </c>
      <c r="B43" s="43">
        <v>4</v>
      </c>
      <c r="C43" s="45">
        <f t="shared" si="3"/>
        <v>1.9636794935334493E-2</v>
      </c>
      <c r="D43" s="44">
        <f t="shared" si="0"/>
        <v>3</v>
      </c>
      <c r="E43" s="44">
        <f t="shared" si="1"/>
        <v>5</v>
      </c>
      <c r="F43" s="44">
        <f t="shared" si="4"/>
        <v>3</v>
      </c>
      <c r="H43" s="11">
        <v>-1.5000000000005</v>
      </c>
      <c r="I43" s="36">
        <v>2</v>
      </c>
      <c r="N43" s="1">
        <v>32.399999999999899</v>
      </c>
      <c r="O43" s="1">
        <v>4</v>
      </c>
      <c r="P43" s="5">
        <v>0.88219178082191785</v>
      </c>
      <c r="Q43" s="3">
        <f t="shared" si="2"/>
        <v>1.3975954260200344E-2</v>
      </c>
    </row>
    <row r="44" spans="1:18" ht="18" thickBot="1" x14ac:dyDescent="0.45">
      <c r="A44" s="43">
        <v>20210212</v>
      </c>
      <c r="B44" s="43">
        <v>9.9</v>
      </c>
      <c r="C44" s="45">
        <f t="shared" si="3"/>
        <v>2.7916232327242867E-2</v>
      </c>
      <c r="D44" s="44">
        <f t="shared" si="0"/>
        <v>2</v>
      </c>
      <c r="E44" s="44">
        <f t="shared" si="1"/>
        <v>4</v>
      </c>
      <c r="F44" s="44">
        <f t="shared" si="4"/>
        <v>5</v>
      </c>
      <c r="H44" s="56" t="s">
        <v>68</v>
      </c>
      <c r="I44" s="37">
        <v>1</v>
      </c>
      <c r="N44" s="1">
        <v>32.299999999999898</v>
      </c>
      <c r="O44" s="1">
        <v>8</v>
      </c>
      <c r="P44" s="5">
        <v>0.87853881278538815</v>
      </c>
      <c r="Q44" s="3">
        <f t="shared" si="2"/>
        <v>1.4119285654568636E-2</v>
      </c>
      <c r="R44" s="1">
        <f>SUM(O33:O44)</f>
        <v>67</v>
      </c>
    </row>
    <row r="45" spans="1:18" x14ac:dyDescent="0.4">
      <c r="A45" s="43">
        <v>20210213</v>
      </c>
      <c r="B45" s="43">
        <v>10</v>
      </c>
      <c r="C45" s="45">
        <f t="shared" si="3"/>
        <v>2.8029617174769355E-2</v>
      </c>
      <c r="D45" s="44">
        <f t="shared" si="0"/>
        <v>2</v>
      </c>
      <c r="E45" s="44">
        <f t="shared" si="1"/>
        <v>4</v>
      </c>
      <c r="F45" s="44">
        <f t="shared" si="4"/>
        <v>5</v>
      </c>
      <c r="N45" s="1">
        <v>32.199999999999903</v>
      </c>
      <c r="O45" s="1">
        <v>7</v>
      </c>
      <c r="P45" s="5">
        <v>0.87123287671232874</v>
      </c>
      <c r="Q45" s="3">
        <f t="shared" si="2"/>
        <v>1.4263179169824456E-2</v>
      </c>
    </row>
    <row r="46" spans="1:18" x14ac:dyDescent="0.4">
      <c r="A46" s="43">
        <v>20210214</v>
      </c>
      <c r="B46" s="43">
        <v>12</v>
      </c>
      <c r="C46" s="45">
        <f t="shared" si="3"/>
        <v>2.9992990579480152E-2</v>
      </c>
      <c r="D46" s="44">
        <f t="shared" si="0"/>
        <v>2</v>
      </c>
      <c r="E46" s="44">
        <f t="shared" si="1"/>
        <v>4</v>
      </c>
      <c r="F46" s="44">
        <f t="shared" si="4"/>
        <v>6</v>
      </c>
      <c r="N46" s="1">
        <v>32.099999999999902</v>
      </c>
      <c r="O46" s="1">
        <v>1</v>
      </c>
      <c r="P46" s="5">
        <v>0.86484018264840179</v>
      </c>
      <c r="Q46" s="3">
        <f t="shared" si="2"/>
        <v>1.4407622125429117E-2</v>
      </c>
    </row>
    <row r="47" spans="1:18" x14ac:dyDescent="0.4">
      <c r="A47" s="43">
        <v>20210215</v>
      </c>
      <c r="B47" s="43">
        <v>-2.4</v>
      </c>
      <c r="C47" s="45">
        <f t="shared" si="3"/>
        <v>1.0436163583944469E-2</v>
      </c>
      <c r="D47" s="44">
        <f t="shared" si="0"/>
        <v>3</v>
      </c>
      <c r="E47" s="44">
        <f t="shared" si="1"/>
        <v>5</v>
      </c>
      <c r="F47" s="44">
        <f t="shared" si="4"/>
        <v>2</v>
      </c>
      <c r="N47" s="1">
        <v>31.999999999999901</v>
      </c>
      <c r="O47" s="1">
        <v>2</v>
      </c>
      <c r="P47" s="5">
        <v>0.86392694063926945</v>
      </c>
      <c r="Q47" s="3">
        <f t="shared" si="2"/>
        <v>1.4552601606585475E-2</v>
      </c>
    </row>
    <row r="48" spans="1:18" x14ac:dyDescent="0.4">
      <c r="A48" s="43">
        <v>20210216</v>
      </c>
      <c r="B48" s="43">
        <v>-3.3</v>
      </c>
      <c r="C48" s="45">
        <f t="shared" si="3"/>
        <v>9.3509345898742432E-3</v>
      </c>
      <c r="D48" s="44">
        <f t="shared" si="0"/>
        <v>3</v>
      </c>
      <c r="E48" s="44">
        <f t="shared" si="1"/>
        <v>5</v>
      </c>
      <c r="F48" s="44">
        <f t="shared" si="4"/>
        <v>1</v>
      </c>
      <c r="N48" s="1">
        <v>31.899999999999899</v>
      </c>
      <c r="O48" s="1">
        <v>3</v>
      </c>
      <c r="P48" s="5">
        <v>0.86210045662100454</v>
      </c>
      <c r="Q48" s="3">
        <f t="shared" si="2"/>
        <v>1.4698104465170074E-2</v>
      </c>
    </row>
    <row r="49" spans="1:18" x14ac:dyDescent="0.4">
      <c r="A49" s="43">
        <v>20210217</v>
      </c>
      <c r="B49" s="43">
        <v>-8.9</v>
      </c>
      <c r="C49" s="45">
        <f t="shared" si="3"/>
        <v>4.2056790356976804E-3</v>
      </c>
      <c r="D49" s="44">
        <f t="shared" si="0"/>
        <v>3</v>
      </c>
      <c r="E49" s="44">
        <f t="shared" si="1"/>
        <v>5</v>
      </c>
      <c r="F49" s="44">
        <f t="shared" si="4"/>
        <v>1</v>
      </c>
      <c r="N49" s="1">
        <v>31.799999999999901</v>
      </c>
      <c r="O49" s="1">
        <v>4</v>
      </c>
      <c r="P49" s="5">
        <v>0.85936073059360729</v>
      </c>
      <c r="Q49" s="3">
        <f t="shared" si="2"/>
        <v>1.4844117320749273E-2</v>
      </c>
    </row>
    <row r="50" spans="1:18" x14ac:dyDescent="0.4">
      <c r="A50" s="43">
        <v>20210218</v>
      </c>
      <c r="B50" s="43">
        <v>-9.1</v>
      </c>
      <c r="C50" s="45">
        <f t="shared" si="3"/>
        <v>4.0722966526403892E-3</v>
      </c>
      <c r="D50" s="44">
        <f t="shared" si="0"/>
        <v>3</v>
      </c>
      <c r="E50" s="44">
        <f t="shared" si="1"/>
        <v>5</v>
      </c>
      <c r="F50" s="44">
        <f t="shared" si="4"/>
        <v>1</v>
      </c>
      <c r="H50" s="1"/>
      <c r="N50" s="1">
        <v>31.6999999999999</v>
      </c>
      <c r="O50" s="1">
        <v>4</v>
      </c>
      <c r="P50" s="5">
        <v>0.85570776255707759</v>
      </c>
      <c r="Q50" s="3">
        <f t="shared" si="2"/>
        <v>1.4990626561679822E-2</v>
      </c>
    </row>
    <row r="51" spans="1:18" x14ac:dyDescent="0.4">
      <c r="A51" s="43">
        <v>20210219</v>
      </c>
      <c r="B51" s="43">
        <v>-1.2</v>
      </c>
      <c r="C51" s="45">
        <f t="shared" si="3"/>
        <v>1.1985033128145471E-2</v>
      </c>
      <c r="D51" s="44">
        <f t="shared" si="0"/>
        <v>3</v>
      </c>
      <c r="E51" s="44">
        <f t="shared" si="1"/>
        <v>5</v>
      </c>
      <c r="F51" s="44">
        <f t="shared" si="4"/>
        <v>2</v>
      </c>
      <c r="H51" s="1"/>
      <c r="N51" s="1">
        <v>31.599999999999898</v>
      </c>
      <c r="O51" s="1">
        <v>3</v>
      </c>
      <c r="P51" s="5">
        <v>0.852054794520548</v>
      </c>
      <c r="Q51" s="3">
        <f t="shared" si="2"/>
        <v>1.5137618346294388E-2</v>
      </c>
    </row>
    <row r="52" spans="1:18" x14ac:dyDescent="0.4">
      <c r="A52" s="43">
        <v>20210220</v>
      </c>
      <c r="B52" s="43">
        <v>9.9</v>
      </c>
      <c r="C52" s="45">
        <f t="shared" si="3"/>
        <v>2.7916232327242867E-2</v>
      </c>
      <c r="D52" s="44">
        <f t="shared" si="0"/>
        <v>2</v>
      </c>
      <c r="E52" s="44">
        <f t="shared" si="1"/>
        <v>4</v>
      </c>
      <c r="F52" s="44">
        <f t="shared" si="4"/>
        <v>5</v>
      </c>
      <c r="H52" s="1"/>
      <c r="N52" s="1">
        <v>31.499999999999901</v>
      </c>
      <c r="O52" s="1">
        <v>6</v>
      </c>
      <c r="P52" s="5">
        <v>0.84931506849315064</v>
      </c>
      <c r="Q52" s="3">
        <f t="shared" si="2"/>
        <v>1.5285078604172345E-2</v>
      </c>
    </row>
    <row r="53" spans="1:18" x14ac:dyDescent="0.4">
      <c r="A53" s="43">
        <v>20210221</v>
      </c>
      <c r="B53" s="43">
        <v>15.5</v>
      </c>
      <c r="C53" s="45">
        <f t="shared" si="3"/>
        <v>3.1759212708898192E-2</v>
      </c>
      <c r="D53" s="44">
        <f t="shared" si="0"/>
        <v>2</v>
      </c>
      <c r="E53" s="44">
        <f t="shared" si="1"/>
        <v>3</v>
      </c>
      <c r="F53" s="44">
        <f t="shared" si="4"/>
        <v>8</v>
      </c>
      <c r="H53" s="1"/>
      <c r="N53" s="1">
        <v>31.399999999999899</v>
      </c>
      <c r="O53" s="1">
        <v>2</v>
      </c>
      <c r="P53" s="5">
        <v>0.84383561643835614</v>
      </c>
      <c r="Q53" s="3">
        <f t="shared" si="2"/>
        <v>1.5432993037496264E-2</v>
      </c>
    </row>
    <row r="54" spans="1:18" x14ac:dyDescent="0.4">
      <c r="A54" s="43">
        <v>20210222</v>
      </c>
      <c r="B54" s="43">
        <v>6.5</v>
      </c>
      <c r="C54" s="45">
        <f t="shared" si="3"/>
        <v>2.3418442406997978E-2</v>
      </c>
      <c r="D54" s="44">
        <f t="shared" si="0"/>
        <v>3</v>
      </c>
      <c r="E54" s="44">
        <f t="shared" si="1"/>
        <v>4</v>
      </c>
      <c r="F54" s="44">
        <f t="shared" si="4"/>
        <v>4</v>
      </c>
      <c r="H54" s="1"/>
      <c r="N54" s="1">
        <v>31.299999999999901</v>
      </c>
      <c r="O54" s="1">
        <v>3</v>
      </c>
      <c r="P54" s="5">
        <v>0.84200913242009134</v>
      </c>
      <c r="Q54" s="3">
        <f t="shared" si="2"/>
        <v>1.5581347122494321E-2</v>
      </c>
    </row>
    <row r="55" spans="1:18" x14ac:dyDescent="0.4">
      <c r="A55" s="43">
        <v>20210223</v>
      </c>
      <c r="B55" s="43">
        <v>1.8</v>
      </c>
      <c r="C55" s="45">
        <f t="shared" si="3"/>
        <v>1.6273134725920249E-2</v>
      </c>
      <c r="D55" s="44">
        <f t="shared" si="0"/>
        <v>3</v>
      </c>
      <c r="E55" s="44">
        <f t="shared" si="1"/>
        <v>5</v>
      </c>
      <c r="F55" s="44">
        <f t="shared" si="4"/>
        <v>2</v>
      </c>
      <c r="H55" s="1"/>
      <c r="N55" s="1">
        <v>31.1999999999999</v>
      </c>
      <c r="O55" s="1">
        <v>3</v>
      </c>
      <c r="P55" s="5">
        <v>0.8392694063926941</v>
      </c>
      <c r="Q55" s="3">
        <f t="shared" si="2"/>
        <v>1.5730126110968988E-2</v>
      </c>
    </row>
    <row r="56" spans="1:18" x14ac:dyDescent="0.4">
      <c r="A56" s="43">
        <v>20210224</v>
      </c>
      <c r="B56" s="43">
        <v>3.1</v>
      </c>
      <c r="C56" s="45">
        <f t="shared" si="3"/>
        <v>1.8251814460226869E-2</v>
      </c>
      <c r="D56" s="44">
        <f t="shared" si="0"/>
        <v>3</v>
      </c>
      <c r="E56" s="44">
        <f t="shared" si="1"/>
        <v>5</v>
      </c>
      <c r="F56" s="44">
        <f t="shared" si="4"/>
        <v>3</v>
      </c>
      <c r="H56" s="1"/>
      <c r="N56" s="1">
        <v>31.099999999999898</v>
      </c>
      <c r="O56" s="1">
        <v>3</v>
      </c>
      <c r="P56" s="5">
        <v>0.83652968036529685</v>
      </c>
      <c r="Q56" s="3">
        <f t="shared" si="2"/>
        <v>1.5879315031912224E-2</v>
      </c>
    </row>
    <row r="57" spans="1:18" x14ac:dyDescent="0.4">
      <c r="A57" s="43">
        <v>20210225</v>
      </c>
      <c r="B57" s="43">
        <v>6.3</v>
      </c>
      <c r="C57" s="45">
        <f t="shared" si="3"/>
        <v>2.3124628282568577E-2</v>
      </c>
      <c r="D57" s="44">
        <f t="shared" si="0"/>
        <v>3</v>
      </c>
      <c r="E57" s="44">
        <f t="shared" si="1"/>
        <v>4</v>
      </c>
      <c r="F57" s="44">
        <f t="shared" si="4"/>
        <v>4</v>
      </c>
      <c r="H57" s="1"/>
      <c r="N57" s="1">
        <v>30.999999999999901</v>
      </c>
      <c r="O57" s="1">
        <v>8</v>
      </c>
      <c r="P57" s="5">
        <v>0.8337899543378996</v>
      </c>
      <c r="Q57" s="3">
        <f t="shared" si="2"/>
        <v>1.6028898693207352E-2</v>
      </c>
    </row>
    <row r="58" spans="1:18" x14ac:dyDescent="0.4">
      <c r="A58" s="43">
        <v>20210226</v>
      </c>
      <c r="B58" s="43">
        <v>6.1</v>
      </c>
      <c r="C58" s="45">
        <f t="shared" si="3"/>
        <v>2.2828687863255332E-2</v>
      </c>
      <c r="D58" s="44">
        <f t="shared" si="0"/>
        <v>3</v>
      </c>
      <c r="E58" s="44">
        <f t="shared" si="1"/>
        <v>4</v>
      </c>
      <c r="F58" s="44">
        <f t="shared" si="4"/>
        <v>4</v>
      </c>
      <c r="H58" s="1"/>
      <c r="N58" s="1">
        <v>30.899999999999899</v>
      </c>
      <c r="O58" s="1">
        <v>5</v>
      </c>
      <c r="P58" s="5">
        <v>0.82648401826484019</v>
      </c>
      <c r="Q58" s="3">
        <f t="shared" si="2"/>
        <v>1.6178861683417901E-2</v>
      </c>
    </row>
    <row r="59" spans="1:18" x14ac:dyDescent="0.4">
      <c r="A59" s="43">
        <v>20210227</v>
      </c>
      <c r="B59" s="43">
        <v>8.5</v>
      </c>
      <c r="C59" s="45">
        <f t="shared" si="3"/>
        <v>2.6200489917852315E-2</v>
      </c>
      <c r="D59" s="44">
        <f t="shared" si="0"/>
        <v>3</v>
      </c>
      <c r="E59" s="44">
        <f t="shared" si="1"/>
        <v>4</v>
      </c>
      <c r="F59" s="44">
        <f t="shared" si="4"/>
        <v>5</v>
      </c>
      <c r="H59" s="1"/>
      <c r="N59" s="1">
        <v>30.799999999999901</v>
      </c>
      <c r="O59" s="1">
        <v>2</v>
      </c>
      <c r="P59" s="5">
        <v>0.82191780821917804</v>
      </c>
      <c r="Q59" s="3">
        <f t="shared" si="2"/>
        <v>1.6329188373663359E-2</v>
      </c>
    </row>
    <row r="60" spans="1:18" x14ac:dyDescent="0.4">
      <c r="A60" s="43">
        <v>20210228</v>
      </c>
      <c r="B60" s="43">
        <v>9.6</v>
      </c>
      <c r="C60" s="45">
        <f t="shared" si="3"/>
        <v>2.7568292649247091E-2</v>
      </c>
      <c r="D60" s="44">
        <f t="shared" si="0"/>
        <v>3</v>
      </c>
      <c r="E60" s="44">
        <f t="shared" si="1"/>
        <v>4</v>
      </c>
      <c r="F60" s="44">
        <f t="shared" si="4"/>
        <v>5</v>
      </c>
      <c r="H60" s="1"/>
      <c r="N60" s="1">
        <v>30.6999999999999</v>
      </c>
      <c r="O60" s="1">
        <v>1</v>
      </c>
      <c r="P60" s="5">
        <v>0.82009132420091324</v>
      </c>
      <c r="Q60" s="3">
        <f t="shared" si="2"/>
        <v>1.6479862919582169E-2</v>
      </c>
    </row>
    <row r="61" spans="1:18" x14ac:dyDescent="0.4">
      <c r="A61" s="43">
        <v>20210301</v>
      </c>
      <c r="B61" s="43">
        <v>4.5</v>
      </c>
      <c r="C61" s="45">
        <f t="shared" si="3"/>
        <v>2.0405636328890416E-2</v>
      </c>
      <c r="D61" s="44">
        <f t="shared" si="0"/>
        <v>3</v>
      </c>
      <c r="E61" s="44">
        <f t="shared" si="1"/>
        <v>5</v>
      </c>
      <c r="F61" s="44">
        <f t="shared" si="4"/>
        <v>3</v>
      </c>
      <c r="H61" s="1"/>
      <c r="N61" s="1">
        <v>30.599999999999898</v>
      </c>
      <c r="O61" s="1">
        <v>3</v>
      </c>
      <c r="P61" s="5">
        <v>0.81917808219178079</v>
      </c>
      <c r="Q61" s="3">
        <f t="shared" si="2"/>
        <v>1.6630869263381837E-2</v>
      </c>
    </row>
    <row r="62" spans="1:18" x14ac:dyDescent="0.4">
      <c r="A62" s="43">
        <v>20210302</v>
      </c>
      <c r="B62" s="43">
        <v>2.5</v>
      </c>
      <c r="C62" s="45">
        <f t="shared" si="3"/>
        <v>1.7333482275878838E-2</v>
      </c>
      <c r="D62" s="44">
        <f t="shared" si="0"/>
        <v>3</v>
      </c>
      <c r="E62" s="44">
        <f t="shared" si="1"/>
        <v>5</v>
      </c>
      <c r="F62" s="44">
        <f t="shared" si="4"/>
        <v>3</v>
      </c>
      <c r="H62" s="1"/>
      <c r="N62" s="1">
        <v>30.499999999999901</v>
      </c>
      <c r="O62" s="1">
        <v>2</v>
      </c>
      <c r="P62" s="5">
        <v>0.81643835616438354</v>
      </c>
      <c r="Q62" s="3">
        <f t="shared" si="2"/>
        <v>1.678219113597627E-2</v>
      </c>
      <c r="R62">
        <f>SUM(O45:O62)</f>
        <v>62</v>
      </c>
    </row>
    <row r="63" spans="1:18" x14ac:dyDescent="0.4">
      <c r="A63" s="43">
        <v>20210303</v>
      </c>
      <c r="B63" s="43">
        <v>3.2</v>
      </c>
      <c r="C63" s="45">
        <f t="shared" si="3"/>
        <v>1.8405431575981512E-2</v>
      </c>
      <c r="D63" s="44">
        <f t="shared" si="0"/>
        <v>3</v>
      </c>
      <c r="E63" s="44">
        <f t="shared" si="1"/>
        <v>5</v>
      </c>
      <c r="F63" s="44">
        <f t="shared" si="4"/>
        <v>3</v>
      </c>
      <c r="H63" s="1"/>
      <c r="N63" s="1">
        <v>30.399999999999899</v>
      </c>
      <c r="O63" s="1">
        <v>4</v>
      </c>
      <c r="P63" s="5">
        <v>0.81461187214611874</v>
      </c>
      <c r="Q63" s="3">
        <f t="shared" si="2"/>
        <v>1.6933812059210348E-2</v>
      </c>
      <c r="R63" s="1"/>
    </row>
    <row r="64" spans="1:18" x14ac:dyDescent="0.4">
      <c r="A64" s="43">
        <v>20210304</v>
      </c>
      <c r="B64" s="43">
        <v>8.4</v>
      </c>
      <c r="C64" s="45">
        <f t="shared" si="3"/>
        <v>2.6069603910903561E-2</v>
      </c>
      <c r="D64" s="44">
        <f t="shared" si="0"/>
        <v>3</v>
      </c>
      <c r="E64" s="44">
        <f t="shared" si="1"/>
        <v>4</v>
      </c>
      <c r="F64" s="44">
        <f t="shared" si="4"/>
        <v>5</v>
      </c>
      <c r="H64" s="1"/>
      <c r="N64" s="1">
        <v>30.299999999999901</v>
      </c>
      <c r="O64" s="1">
        <v>6</v>
      </c>
      <c r="P64" s="5">
        <v>0.81095890410958904</v>
      </c>
      <c r="Q64" s="3">
        <f t="shared" si="2"/>
        <v>1.7085715348171594E-2</v>
      </c>
    </row>
    <row r="65" spans="1:18" ht="18" thickBot="1" x14ac:dyDescent="0.45">
      <c r="A65" s="43">
        <v>20210305</v>
      </c>
      <c r="B65" s="43">
        <v>9.1999999999999993</v>
      </c>
      <c r="C65" s="45">
        <f t="shared" si="3"/>
        <v>2.708696310113317E-2</v>
      </c>
      <c r="D65" s="44">
        <f t="shared" si="0"/>
        <v>3</v>
      </c>
      <c r="E65" s="44">
        <f t="shared" si="1"/>
        <v>4</v>
      </c>
      <c r="F65" s="44">
        <f t="shared" si="4"/>
        <v>5</v>
      </c>
      <c r="H65" s="6"/>
      <c r="N65" s="1">
        <v>30.1999999999999</v>
      </c>
      <c r="O65" s="1">
        <v>2</v>
      </c>
      <c r="P65" s="5">
        <v>0.80547945205479454</v>
      </c>
      <c r="Q65" s="3">
        <f t="shared" si="2"/>
        <v>1.7237884113588908E-2</v>
      </c>
    </row>
    <row r="66" spans="1:18" x14ac:dyDescent="0.4">
      <c r="A66" s="43">
        <v>20210306</v>
      </c>
      <c r="B66" s="43">
        <v>8.1</v>
      </c>
      <c r="C66" s="45">
        <f t="shared" si="3"/>
        <v>2.567105088734838E-2</v>
      </c>
      <c r="D66" s="44">
        <f t="shared" ref="D66:D129" si="6">IF(B66&gt;$T$2,1,IF(B66&lt;$T$3,3,2))</f>
        <v>3</v>
      </c>
      <c r="E66" s="44">
        <f t="shared" ref="E66:E129" si="7">IF(B66&gt;$T$6,1,IF(B66&gt;$T$7,2,IF(B66&gt;$T$8,3,IF(B66&gt;$T$9,4,5))))</f>
        <v>4</v>
      </c>
      <c r="F66" s="44">
        <f t="shared" si="4"/>
        <v>5</v>
      </c>
      <c r="N66" s="1">
        <v>30.099999999999898</v>
      </c>
      <c r="O66" s="1">
        <v>1</v>
      </c>
      <c r="P66" s="5">
        <v>0.80365296803652964</v>
      </c>
      <c r="Q66" s="3">
        <f t="shared" ref="Q66:Q129" si="8">_xlfn.NORM.DIST($N66,$L$5,$L$6,)</f>
        <v>1.7390301264318217E-2</v>
      </c>
    </row>
    <row r="67" spans="1:18" x14ac:dyDescent="0.4">
      <c r="A67" s="43">
        <v>20210307</v>
      </c>
      <c r="B67" s="43">
        <v>6.7</v>
      </c>
      <c r="C67" s="45">
        <f t="shared" ref="C67:C130" si="9">_xlfn.NORM.DIST(B67,$L$5,$L$6,0)</f>
        <v>2.3709952688337511E-2</v>
      </c>
      <c r="D67" s="44">
        <f t="shared" si="6"/>
        <v>3</v>
      </c>
      <c r="E67" s="44">
        <f t="shared" si="7"/>
        <v>4</v>
      </c>
      <c r="F67" s="44">
        <f t="shared" ref="F67:F130" si="10">IF(B67&gt;$T$12,16,IF(B67&gt;$T$13,15,IF(B67&gt;$T$14,14,IF(B67&gt;$T$15,13,IF(B67&gt;$T$16,12,IF(B67&gt;$T$17,11,IF(B67&gt;$T$18,10,IF(B67&gt;$T$19,9,IF(B67&gt;$T$20,8,IF(B67&gt;$T$21,7,IF(B67&gt;$T$22,6,IF(B67&gt;$T$23,5,IF(B67&gt;$T$24,4,IF(B67&gt;$T$25,3,IF(B67&gt;$T$26,2,1)))))))))))))))</f>
        <v>4</v>
      </c>
      <c r="N67" s="1">
        <v>29.999999999999901</v>
      </c>
      <c r="O67" s="1">
        <v>2</v>
      </c>
      <c r="P67" s="5">
        <v>0.80273972602739729</v>
      </c>
      <c r="Q67" s="3">
        <f t="shared" si="8"/>
        <v>1.754294950991488E-2</v>
      </c>
    </row>
    <row r="68" spans="1:18" x14ac:dyDescent="0.4">
      <c r="A68" s="43">
        <v>20210308</v>
      </c>
      <c r="B68" s="43">
        <v>7</v>
      </c>
      <c r="C68" s="45">
        <f t="shared" si="9"/>
        <v>2.4142508923087839E-2</v>
      </c>
      <c r="D68" s="44">
        <f t="shared" si="6"/>
        <v>3</v>
      </c>
      <c r="E68" s="44">
        <f t="shared" si="7"/>
        <v>4</v>
      </c>
      <c r="F68" s="44">
        <f t="shared" si="10"/>
        <v>4</v>
      </c>
      <c r="N68" s="1">
        <v>29.899999999999899</v>
      </c>
      <c r="O68" s="1">
        <v>4</v>
      </c>
      <c r="P68" s="5">
        <v>0.80091324200913239</v>
      </c>
      <c r="Q68" s="3">
        <f t="shared" si="8"/>
        <v>1.769581136329261E-2</v>
      </c>
    </row>
    <row r="69" spans="1:18" x14ac:dyDescent="0.4">
      <c r="A69" s="43">
        <v>20210309</v>
      </c>
      <c r="B69" s="43">
        <v>7.6</v>
      </c>
      <c r="C69" s="45">
        <f t="shared" si="9"/>
        <v>2.498846138521274E-2</v>
      </c>
      <c r="D69" s="44">
        <f t="shared" si="6"/>
        <v>3</v>
      </c>
      <c r="E69" s="44">
        <f t="shared" si="7"/>
        <v>4</v>
      </c>
      <c r="F69" s="44">
        <f t="shared" si="10"/>
        <v>4</v>
      </c>
      <c r="N69" s="1">
        <v>29.799999999999901</v>
      </c>
      <c r="O69" s="1">
        <v>3</v>
      </c>
      <c r="P69" s="5">
        <v>0.79726027397260268</v>
      </c>
      <c r="Q69" s="3">
        <f t="shared" si="8"/>
        <v>1.7848869143468643E-2</v>
      </c>
    </row>
    <row r="70" spans="1:18" x14ac:dyDescent="0.4">
      <c r="A70" s="43">
        <v>20210310</v>
      </c>
      <c r="B70" s="43">
        <v>5.6</v>
      </c>
      <c r="C70" s="45">
        <f t="shared" si="9"/>
        <v>2.2080693231398187E-2</v>
      </c>
      <c r="D70" s="44">
        <f t="shared" si="6"/>
        <v>3</v>
      </c>
      <c r="E70" s="44">
        <f t="shared" si="7"/>
        <v>5</v>
      </c>
      <c r="F70" s="44">
        <f t="shared" si="10"/>
        <v>4</v>
      </c>
      <c r="N70" s="1">
        <v>29.6999999999999</v>
      </c>
      <c r="O70" s="1">
        <v>9</v>
      </c>
      <c r="P70" s="5">
        <v>0.79452054794520544</v>
      </c>
      <c r="Q70" s="3">
        <f t="shared" si="8"/>
        <v>1.8002104978394964E-2</v>
      </c>
    </row>
    <row r="71" spans="1:18" x14ac:dyDescent="0.4">
      <c r="A71" s="43">
        <v>20210311</v>
      </c>
      <c r="B71" s="43">
        <v>10.1</v>
      </c>
      <c r="C71" s="45">
        <f t="shared" si="9"/>
        <v>2.8141671383049037E-2</v>
      </c>
      <c r="D71" s="44">
        <f t="shared" si="6"/>
        <v>2</v>
      </c>
      <c r="E71" s="44">
        <f t="shared" si="7"/>
        <v>4</v>
      </c>
      <c r="F71" s="44">
        <f t="shared" si="10"/>
        <v>5</v>
      </c>
      <c r="N71" s="1">
        <v>29.599999999999898</v>
      </c>
      <c r="O71" s="1">
        <v>5</v>
      </c>
      <c r="P71" s="5">
        <v>0.78630136986301369</v>
      </c>
      <c r="Q71" s="3">
        <f t="shared" si="8"/>
        <v>1.8155500807875046E-2</v>
      </c>
    </row>
    <row r="72" spans="1:18" x14ac:dyDescent="0.4">
      <c r="A72" s="43">
        <v>20210312</v>
      </c>
      <c r="B72" s="43">
        <v>8.6</v>
      </c>
      <c r="C72" s="45">
        <f t="shared" si="9"/>
        <v>2.6330357178331897E-2</v>
      </c>
      <c r="D72" s="44">
        <f t="shared" si="6"/>
        <v>3</v>
      </c>
      <c r="E72" s="44">
        <f t="shared" si="7"/>
        <v>4</v>
      </c>
      <c r="F72" s="44">
        <f t="shared" si="10"/>
        <v>5</v>
      </c>
      <c r="N72" s="1">
        <v>29.499999999999901</v>
      </c>
      <c r="O72" s="1">
        <v>4</v>
      </c>
      <c r="P72" s="5">
        <v>0.78173515981735164</v>
      </c>
      <c r="Q72" s="3">
        <f t="shared" si="8"/>
        <v>1.8309038386565994E-2</v>
      </c>
    </row>
    <row r="73" spans="1:18" x14ac:dyDescent="0.4">
      <c r="A73" s="43">
        <v>20210313</v>
      </c>
      <c r="B73" s="43">
        <v>8.3000000000000007</v>
      </c>
      <c r="C73" s="45">
        <f t="shared" si="9"/>
        <v>2.5937720865311077E-2</v>
      </c>
      <c r="D73" s="44">
        <f t="shared" si="6"/>
        <v>3</v>
      </c>
      <c r="E73" s="44">
        <f t="shared" si="7"/>
        <v>4</v>
      </c>
      <c r="F73" s="44">
        <f t="shared" si="10"/>
        <v>5</v>
      </c>
      <c r="N73" s="1">
        <v>29.399999999999899</v>
      </c>
      <c r="O73" s="1">
        <v>4</v>
      </c>
      <c r="P73" s="5">
        <v>0.77808219178082194</v>
      </c>
      <c r="Q73" s="3">
        <f t="shared" si="8"/>
        <v>1.846269928706543E-2</v>
      </c>
    </row>
    <row r="74" spans="1:18" x14ac:dyDescent="0.4">
      <c r="A74" s="43">
        <v>20210314</v>
      </c>
      <c r="B74" s="43">
        <v>7.4</v>
      </c>
      <c r="C74" s="45">
        <f t="shared" si="9"/>
        <v>2.4709523784988596E-2</v>
      </c>
      <c r="D74" s="44">
        <f t="shared" si="6"/>
        <v>3</v>
      </c>
      <c r="E74" s="44">
        <f t="shared" si="7"/>
        <v>4</v>
      </c>
      <c r="F74" s="44">
        <f t="shared" si="10"/>
        <v>4</v>
      </c>
      <c r="N74" s="1">
        <v>29.299999999999901</v>
      </c>
      <c r="O74" s="1">
        <v>7</v>
      </c>
      <c r="P74" s="5">
        <v>0.77442922374429224</v>
      </c>
      <c r="Q74" s="3">
        <f t="shared" si="8"/>
        <v>1.8616464903082795E-2</v>
      </c>
    </row>
    <row r="75" spans="1:18" x14ac:dyDescent="0.4">
      <c r="A75" s="43">
        <v>20210315</v>
      </c>
      <c r="B75" s="43">
        <v>6.7</v>
      </c>
      <c r="C75" s="45">
        <f t="shared" si="9"/>
        <v>2.3709952688337511E-2</v>
      </c>
      <c r="D75" s="44">
        <f t="shared" si="6"/>
        <v>3</v>
      </c>
      <c r="E75" s="44">
        <f t="shared" si="7"/>
        <v>4</v>
      </c>
      <c r="F75" s="44">
        <f t="shared" si="10"/>
        <v>4</v>
      </c>
      <c r="N75" s="1">
        <v>29.1999999999999</v>
      </c>
      <c r="O75" s="1">
        <v>5</v>
      </c>
      <c r="P75" s="5">
        <v>0.76803652968036529</v>
      </c>
      <c r="Q75" s="3">
        <f t="shared" si="8"/>
        <v>1.8770316452694558E-2</v>
      </c>
    </row>
    <row r="76" spans="1:18" x14ac:dyDescent="0.4">
      <c r="A76" s="43">
        <v>20210316</v>
      </c>
      <c r="B76" s="43">
        <v>6.3</v>
      </c>
      <c r="C76" s="45">
        <f t="shared" si="9"/>
        <v>2.3124628282568577E-2</v>
      </c>
      <c r="D76" s="44">
        <f t="shared" si="6"/>
        <v>3</v>
      </c>
      <c r="E76" s="44">
        <f t="shared" si="7"/>
        <v>4</v>
      </c>
      <c r="F76" s="44">
        <f t="shared" si="10"/>
        <v>4</v>
      </c>
      <c r="N76" s="1">
        <v>29.099999999999898</v>
      </c>
      <c r="O76" s="1">
        <v>5</v>
      </c>
      <c r="P76" s="5">
        <v>0.76347031963470324</v>
      </c>
      <c r="Q76" s="3">
        <f t="shared" si="8"/>
        <v>1.8924234981682705E-2</v>
      </c>
    </row>
    <row r="77" spans="1:18" x14ac:dyDescent="0.4">
      <c r="A77" s="43">
        <v>20210317</v>
      </c>
      <c r="B77" s="43">
        <v>4.7</v>
      </c>
      <c r="C77" s="45">
        <f t="shared" si="9"/>
        <v>2.0712306747220684E-2</v>
      </c>
      <c r="D77" s="44">
        <f t="shared" si="6"/>
        <v>3</v>
      </c>
      <c r="E77" s="44">
        <f t="shared" si="7"/>
        <v>5</v>
      </c>
      <c r="F77" s="44">
        <f t="shared" si="10"/>
        <v>3</v>
      </c>
      <c r="N77" s="1">
        <v>28.999999999999901</v>
      </c>
      <c r="O77" s="1">
        <v>7</v>
      </c>
      <c r="P77" s="5">
        <v>0.75890410958904109</v>
      </c>
      <c r="Q77" s="3">
        <f t="shared" si="8"/>
        <v>1.907820136695601E-2</v>
      </c>
    </row>
    <row r="78" spans="1:18" x14ac:dyDescent="0.4">
      <c r="A78" s="43">
        <v>20210318</v>
      </c>
      <c r="B78" s="43">
        <v>10.4</v>
      </c>
      <c r="C78" s="45">
        <f t="shared" si="9"/>
        <v>2.8469654968929493E-2</v>
      </c>
      <c r="D78" s="44">
        <f t="shared" si="6"/>
        <v>2</v>
      </c>
      <c r="E78" s="44">
        <f t="shared" si="7"/>
        <v>4</v>
      </c>
      <c r="F78" s="44">
        <f t="shared" si="10"/>
        <v>6</v>
      </c>
      <c r="N78" s="1">
        <v>28.899999999999899</v>
      </c>
      <c r="O78" s="1">
        <v>2</v>
      </c>
      <c r="P78" s="5">
        <v>0.75251141552511414</v>
      </c>
      <c r="Q78" s="3">
        <f t="shared" si="8"/>
        <v>1.9232196320053463E-2</v>
      </c>
    </row>
    <row r="79" spans="1:18" x14ac:dyDescent="0.4">
      <c r="A79" s="43">
        <v>20210319</v>
      </c>
      <c r="B79" s="43">
        <v>12.2</v>
      </c>
      <c r="C79" s="45">
        <f t="shared" si="9"/>
        <v>3.0154485745543382E-2</v>
      </c>
      <c r="D79" s="44">
        <f t="shared" si="6"/>
        <v>2</v>
      </c>
      <c r="E79" s="44">
        <f t="shared" si="7"/>
        <v>4</v>
      </c>
      <c r="F79" s="44">
        <f t="shared" si="10"/>
        <v>6</v>
      </c>
      <c r="N79" s="1">
        <v>28.799999999999901</v>
      </c>
      <c r="O79" s="1">
        <v>3</v>
      </c>
      <c r="P79" s="5">
        <v>0.75068493150684934</v>
      </c>
      <c r="Q79" s="3">
        <f t="shared" si="8"/>
        <v>1.938620039072907E-2</v>
      </c>
      <c r="R79" s="1">
        <f>SUM(O63:O79)</f>
        <v>73</v>
      </c>
    </row>
    <row r="80" spans="1:18" x14ac:dyDescent="0.4">
      <c r="A80" s="43">
        <v>20210320</v>
      </c>
      <c r="B80" s="43">
        <v>7</v>
      </c>
      <c r="C80" s="45">
        <f t="shared" si="9"/>
        <v>2.4142508923087839E-2</v>
      </c>
      <c r="D80" s="44">
        <f t="shared" si="6"/>
        <v>3</v>
      </c>
      <c r="E80" s="44">
        <f t="shared" si="7"/>
        <v>4</v>
      </c>
      <c r="F80" s="44">
        <f t="shared" si="10"/>
        <v>4</v>
      </c>
      <c r="N80" s="1">
        <v>28.6999999999999</v>
      </c>
      <c r="O80" s="1">
        <v>7</v>
      </c>
      <c r="P80" s="5">
        <v>0.74794520547945209</v>
      </c>
      <c r="Q80" s="3">
        <f t="shared" si="8"/>
        <v>1.9540193970617462E-2</v>
      </c>
    </row>
    <row r="81" spans="1:21" x14ac:dyDescent="0.4">
      <c r="A81" s="43">
        <v>20210321</v>
      </c>
      <c r="B81" s="43">
        <v>3</v>
      </c>
      <c r="C81" s="45">
        <f t="shared" si="9"/>
        <v>1.8098327553462093E-2</v>
      </c>
      <c r="D81" s="44">
        <f t="shared" si="6"/>
        <v>3</v>
      </c>
      <c r="E81" s="44">
        <f t="shared" si="7"/>
        <v>5</v>
      </c>
      <c r="F81" s="44">
        <f t="shared" si="10"/>
        <v>3</v>
      </c>
      <c r="N81" s="1">
        <v>28.599999999999898</v>
      </c>
      <c r="O81" s="1">
        <v>4</v>
      </c>
      <c r="P81" s="5">
        <v>0.74155251141552514</v>
      </c>
      <c r="Q81" s="3">
        <f t="shared" si="8"/>
        <v>1.9694157296979455E-2</v>
      </c>
    </row>
    <row r="82" spans="1:21" x14ac:dyDescent="0.4">
      <c r="A82" s="43">
        <v>20210322</v>
      </c>
      <c r="B82" s="43">
        <v>2.5</v>
      </c>
      <c r="C82" s="45">
        <f t="shared" si="9"/>
        <v>1.7333482275878838E-2</v>
      </c>
      <c r="D82" s="44">
        <f t="shared" si="6"/>
        <v>3</v>
      </c>
      <c r="E82" s="44">
        <f t="shared" si="7"/>
        <v>5</v>
      </c>
      <c r="F82" s="44">
        <f t="shared" si="10"/>
        <v>3</v>
      </c>
      <c r="N82" s="1">
        <v>28.499999999999901</v>
      </c>
      <c r="O82" s="1">
        <v>2</v>
      </c>
      <c r="P82" s="5">
        <v>0.73789954337899544</v>
      </c>
      <c r="Q82" s="3">
        <f t="shared" si="8"/>
        <v>1.9848070456526819E-2</v>
      </c>
    </row>
    <row r="83" spans="1:21" x14ac:dyDescent="0.4">
      <c r="A83" s="43">
        <v>20210323</v>
      </c>
      <c r="B83" s="43">
        <v>7.2</v>
      </c>
      <c r="C83" s="45">
        <f t="shared" si="9"/>
        <v>2.4427480223425512E-2</v>
      </c>
      <c r="D83" s="44">
        <f t="shared" si="6"/>
        <v>3</v>
      </c>
      <c r="E83" s="44">
        <f t="shared" si="7"/>
        <v>4</v>
      </c>
      <c r="F83" s="44">
        <f t="shared" si="10"/>
        <v>4</v>
      </c>
      <c r="N83" s="1">
        <v>28.399999999999899</v>
      </c>
      <c r="O83" s="1">
        <v>1</v>
      </c>
      <c r="P83" s="5">
        <v>0.73607305936073064</v>
      </c>
      <c r="Q83" s="3">
        <f t="shared" si="8"/>
        <v>2.0001913389325401E-2</v>
      </c>
    </row>
    <row r="84" spans="1:21" x14ac:dyDescent="0.4">
      <c r="A84" s="43">
        <v>20210324</v>
      </c>
      <c r="B84" s="43">
        <v>7.5</v>
      </c>
      <c r="C84" s="45">
        <f t="shared" si="9"/>
        <v>2.4849391957654583E-2</v>
      </c>
      <c r="D84" s="44">
        <f t="shared" si="6"/>
        <v>3</v>
      </c>
      <c r="E84" s="44">
        <f t="shared" si="7"/>
        <v>4</v>
      </c>
      <c r="F84" s="44">
        <f t="shared" si="10"/>
        <v>4</v>
      </c>
      <c r="N84" s="1">
        <v>28.299999999999901</v>
      </c>
      <c r="O84" s="1">
        <v>3</v>
      </c>
      <c r="P84" s="5">
        <v>0.73515981735159819</v>
      </c>
      <c r="Q84" s="3">
        <f t="shared" si="8"/>
        <v>2.015566589277569E-2</v>
      </c>
    </row>
    <row r="85" spans="1:21" x14ac:dyDescent="0.4">
      <c r="A85" s="43">
        <v>20210325</v>
      </c>
      <c r="B85" s="43">
        <v>11.4</v>
      </c>
      <c r="C85" s="45">
        <f t="shared" si="9"/>
        <v>2.9468628086796258E-2</v>
      </c>
      <c r="D85" s="44">
        <f t="shared" si="6"/>
        <v>2</v>
      </c>
      <c r="E85" s="44">
        <f t="shared" si="7"/>
        <v>4</v>
      </c>
      <c r="F85" s="44">
        <f t="shared" si="10"/>
        <v>6</v>
      </c>
      <c r="N85" s="1">
        <v>28.1999999999999</v>
      </c>
      <c r="O85" s="1">
        <v>2</v>
      </c>
      <c r="P85" s="5">
        <v>0.73242009132420094</v>
      </c>
      <c r="Q85" s="3">
        <f t="shared" si="8"/>
        <v>2.0309307625670008E-2</v>
      </c>
    </row>
    <row r="86" spans="1:21" x14ac:dyDescent="0.4">
      <c r="A86" s="43">
        <v>20210326</v>
      </c>
      <c r="B86" s="43">
        <v>8.9</v>
      </c>
      <c r="C86" s="45">
        <f t="shared" si="9"/>
        <v>2.6713630738947697E-2</v>
      </c>
      <c r="D86" s="44">
        <f t="shared" si="6"/>
        <v>3</v>
      </c>
      <c r="E86" s="44">
        <f t="shared" si="7"/>
        <v>4</v>
      </c>
      <c r="F86" s="44">
        <f t="shared" si="10"/>
        <v>5</v>
      </c>
      <c r="N86" s="1">
        <v>28.099999999999898</v>
      </c>
      <c r="O86" s="1">
        <v>3</v>
      </c>
      <c r="P86" s="5">
        <v>0.73059360730593603</v>
      </c>
      <c r="Q86" s="3">
        <f t="shared" si="8"/>
        <v>2.0462818112325191E-2</v>
      </c>
    </row>
    <row r="87" spans="1:21" x14ac:dyDescent="0.4">
      <c r="A87" s="43">
        <v>20210327</v>
      </c>
      <c r="B87" s="43">
        <v>11.8</v>
      </c>
      <c r="C87" s="45">
        <f t="shared" si="9"/>
        <v>2.9824766430513627E-2</v>
      </c>
      <c r="D87" s="44">
        <f t="shared" si="6"/>
        <v>2</v>
      </c>
      <c r="E87" s="44">
        <f t="shared" si="7"/>
        <v>4</v>
      </c>
      <c r="F87" s="44">
        <f t="shared" si="10"/>
        <v>6</v>
      </c>
      <c r="N87" s="1">
        <v>27.999999999999901</v>
      </c>
      <c r="O87" s="1">
        <v>4</v>
      </c>
      <c r="P87" s="5">
        <v>0.72785388127853878</v>
      </c>
      <c r="Q87" s="3">
        <f t="shared" si="8"/>
        <v>2.0616176746789974E-2</v>
      </c>
    </row>
    <row r="88" spans="1:21" x14ac:dyDescent="0.4">
      <c r="A88" s="43">
        <v>20210328</v>
      </c>
      <c r="B88" s="43">
        <v>11.3</v>
      </c>
      <c r="C88" s="45">
        <f t="shared" si="9"/>
        <v>2.9375585498106937E-2</v>
      </c>
      <c r="D88" s="44">
        <f t="shared" si="6"/>
        <v>2</v>
      </c>
      <c r="E88" s="44">
        <f t="shared" si="7"/>
        <v>4</v>
      </c>
      <c r="F88" s="44">
        <f t="shared" si="10"/>
        <v>6</v>
      </c>
      <c r="N88" s="1">
        <v>27.899999999999899</v>
      </c>
      <c r="O88" s="1">
        <v>3</v>
      </c>
      <c r="P88" s="5">
        <v>0.72420091324200908</v>
      </c>
      <c r="Q88" s="3">
        <f t="shared" si="8"/>
        <v>2.0769362797125844E-2</v>
      </c>
    </row>
    <row r="89" spans="1:21" x14ac:dyDescent="0.4">
      <c r="A89" s="43">
        <v>20210329</v>
      </c>
      <c r="B89" s="43">
        <v>11.2</v>
      </c>
      <c r="C89" s="45">
        <f t="shared" si="9"/>
        <v>2.9280972998181862E-2</v>
      </c>
      <c r="D89" s="44">
        <f t="shared" si="6"/>
        <v>2</v>
      </c>
      <c r="E89" s="44">
        <f t="shared" si="7"/>
        <v>4</v>
      </c>
      <c r="F89" s="44">
        <f t="shared" si="10"/>
        <v>6</v>
      </c>
      <c r="N89" s="1">
        <v>27.799999999999901</v>
      </c>
      <c r="O89" s="1">
        <v>4</v>
      </c>
      <c r="P89" s="5">
        <v>0.72146118721461183</v>
      </c>
      <c r="Q89" s="3">
        <f t="shared" si="8"/>
        <v>2.0922355409760351E-2</v>
      </c>
    </row>
    <row r="90" spans="1:21" x14ac:dyDescent="0.4">
      <c r="A90" s="43">
        <v>20210330</v>
      </c>
      <c r="B90" s="43">
        <v>11.8</v>
      </c>
      <c r="C90" s="45">
        <f t="shared" si="9"/>
        <v>2.9824766430513627E-2</v>
      </c>
      <c r="D90" s="44">
        <f t="shared" si="6"/>
        <v>2</v>
      </c>
      <c r="E90" s="44">
        <f t="shared" si="7"/>
        <v>4</v>
      </c>
      <c r="F90" s="44">
        <f t="shared" si="10"/>
        <v>6</v>
      </c>
      <c r="N90" s="1">
        <v>27.6999999999999</v>
      </c>
      <c r="O90" s="1">
        <v>3</v>
      </c>
      <c r="P90" s="5">
        <v>0.71780821917808224</v>
      </c>
      <c r="Q90" s="3">
        <f t="shared" si="8"/>
        <v>2.107513361391183E-2</v>
      </c>
    </row>
    <row r="91" spans="1:21" x14ac:dyDescent="0.4">
      <c r="A91" s="43">
        <v>20210331</v>
      </c>
      <c r="B91" s="43">
        <v>12.1</v>
      </c>
      <c r="C91" s="45">
        <f t="shared" si="9"/>
        <v>3.0074586808889338E-2</v>
      </c>
      <c r="D91" s="44">
        <f t="shared" si="6"/>
        <v>2</v>
      </c>
      <c r="E91" s="44">
        <f t="shared" si="7"/>
        <v>4</v>
      </c>
      <c r="F91" s="44">
        <f t="shared" si="10"/>
        <v>6</v>
      </c>
      <c r="N91" s="1">
        <v>27.599999999999898</v>
      </c>
      <c r="O91" s="1">
        <v>7</v>
      </c>
      <c r="P91" s="5">
        <v>0.71506849315068488</v>
      </c>
      <c r="Q91" s="3">
        <f t="shared" si="8"/>
        <v>2.1227676326084206E-2</v>
      </c>
      <c r="T91" s="5"/>
      <c r="U91" s="25"/>
    </row>
    <row r="92" spans="1:21" x14ac:dyDescent="0.4">
      <c r="A92" s="43">
        <v>20210401</v>
      </c>
      <c r="B92" s="43">
        <v>12.6</v>
      </c>
      <c r="C92" s="45">
        <f t="shared" si="9"/>
        <v>3.0456819064462709E-2</v>
      </c>
      <c r="D92" s="44">
        <f t="shared" si="6"/>
        <v>2</v>
      </c>
      <c r="E92" s="44">
        <f t="shared" si="7"/>
        <v>4</v>
      </c>
      <c r="F92" s="44">
        <f t="shared" si="10"/>
        <v>7</v>
      </c>
      <c r="N92" s="1">
        <v>27.499999999999901</v>
      </c>
      <c r="O92" s="1">
        <v>4</v>
      </c>
      <c r="P92" s="5">
        <v>0.70867579908675804</v>
      </c>
      <c r="Q92" s="3">
        <f t="shared" si="8"/>
        <v>2.1379962354630778E-2</v>
      </c>
      <c r="T92" s="5"/>
      <c r="U92" s="25"/>
    </row>
    <row r="93" spans="1:21" x14ac:dyDescent="0.4">
      <c r="A93" s="43">
        <v>20210402</v>
      </c>
      <c r="B93" s="43">
        <v>12.6</v>
      </c>
      <c r="C93" s="45">
        <f t="shared" si="9"/>
        <v>3.0456819064462709E-2</v>
      </c>
      <c r="D93" s="44">
        <f t="shared" si="6"/>
        <v>2</v>
      </c>
      <c r="E93" s="44">
        <f t="shared" si="7"/>
        <v>4</v>
      </c>
      <c r="F93" s="44">
        <f t="shared" si="10"/>
        <v>7</v>
      </c>
      <c r="N93" s="1">
        <v>27.399999999999899</v>
      </c>
      <c r="O93" s="1">
        <v>2</v>
      </c>
      <c r="P93" s="5">
        <v>0.70502283105022834</v>
      </c>
      <c r="Q93" s="3">
        <f t="shared" si="8"/>
        <v>2.1531970404385811E-2</v>
      </c>
      <c r="T93" s="5"/>
      <c r="U93" s="25"/>
    </row>
    <row r="94" spans="1:21" x14ac:dyDescent="0.4">
      <c r="A94" s="43">
        <v>20210403</v>
      </c>
      <c r="B94" s="43">
        <v>12.5</v>
      </c>
      <c r="C94" s="45">
        <f t="shared" si="9"/>
        <v>3.0383853318264504E-2</v>
      </c>
      <c r="D94" s="44">
        <f t="shared" si="6"/>
        <v>2</v>
      </c>
      <c r="E94" s="44">
        <f t="shared" si="7"/>
        <v>4</v>
      </c>
      <c r="F94" s="44">
        <f t="shared" si="10"/>
        <v>7</v>
      </c>
      <c r="N94" s="1">
        <v>27.299999999999901</v>
      </c>
      <c r="O94" s="1">
        <v>5</v>
      </c>
      <c r="P94" s="5">
        <v>0.70319634703196343</v>
      </c>
      <c r="Q94" s="3">
        <f t="shared" si="8"/>
        <v>2.1683679081362411E-2</v>
      </c>
      <c r="T94" s="5"/>
      <c r="U94" s="25"/>
    </row>
    <row r="95" spans="1:21" x14ac:dyDescent="0.4">
      <c r="A95" s="43">
        <v>20210404</v>
      </c>
      <c r="B95" s="43">
        <v>8.6</v>
      </c>
      <c r="C95" s="45">
        <f t="shared" si="9"/>
        <v>2.6330357178331897E-2</v>
      </c>
      <c r="D95" s="44">
        <f t="shared" si="6"/>
        <v>3</v>
      </c>
      <c r="E95" s="44">
        <f t="shared" si="7"/>
        <v>4</v>
      </c>
      <c r="F95" s="44">
        <f t="shared" si="10"/>
        <v>5</v>
      </c>
      <c r="N95" s="1">
        <v>27.1999999999999</v>
      </c>
      <c r="O95" s="1">
        <v>3</v>
      </c>
      <c r="P95" s="5">
        <v>0.69863013698630139</v>
      </c>
      <c r="Q95" s="3">
        <f t="shared" si="8"/>
        <v>2.1835066897515659E-2</v>
      </c>
      <c r="T95" s="5"/>
      <c r="U95" s="25"/>
    </row>
    <row r="96" spans="1:21" x14ac:dyDescent="0.4">
      <c r="A96" s="43">
        <v>20210405</v>
      </c>
      <c r="B96" s="43">
        <v>8.8000000000000007</v>
      </c>
      <c r="C96" s="45">
        <f t="shared" si="9"/>
        <v>2.6586949068049842E-2</v>
      </c>
      <c r="D96" s="44">
        <f t="shared" si="6"/>
        <v>3</v>
      </c>
      <c r="E96" s="44">
        <f t="shared" si="7"/>
        <v>4</v>
      </c>
      <c r="F96" s="44">
        <f t="shared" si="10"/>
        <v>5</v>
      </c>
      <c r="N96" s="1">
        <v>27.099999999999898</v>
      </c>
      <c r="O96" s="1">
        <v>1</v>
      </c>
      <c r="P96" s="5">
        <v>0.69589041095890414</v>
      </c>
      <c r="Q96" s="3">
        <f t="shared" si="8"/>
        <v>2.1986112275569385E-2</v>
      </c>
      <c r="T96" s="5"/>
      <c r="U96" s="25"/>
    </row>
    <row r="97" spans="1:21" x14ac:dyDescent="0.4">
      <c r="A97" s="43">
        <v>20210406</v>
      </c>
      <c r="B97" s="43">
        <v>11.9</v>
      </c>
      <c r="C97" s="45">
        <f t="shared" si="9"/>
        <v>2.990971203443115E-2</v>
      </c>
      <c r="D97" s="44">
        <f t="shared" si="6"/>
        <v>2</v>
      </c>
      <c r="E97" s="44">
        <f t="shared" si="7"/>
        <v>4</v>
      </c>
      <c r="F97" s="44">
        <f t="shared" si="10"/>
        <v>6</v>
      </c>
      <c r="N97" s="1">
        <v>26.999999999999901</v>
      </c>
      <c r="O97" s="1">
        <v>5</v>
      </c>
      <c r="P97" s="5">
        <v>0.69497716894977168</v>
      </c>
      <c r="Q97" s="3">
        <f t="shared" si="8"/>
        <v>2.2136793553905302E-2</v>
      </c>
      <c r="T97" s="5"/>
      <c r="U97" s="25"/>
    </row>
    <row r="98" spans="1:21" x14ac:dyDescent="0.4">
      <c r="A98" s="43">
        <v>20210407</v>
      </c>
      <c r="B98" s="43">
        <v>11.6</v>
      </c>
      <c r="C98" s="45">
        <f t="shared" si="9"/>
        <v>2.9649936443433441E-2</v>
      </c>
      <c r="D98" s="44">
        <f t="shared" si="6"/>
        <v>2</v>
      </c>
      <c r="E98" s="44">
        <f t="shared" si="7"/>
        <v>4</v>
      </c>
      <c r="F98" s="44">
        <f t="shared" si="10"/>
        <v>6</v>
      </c>
      <c r="N98" s="1">
        <v>26.899999999999899</v>
      </c>
      <c r="O98" s="1">
        <v>3</v>
      </c>
      <c r="P98" s="5">
        <v>0.69041095890410964</v>
      </c>
      <c r="Q98" s="3">
        <f t="shared" si="8"/>
        <v>2.228708899151316E-2</v>
      </c>
      <c r="T98" s="5"/>
      <c r="U98" s="25"/>
    </row>
    <row r="99" spans="1:21" x14ac:dyDescent="0.4">
      <c r="A99" s="43">
        <v>20210408</v>
      </c>
      <c r="B99" s="43">
        <v>11.1</v>
      </c>
      <c r="C99" s="45">
        <f t="shared" si="9"/>
        <v>2.9184807667024092E-2</v>
      </c>
      <c r="D99" s="44">
        <f t="shared" si="6"/>
        <v>2</v>
      </c>
      <c r="E99" s="44">
        <f t="shared" si="7"/>
        <v>4</v>
      </c>
      <c r="F99" s="44">
        <f t="shared" si="10"/>
        <v>6</v>
      </c>
      <c r="N99" s="1">
        <v>26.799999999999901</v>
      </c>
      <c r="O99" s="1">
        <v>1</v>
      </c>
      <c r="P99" s="5">
        <v>0.68767123287671228</v>
      </c>
      <c r="Q99" s="3">
        <f t="shared" si="8"/>
        <v>2.243697677300014E-2</v>
      </c>
      <c r="R99" s="1">
        <f>SUM(O80:O99)</f>
        <v>67</v>
      </c>
      <c r="T99" s="5"/>
      <c r="U99" s="25"/>
    </row>
    <row r="100" spans="1:21" x14ac:dyDescent="0.4">
      <c r="A100" s="43">
        <v>20210409</v>
      </c>
      <c r="B100" s="43">
        <v>8.8000000000000007</v>
      </c>
      <c r="C100" s="45">
        <f t="shared" si="9"/>
        <v>2.6586949068049842E-2</v>
      </c>
      <c r="D100" s="44">
        <f t="shared" si="6"/>
        <v>3</v>
      </c>
      <c r="E100" s="44">
        <f t="shared" si="7"/>
        <v>4</v>
      </c>
      <c r="F100" s="44">
        <f t="shared" si="10"/>
        <v>5</v>
      </c>
      <c r="N100" s="1">
        <v>26.6999999999999</v>
      </c>
      <c r="O100" s="1">
        <v>3</v>
      </c>
      <c r="P100" s="5">
        <v>0.68675799086757994</v>
      </c>
      <c r="Q100" s="3">
        <f t="shared" si="8"/>
        <v>2.2586435013658382E-2</v>
      </c>
      <c r="T100" s="5"/>
      <c r="U100" s="25"/>
    </row>
    <row r="101" spans="1:21" x14ac:dyDescent="0.4">
      <c r="A101" s="43">
        <v>20210410</v>
      </c>
      <c r="B101" s="43">
        <v>10.8</v>
      </c>
      <c r="C101" s="45">
        <f t="shared" si="9"/>
        <v>2.8887169061720203E-2</v>
      </c>
      <c r="D101" s="44">
        <f t="shared" si="6"/>
        <v>2</v>
      </c>
      <c r="E101" s="44">
        <f t="shared" si="7"/>
        <v>4</v>
      </c>
      <c r="F101" s="44">
        <f t="shared" si="10"/>
        <v>6</v>
      </c>
      <c r="N101" s="1">
        <v>26.599999999999898</v>
      </c>
      <c r="O101" s="1">
        <v>3</v>
      </c>
      <c r="P101" s="5">
        <v>0.68401826484018269</v>
      </c>
      <c r="Q101" s="3">
        <f t="shared" si="8"/>
        <v>2.2735441764588683E-2</v>
      </c>
      <c r="T101" s="5"/>
      <c r="U101" s="25"/>
    </row>
    <row r="102" spans="1:21" x14ac:dyDescent="0.4">
      <c r="A102" s="43">
        <v>20210411</v>
      </c>
      <c r="B102" s="43">
        <v>11.8</v>
      </c>
      <c r="C102" s="45">
        <f t="shared" si="9"/>
        <v>2.9824766430513627E-2</v>
      </c>
      <c r="D102" s="44">
        <f t="shared" si="6"/>
        <v>2</v>
      </c>
      <c r="E102" s="44">
        <f t="shared" si="7"/>
        <v>4</v>
      </c>
      <c r="F102" s="44">
        <f t="shared" si="10"/>
        <v>6</v>
      </c>
      <c r="N102" s="1">
        <v>26.499999999999901</v>
      </c>
      <c r="O102" s="1">
        <v>4</v>
      </c>
      <c r="P102" s="5">
        <v>0.68127853881278544</v>
      </c>
      <c r="Q102" s="3">
        <f t="shared" si="8"/>
        <v>2.2883975017879137E-2</v>
      </c>
      <c r="T102" s="5"/>
      <c r="U102" s="25"/>
    </row>
    <row r="103" spans="1:21" x14ac:dyDescent="0.4">
      <c r="A103" s="43">
        <v>20210412</v>
      </c>
      <c r="B103" s="43">
        <v>13.2</v>
      </c>
      <c r="C103" s="45">
        <f t="shared" si="9"/>
        <v>3.0857037924278966E-2</v>
      </c>
      <c r="D103" s="44">
        <f t="shared" si="6"/>
        <v>2</v>
      </c>
      <c r="E103" s="44">
        <f t="shared" si="7"/>
        <v>3</v>
      </c>
      <c r="F103" s="44">
        <f t="shared" si="10"/>
        <v>7</v>
      </c>
      <c r="N103" s="1">
        <v>26.399999999999899</v>
      </c>
      <c r="O103" s="1">
        <v>2</v>
      </c>
      <c r="P103" s="5">
        <v>0.67762557077625574</v>
      </c>
      <c r="Q103" s="3">
        <f t="shared" si="8"/>
        <v>2.3032012711836889E-2</v>
      </c>
      <c r="T103" s="5"/>
      <c r="U103" s="25"/>
    </row>
    <row r="104" spans="1:21" x14ac:dyDescent="0.4">
      <c r="A104" s="43">
        <v>20210413</v>
      </c>
      <c r="B104" s="43">
        <v>5.7</v>
      </c>
      <c r="C104" s="45">
        <f t="shared" si="9"/>
        <v>2.2231134980341707E-2</v>
      </c>
      <c r="D104" s="44">
        <f t="shared" si="6"/>
        <v>3</v>
      </c>
      <c r="E104" s="44">
        <f t="shared" si="7"/>
        <v>5</v>
      </c>
      <c r="F104" s="44">
        <f t="shared" si="10"/>
        <v>4</v>
      </c>
      <c r="N104" s="1">
        <v>26.299999999999901</v>
      </c>
      <c r="O104" s="1">
        <v>3</v>
      </c>
      <c r="P104" s="5">
        <v>0.67579908675799083</v>
      </c>
      <c r="Q104" s="3">
        <f t="shared" si="8"/>
        <v>2.3179532736271373E-2</v>
      </c>
      <c r="T104" s="5"/>
      <c r="U104" s="25"/>
    </row>
    <row r="105" spans="1:21" x14ac:dyDescent="0.4">
      <c r="A105" s="43">
        <v>20210414</v>
      </c>
      <c r="B105" s="43">
        <v>5.8</v>
      </c>
      <c r="C105" s="45">
        <f t="shared" si="9"/>
        <v>2.2381177210013613E-2</v>
      </c>
      <c r="D105" s="44">
        <f t="shared" si="6"/>
        <v>3</v>
      </c>
      <c r="E105" s="44">
        <f t="shared" si="7"/>
        <v>4</v>
      </c>
      <c r="F105" s="44">
        <f t="shared" si="10"/>
        <v>4</v>
      </c>
      <c r="N105" s="1">
        <v>26.1999999999999</v>
      </c>
      <c r="O105" s="1">
        <v>4</v>
      </c>
      <c r="P105" s="5">
        <v>0.67305936073059358</v>
      </c>
      <c r="Q105" s="3">
        <f t="shared" si="8"/>
        <v>2.3326512937827459E-2</v>
      </c>
      <c r="T105" s="5"/>
      <c r="U105" s="25"/>
    </row>
    <row r="106" spans="1:21" x14ac:dyDescent="0.4">
      <c r="A106" s="43">
        <v>20210415</v>
      </c>
      <c r="B106" s="43">
        <v>7.9</v>
      </c>
      <c r="C106" s="45">
        <f t="shared" si="9"/>
        <v>2.5400655154844562E-2</v>
      </c>
      <c r="D106" s="44">
        <f t="shared" si="6"/>
        <v>3</v>
      </c>
      <c r="E106" s="44">
        <f t="shared" si="7"/>
        <v>4</v>
      </c>
      <c r="F106" s="44">
        <f t="shared" si="10"/>
        <v>5</v>
      </c>
      <c r="N106" s="1">
        <v>26.099999999999898</v>
      </c>
      <c r="O106" s="1">
        <v>2</v>
      </c>
      <c r="P106" s="5">
        <v>0.66940639269406388</v>
      </c>
      <c r="Q106" s="3">
        <f t="shared" si="8"/>
        <v>2.3472931125366581E-2</v>
      </c>
    </row>
    <row r="107" spans="1:21" x14ac:dyDescent="0.4">
      <c r="A107" s="43">
        <v>20210416</v>
      </c>
      <c r="B107" s="43">
        <v>11</v>
      </c>
      <c r="C107" s="45">
        <f t="shared" si="9"/>
        <v>2.9087106825086216E-2</v>
      </c>
      <c r="D107" s="44">
        <f t="shared" si="6"/>
        <v>2</v>
      </c>
      <c r="E107" s="44">
        <f t="shared" si="7"/>
        <v>4</v>
      </c>
      <c r="F107" s="44">
        <f t="shared" si="10"/>
        <v>6</v>
      </c>
      <c r="N107" s="1">
        <v>25.999999999999901</v>
      </c>
      <c r="O107" s="1">
        <v>4</v>
      </c>
      <c r="P107" s="5">
        <v>0.66757990867579908</v>
      </c>
      <c r="Q107" s="3">
        <f t="shared" si="8"/>
        <v>2.3618765075394389E-2</v>
      </c>
    </row>
    <row r="108" spans="1:21" x14ac:dyDescent="0.4">
      <c r="A108" s="43">
        <v>20210417</v>
      </c>
      <c r="B108" s="43">
        <v>9.5</v>
      </c>
      <c r="C108" s="45">
        <f t="shared" si="9"/>
        <v>2.7449784767254209E-2</v>
      </c>
      <c r="D108" s="44">
        <f t="shared" si="6"/>
        <v>3</v>
      </c>
      <c r="E108" s="44">
        <f t="shared" si="7"/>
        <v>4</v>
      </c>
      <c r="F108" s="44">
        <f t="shared" si="10"/>
        <v>5</v>
      </c>
      <c r="N108" s="1">
        <v>25.8999999999998</v>
      </c>
      <c r="O108" s="1">
        <v>2</v>
      </c>
      <c r="P108" s="5">
        <v>0.66392694063926938</v>
      </c>
      <c r="Q108" s="3">
        <f t="shared" si="8"/>
        <v>2.3763992537532964E-2</v>
      </c>
    </row>
    <row r="109" spans="1:21" x14ac:dyDescent="0.4">
      <c r="A109" s="43">
        <v>20210418</v>
      </c>
      <c r="B109" s="43">
        <v>9</v>
      </c>
      <c r="C109" s="45">
        <f t="shared" si="9"/>
        <v>2.6839207758587329E-2</v>
      </c>
      <c r="D109" s="44">
        <f t="shared" si="6"/>
        <v>3</v>
      </c>
      <c r="E109" s="44">
        <f t="shared" si="7"/>
        <v>4</v>
      </c>
      <c r="F109" s="44">
        <f t="shared" si="10"/>
        <v>5</v>
      </c>
      <c r="N109" s="1">
        <v>25.799999999999802</v>
      </c>
      <c r="O109" s="1">
        <v>4</v>
      </c>
      <c r="P109" s="5">
        <v>0.66210045662100458</v>
      </c>
      <c r="Q109" s="3">
        <f t="shared" si="8"/>
        <v>2.3908591240035137E-2</v>
      </c>
    </row>
    <row r="110" spans="1:21" x14ac:dyDescent="0.4">
      <c r="A110" s="43">
        <v>20210419</v>
      </c>
      <c r="B110" s="43">
        <v>9.6</v>
      </c>
      <c r="C110" s="45">
        <f t="shared" si="9"/>
        <v>2.7568292649247091E-2</v>
      </c>
      <c r="D110" s="44">
        <f t="shared" si="6"/>
        <v>3</v>
      </c>
      <c r="E110" s="44">
        <f t="shared" si="7"/>
        <v>4</v>
      </c>
      <c r="F110" s="44">
        <f t="shared" si="10"/>
        <v>5</v>
      </c>
      <c r="N110" s="1">
        <v>25.6999999999998</v>
      </c>
      <c r="O110" s="1">
        <v>6</v>
      </c>
      <c r="P110" s="5">
        <v>0.65844748858447488</v>
      </c>
      <c r="Q110" s="3">
        <f t="shared" si="8"/>
        <v>2.4052538895341168E-2</v>
      </c>
    </row>
    <row r="111" spans="1:21" x14ac:dyDescent="0.4">
      <c r="A111" s="43">
        <v>20210420</v>
      </c>
      <c r="B111" s="43">
        <v>9.8000000000000007</v>
      </c>
      <c r="C111" s="45">
        <f t="shared" si="9"/>
        <v>2.7801536626498296E-2</v>
      </c>
      <c r="D111" s="44">
        <f t="shared" si="6"/>
        <v>2</v>
      </c>
      <c r="E111" s="44">
        <f t="shared" si="7"/>
        <v>4</v>
      </c>
      <c r="F111" s="44">
        <f t="shared" si="10"/>
        <v>5</v>
      </c>
      <c r="N111" s="1">
        <v>25.599999999999799</v>
      </c>
      <c r="O111" s="1">
        <v>3</v>
      </c>
      <c r="P111" s="5">
        <v>0.65296803652968038</v>
      </c>
      <c r="Q111" s="3">
        <f t="shared" si="8"/>
        <v>2.4195813205672951E-2</v>
      </c>
    </row>
    <row r="112" spans="1:21" x14ac:dyDescent="0.4">
      <c r="A112" s="43">
        <v>20210421</v>
      </c>
      <c r="B112" s="43">
        <v>12.4</v>
      </c>
      <c r="C112" s="45">
        <f t="shared" si="9"/>
        <v>3.0309133257798705E-2</v>
      </c>
      <c r="D112" s="44">
        <f t="shared" si="6"/>
        <v>2</v>
      </c>
      <c r="E112" s="44">
        <f t="shared" si="7"/>
        <v>4</v>
      </c>
      <c r="F112" s="44">
        <f t="shared" si="10"/>
        <v>7</v>
      </c>
      <c r="N112" s="1">
        <v>25.499999999999801</v>
      </c>
      <c r="O112" s="1">
        <v>1</v>
      </c>
      <c r="P112" s="5">
        <v>0.65022831050228314</v>
      </c>
      <c r="Q112" s="3">
        <f t="shared" si="8"/>
        <v>2.4338391868666126E-2</v>
      </c>
    </row>
    <row r="113" spans="1:18" x14ac:dyDescent="0.4">
      <c r="A113" s="43">
        <v>20210422</v>
      </c>
      <c r="B113" s="43">
        <v>17.600000000000001</v>
      </c>
      <c r="C113" s="45">
        <f t="shared" si="9"/>
        <v>3.1661151738620059E-2</v>
      </c>
      <c r="D113" s="44">
        <f t="shared" si="6"/>
        <v>2</v>
      </c>
      <c r="E113" s="44">
        <f t="shared" si="7"/>
        <v>3</v>
      </c>
      <c r="F113" s="44">
        <f t="shared" si="10"/>
        <v>9</v>
      </c>
      <c r="N113" s="1">
        <v>25.3999999999998</v>
      </c>
      <c r="O113" s="1">
        <v>1</v>
      </c>
      <c r="P113" s="5">
        <v>0.64931506849315068</v>
      </c>
      <c r="Q113" s="3">
        <f t="shared" si="8"/>
        <v>2.4480252583037234E-2</v>
      </c>
    </row>
    <row r="114" spans="1:18" x14ac:dyDescent="0.4">
      <c r="A114" s="43">
        <v>20210423</v>
      </c>
      <c r="B114" s="43">
        <v>16.399999999999999</v>
      </c>
      <c r="C114" s="45">
        <f t="shared" si="9"/>
        <v>3.1826345296498269E-2</v>
      </c>
      <c r="D114" s="44">
        <f t="shared" si="6"/>
        <v>2</v>
      </c>
      <c r="E114" s="44">
        <f t="shared" si="7"/>
        <v>3</v>
      </c>
      <c r="F114" s="44">
        <f t="shared" si="10"/>
        <v>9</v>
      </c>
      <c r="N114" s="1">
        <v>25.299999999999802</v>
      </c>
      <c r="O114" s="1">
        <v>3</v>
      </c>
      <c r="P114" s="5">
        <v>0.64840182648401823</v>
      </c>
      <c r="Q114" s="3">
        <f t="shared" si="8"/>
        <v>2.4621373054284031E-2</v>
      </c>
    </row>
    <row r="115" spans="1:18" x14ac:dyDescent="0.4">
      <c r="A115" s="43">
        <v>20210424</v>
      </c>
      <c r="B115" s="43">
        <v>15.5</v>
      </c>
      <c r="C115" s="45">
        <f t="shared" si="9"/>
        <v>3.1759212708898192E-2</v>
      </c>
      <c r="D115" s="44">
        <f t="shared" si="6"/>
        <v>2</v>
      </c>
      <c r="E115" s="44">
        <f t="shared" si="7"/>
        <v>3</v>
      </c>
      <c r="F115" s="44">
        <f t="shared" si="10"/>
        <v>8</v>
      </c>
      <c r="N115" s="1">
        <v>25.1999999999998</v>
      </c>
      <c r="O115" s="1">
        <v>3</v>
      </c>
      <c r="P115" s="5">
        <v>0.64566210045662098</v>
      </c>
      <c r="Q115" s="3">
        <f t="shared" si="8"/>
        <v>2.4761731000417165E-2</v>
      </c>
    </row>
    <row r="116" spans="1:18" x14ac:dyDescent="0.4">
      <c r="A116" s="43">
        <v>20210425</v>
      </c>
      <c r="B116" s="43">
        <v>15.3</v>
      </c>
      <c r="C116" s="45">
        <f t="shared" si="9"/>
        <v>3.172209696000805E-2</v>
      </c>
      <c r="D116" s="44">
        <f t="shared" si="6"/>
        <v>2</v>
      </c>
      <c r="E116" s="44">
        <f t="shared" si="7"/>
        <v>3</v>
      </c>
      <c r="F116" s="44">
        <f t="shared" si="10"/>
        <v>8</v>
      </c>
      <c r="N116" s="1">
        <v>25.099999999999799</v>
      </c>
      <c r="O116" s="1">
        <v>3</v>
      </c>
      <c r="P116" s="5">
        <v>0.64292237442922373</v>
      </c>
      <c r="Q116" s="3">
        <f t="shared" si="8"/>
        <v>2.4901304157720943E-2</v>
      </c>
    </row>
    <row r="117" spans="1:18" x14ac:dyDescent="0.4">
      <c r="A117" s="43">
        <v>20210426</v>
      </c>
      <c r="B117" s="43">
        <v>13</v>
      </c>
      <c r="C117" s="45">
        <f t="shared" si="9"/>
        <v>3.0730873284752075E-2</v>
      </c>
      <c r="D117" s="44">
        <f t="shared" si="6"/>
        <v>2</v>
      </c>
      <c r="E117" s="44">
        <f t="shared" si="7"/>
        <v>4</v>
      </c>
      <c r="F117" s="44">
        <f t="shared" si="10"/>
        <v>7</v>
      </c>
      <c r="N117" s="1">
        <v>24.999999999999801</v>
      </c>
      <c r="O117" s="1">
        <v>1</v>
      </c>
      <c r="P117" s="5">
        <v>0.64018264840182648</v>
      </c>
      <c r="Q117" s="3">
        <f t="shared" si="8"/>
        <v>2.5040070286541417E-2</v>
      </c>
    </row>
    <row r="118" spans="1:18" x14ac:dyDescent="0.4">
      <c r="A118" s="43">
        <v>20210427</v>
      </c>
      <c r="B118" s="43">
        <v>14.1</v>
      </c>
      <c r="C118" s="45">
        <f t="shared" si="9"/>
        <v>3.1332351751336897E-2</v>
      </c>
      <c r="D118" s="44">
        <f t="shared" si="6"/>
        <v>2</v>
      </c>
      <c r="E118" s="44">
        <f t="shared" si="7"/>
        <v>3</v>
      </c>
      <c r="F118" s="44">
        <f t="shared" si="10"/>
        <v>7</v>
      </c>
      <c r="N118" s="1">
        <v>24.8999999999998</v>
      </c>
      <c r="O118" s="1">
        <v>5</v>
      </c>
      <c r="P118" s="5">
        <v>0.63926940639269403</v>
      </c>
      <c r="Q118" s="3">
        <f t="shared" si="8"/>
        <v>2.5178007177099535E-2</v>
      </c>
    </row>
    <row r="119" spans="1:18" x14ac:dyDescent="0.4">
      <c r="A119" s="43">
        <v>20210428</v>
      </c>
      <c r="B119" s="43">
        <v>15.5</v>
      </c>
      <c r="C119" s="45">
        <f t="shared" si="9"/>
        <v>3.1759212708898192E-2</v>
      </c>
      <c r="D119" s="44">
        <f t="shared" si="6"/>
        <v>2</v>
      </c>
      <c r="E119" s="44">
        <f t="shared" si="7"/>
        <v>3</v>
      </c>
      <c r="F119" s="44">
        <f t="shared" si="10"/>
        <v>8</v>
      </c>
      <c r="N119" s="1">
        <v>24.799999999999802</v>
      </c>
      <c r="O119" s="1">
        <v>2</v>
      </c>
      <c r="P119" s="5">
        <v>0.63470319634703198</v>
      </c>
      <c r="Q119" s="3">
        <f t="shared" si="8"/>
        <v>2.5315092655327321E-2</v>
      </c>
    </row>
    <row r="120" spans="1:18" x14ac:dyDescent="0.4">
      <c r="A120" s="43">
        <v>20210429</v>
      </c>
      <c r="B120" s="43">
        <v>14.2</v>
      </c>
      <c r="C120" s="45">
        <f t="shared" si="9"/>
        <v>3.1375628033539098E-2</v>
      </c>
      <c r="D120" s="44">
        <f t="shared" si="6"/>
        <v>2</v>
      </c>
      <c r="E120" s="44">
        <f t="shared" si="7"/>
        <v>3</v>
      </c>
      <c r="F120" s="44">
        <f t="shared" si="10"/>
        <v>7</v>
      </c>
      <c r="N120" s="1">
        <v>24.6999999999998</v>
      </c>
      <c r="O120" s="1">
        <v>2</v>
      </c>
      <c r="P120" s="5">
        <v>0.63287671232876708</v>
      </c>
      <c r="Q120" s="3">
        <f t="shared" si="8"/>
        <v>2.545130458872509E-2</v>
      </c>
    </row>
    <row r="121" spans="1:18" x14ac:dyDescent="0.4">
      <c r="A121" s="43">
        <v>20210430</v>
      </c>
      <c r="B121" s="43">
        <v>10.6</v>
      </c>
      <c r="C121" s="45">
        <f t="shared" si="9"/>
        <v>2.8681302881988717E-2</v>
      </c>
      <c r="D121" s="44">
        <f t="shared" si="6"/>
        <v>2</v>
      </c>
      <c r="E121" s="44">
        <f t="shared" si="7"/>
        <v>4</v>
      </c>
      <c r="F121" s="44">
        <f t="shared" si="10"/>
        <v>6</v>
      </c>
      <c r="N121" s="1">
        <v>24.599999999999799</v>
      </c>
      <c r="O121" s="1">
        <v>1</v>
      </c>
      <c r="P121" s="5">
        <v>0.63105022831050228</v>
      </c>
      <c r="Q121" s="3">
        <f t="shared" si="8"/>
        <v>2.558662089223733E-2</v>
      </c>
    </row>
    <row r="122" spans="1:18" x14ac:dyDescent="0.4">
      <c r="A122" s="43">
        <v>20210501</v>
      </c>
      <c r="B122" s="43">
        <v>17.100000000000001</v>
      </c>
      <c r="C122" s="45">
        <f t="shared" si="9"/>
        <v>3.1765238563752268E-2</v>
      </c>
      <c r="D122" s="44">
        <f t="shared" si="6"/>
        <v>2</v>
      </c>
      <c r="E122" s="44">
        <f t="shared" si="7"/>
        <v>3</v>
      </c>
      <c r="F122" s="44">
        <f t="shared" si="10"/>
        <v>9</v>
      </c>
      <c r="N122" s="1">
        <v>24.499999999999801</v>
      </c>
      <c r="O122" s="1">
        <v>0</v>
      </c>
      <c r="P122" s="5">
        <v>0.63013698630136983</v>
      </c>
      <c r="Q122" s="3">
        <f t="shared" si="8"/>
        <v>2.5721019534145389E-2</v>
      </c>
    </row>
    <row r="123" spans="1:18" x14ac:dyDescent="0.4">
      <c r="A123" s="43">
        <v>20210502</v>
      </c>
      <c r="B123" s="43">
        <v>17.600000000000001</v>
      </c>
      <c r="C123" s="45">
        <f t="shared" si="9"/>
        <v>3.1661151738620059E-2</v>
      </c>
      <c r="D123" s="44">
        <f t="shared" si="6"/>
        <v>2</v>
      </c>
      <c r="E123" s="44">
        <f t="shared" si="7"/>
        <v>3</v>
      </c>
      <c r="F123" s="44">
        <f t="shared" si="10"/>
        <v>9</v>
      </c>
      <c r="N123" s="1">
        <v>24.3999999999998</v>
      </c>
      <c r="O123" s="1">
        <v>4</v>
      </c>
      <c r="P123" s="5">
        <v>0.63013698630136983</v>
      </c>
      <c r="Q123" s="3">
        <f t="shared" si="8"/>
        <v>2.5854478541974594E-2</v>
      </c>
    </row>
    <row r="124" spans="1:18" x14ac:dyDescent="0.4">
      <c r="A124" s="43">
        <v>20210503</v>
      </c>
      <c r="B124" s="43">
        <v>20</v>
      </c>
      <c r="C124" s="45">
        <f t="shared" si="9"/>
        <v>3.0483554949806171E-2</v>
      </c>
      <c r="D124" s="44">
        <f t="shared" si="6"/>
        <v>2</v>
      </c>
      <c r="E124" s="44">
        <f t="shared" si="7"/>
        <v>2</v>
      </c>
      <c r="F124" s="44">
        <f t="shared" si="10"/>
        <v>10</v>
      </c>
      <c r="N124" s="1">
        <v>24.299999999999802</v>
      </c>
      <c r="O124" s="1">
        <v>1</v>
      </c>
      <c r="P124" s="5">
        <v>0.62648401826484024</v>
      </c>
      <c r="Q124" s="3">
        <f t="shared" si="8"/>
        <v>2.5986976008413657E-2</v>
      </c>
    </row>
    <row r="125" spans="1:18" x14ac:dyDescent="0.4">
      <c r="A125" s="43">
        <v>20210504</v>
      </c>
      <c r="B125" s="43">
        <v>24.8</v>
      </c>
      <c r="C125" s="45">
        <f t="shared" si="9"/>
        <v>2.531509265532705E-2</v>
      </c>
      <c r="D125" s="44">
        <f t="shared" si="6"/>
        <v>1</v>
      </c>
      <c r="E125" s="44">
        <f t="shared" si="7"/>
        <v>2</v>
      </c>
      <c r="F125" s="44">
        <f t="shared" si="10"/>
        <v>13</v>
      </c>
      <c r="N125" s="1">
        <v>24.1999999999998</v>
      </c>
      <c r="O125" s="1">
        <v>5</v>
      </c>
      <c r="P125" s="5">
        <v>0.62557077625570778</v>
      </c>
      <c r="Q125" s="3">
        <f t="shared" si="8"/>
        <v>2.6118490097244297E-2</v>
      </c>
      <c r="R125" s="1">
        <f>SUM(O100:O125)</f>
        <v>72</v>
      </c>
    </row>
    <row r="126" spans="1:18" x14ac:dyDescent="0.4">
      <c r="A126" s="43">
        <v>20210505</v>
      </c>
      <c r="B126" s="43">
        <v>20.8</v>
      </c>
      <c r="C126" s="45">
        <f t="shared" si="9"/>
        <v>2.9856611270505869E-2</v>
      </c>
      <c r="D126" s="44">
        <f t="shared" si="6"/>
        <v>2</v>
      </c>
      <c r="E126" s="44">
        <f t="shared" si="7"/>
        <v>2</v>
      </c>
      <c r="F126" s="44">
        <f t="shared" si="10"/>
        <v>11</v>
      </c>
      <c r="N126" s="1">
        <v>24.099999999999799</v>
      </c>
      <c r="O126" s="1">
        <v>1</v>
      </c>
      <c r="P126" s="5">
        <v>0.62100456621004563</v>
      </c>
      <c r="Q126" s="3">
        <f t="shared" si="8"/>
        <v>2.6248999049278604E-2</v>
      </c>
    </row>
    <row r="127" spans="1:18" x14ac:dyDescent="0.4">
      <c r="A127" s="43">
        <v>20210506</v>
      </c>
      <c r="B127" s="43">
        <v>22</v>
      </c>
      <c r="C127" s="45">
        <f t="shared" si="9"/>
        <v>2.8720098711752448E-2</v>
      </c>
      <c r="D127" s="44">
        <f t="shared" si="6"/>
        <v>2</v>
      </c>
      <c r="E127" s="44">
        <f t="shared" si="7"/>
        <v>2</v>
      </c>
      <c r="F127" s="44">
        <f t="shared" si="10"/>
        <v>11</v>
      </c>
      <c r="N127" s="1">
        <v>23.999999999999801</v>
      </c>
      <c r="O127" s="1">
        <v>3</v>
      </c>
      <c r="P127" s="5">
        <v>0.62009132420091329</v>
      </c>
      <c r="Q127" s="3">
        <f t="shared" si="8"/>
        <v>2.6378481188302248E-2</v>
      </c>
    </row>
    <row r="128" spans="1:18" x14ac:dyDescent="0.4">
      <c r="A128" s="43">
        <v>20210507</v>
      </c>
      <c r="B128" s="43">
        <v>26.1</v>
      </c>
      <c r="C128" s="45">
        <f t="shared" si="9"/>
        <v>2.3472931125366431E-2</v>
      </c>
      <c r="D128" s="44">
        <f t="shared" si="6"/>
        <v>1</v>
      </c>
      <c r="E128" s="44">
        <f t="shared" si="7"/>
        <v>2</v>
      </c>
      <c r="F128" s="44">
        <f t="shared" si="10"/>
        <v>13</v>
      </c>
      <c r="N128" s="1">
        <v>23.8999999999998</v>
      </c>
      <c r="O128" s="1">
        <v>2</v>
      </c>
      <c r="P128" s="5">
        <v>0.61735159817351604</v>
      </c>
      <c r="Q128" s="3">
        <f t="shared" si="8"/>
        <v>2.6506914927020918E-2</v>
      </c>
    </row>
    <row r="129" spans="1:17" x14ac:dyDescent="0.4">
      <c r="A129" s="43">
        <v>20210508</v>
      </c>
      <c r="B129" s="43">
        <v>25.7</v>
      </c>
      <c r="C129" s="45">
        <f t="shared" si="9"/>
        <v>2.405253889534088E-2</v>
      </c>
      <c r="D129" s="44">
        <f t="shared" si="6"/>
        <v>1</v>
      </c>
      <c r="E129" s="44">
        <f t="shared" si="7"/>
        <v>2</v>
      </c>
      <c r="F129" s="44">
        <f t="shared" si="10"/>
        <v>13</v>
      </c>
      <c r="N129" s="1">
        <v>23.799999999999802</v>
      </c>
      <c r="O129" s="1">
        <v>1</v>
      </c>
      <c r="P129" s="5">
        <v>0.61552511415525113</v>
      </c>
      <c r="Q129" s="3">
        <f t="shared" si="8"/>
        <v>2.6634278773008092E-2</v>
      </c>
    </row>
    <row r="130" spans="1:17" x14ac:dyDescent="0.4">
      <c r="A130" s="43">
        <v>20210509</v>
      </c>
      <c r="B130" s="43">
        <v>21.1</v>
      </c>
      <c r="C130" s="45">
        <f t="shared" si="9"/>
        <v>2.9593751506502206E-2</v>
      </c>
      <c r="D130" s="44">
        <f t="shared" ref="D130:D193" si="11">IF(B130&gt;$T$2,1,IF(B130&lt;$T$3,3,2))</f>
        <v>2</v>
      </c>
      <c r="E130" s="44">
        <f t="shared" ref="E130:E193" si="12">IF(B130&gt;$T$6,1,IF(B130&gt;$T$7,2,IF(B130&gt;$T$8,3,IF(B130&gt;$T$9,4,5))))</f>
        <v>2</v>
      </c>
      <c r="F130" s="44">
        <f t="shared" si="10"/>
        <v>11</v>
      </c>
      <c r="N130" s="1">
        <v>23.6999999999998</v>
      </c>
      <c r="O130" s="1">
        <v>3</v>
      </c>
      <c r="P130" s="5">
        <v>0.61461187214611868</v>
      </c>
      <c r="Q130" s="3">
        <f t="shared" ref="Q130:Q193" si="13">_xlfn.NORM.DIST($N130,$L$5,$L$6,)</f>
        <v>2.6760551334651547E-2</v>
      </c>
    </row>
    <row r="131" spans="1:17" x14ac:dyDescent="0.4">
      <c r="A131" s="43">
        <v>20210510</v>
      </c>
      <c r="B131" s="43">
        <v>24.7</v>
      </c>
      <c r="C131" s="45">
        <f t="shared" ref="C131:C194" si="14">_xlfn.NORM.DIST(B131,$L$5,$L$6,0)</f>
        <v>2.545130458872482E-2</v>
      </c>
      <c r="D131" s="44">
        <f t="shared" si="11"/>
        <v>1</v>
      </c>
      <c r="E131" s="44">
        <f t="shared" si="12"/>
        <v>2</v>
      </c>
      <c r="F131" s="44">
        <f t="shared" ref="F131:F194" si="15">IF(B131&gt;$T$12,16,IF(B131&gt;$T$13,15,IF(B131&gt;$T$14,14,IF(B131&gt;$T$15,13,IF(B131&gt;$T$16,12,IF(B131&gt;$T$17,11,IF(B131&gt;$T$18,10,IF(B131&gt;$T$19,9,IF(B131&gt;$T$20,8,IF(B131&gt;$T$21,7,IF(B131&gt;$T$22,6,IF(B131&gt;$T$23,5,IF(B131&gt;$T$24,4,IF(B131&gt;$T$25,3,IF(B131&gt;$T$26,2,1)))))))))))))))</f>
        <v>12</v>
      </c>
      <c r="N131" s="1">
        <v>23.599999999999799</v>
      </c>
      <c r="O131" s="1">
        <v>1</v>
      </c>
      <c r="P131" s="5">
        <v>0.61187214611872143</v>
      </c>
      <c r="Q131" s="3">
        <f t="shared" si="13"/>
        <v>2.6885711327096554E-2</v>
      </c>
    </row>
    <row r="132" spans="1:17" x14ac:dyDescent="0.4">
      <c r="A132" s="43">
        <v>20210511</v>
      </c>
      <c r="B132" s="43">
        <v>22.8</v>
      </c>
      <c r="C132" s="45">
        <f t="shared" si="14"/>
        <v>2.7844424516204665E-2</v>
      </c>
      <c r="D132" s="44">
        <f t="shared" si="11"/>
        <v>2</v>
      </c>
      <c r="E132" s="44">
        <f t="shared" si="12"/>
        <v>2</v>
      </c>
      <c r="F132" s="44">
        <f t="shared" si="15"/>
        <v>12</v>
      </c>
      <c r="N132" s="1">
        <v>23.499999999999801</v>
      </c>
      <c r="O132" s="1">
        <v>0</v>
      </c>
      <c r="P132" s="5">
        <v>0.61095890410958908</v>
      </c>
      <c r="Q132" s="3">
        <f t="shared" si="13"/>
        <v>2.7009737578183399E-2</v>
      </c>
    </row>
    <row r="133" spans="1:17" x14ac:dyDescent="0.4">
      <c r="A133" s="43">
        <v>20210512</v>
      </c>
      <c r="B133" s="43">
        <v>22.3</v>
      </c>
      <c r="C133" s="45">
        <f t="shared" si="14"/>
        <v>2.8402093718945923E-2</v>
      </c>
      <c r="D133" s="44">
        <f t="shared" si="11"/>
        <v>2</v>
      </c>
      <c r="E133" s="44">
        <f t="shared" si="12"/>
        <v>2</v>
      </c>
      <c r="F133" s="44">
        <f t="shared" si="15"/>
        <v>11</v>
      </c>
      <c r="N133" s="1">
        <v>23.3999999999998</v>
      </c>
      <c r="O133" s="1">
        <v>1</v>
      </c>
      <c r="P133" s="5">
        <v>0.61095890410958908</v>
      </c>
      <c r="Q133" s="3">
        <f t="shared" si="13"/>
        <v>2.7132609034376833E-2</v>
      </c>
    </row>
    <row r="134" spans="1:17" x14ac:dyDescent="0.4">
      <c r="A134" s="43">
        <v>20210513</v>
      </c>
      <c r="B134" s="43">
        <v>23.6</v>
      </c>
      <c r="C134" s="45">
        <f t="shared" si="14"/>
        <v>2.6885711327096305E-2</v>
      </c>
      <c r="D134" s="44">
        <f t="shared" si="11"/>
        <v>1</v>
      </c>
      <c r="E134" s="44">
        <f t="shared" si="12"/>
        <v>2</v>
      </c>
      <c r="F134" s="44">
        <f t="shared" si="15"/>
        <v>12</v>
      </c>
      <c r="N134" s="1">
        <v>23.299999999999802</v>
      </c>
      <c r="O134" s="1">
        <v>2</v>
      </c>
      <c r="P134" s="5">
        <v>0.61004566210045663</v>
      </c>
      <c r="Q134" s="3">
        <f t="shared" si="13"/>
        <v>2.725430476668534E-2</v>
      </c>
    </row>
    <row r="135" spans="1:17" x14ac:dyDescent="0.4">
      <c r="A135" s="43">
        <v>20210514</v>
      </c>
      <c r="B135" s="43">
        <v>27.5</v>
      </c>
      <c r="C135" s="45">
        <f t="shared" si="14"/>
        <v>2.1379962354630629E-2</v>
      </c>
      <c r="D135" s="44">
        <f t="shared" si="11"/>
        <v>1</v>
      </c>
      <c r="E135" s="44">
        <f t="shared" si="12"/>
        <v>1</v>
      </c>
      <c r="F135" s="44">
        <f t="shared" si="15"/>
        <v>14</v>
      </c>
      <c r="N135" s="1">
        <v>23.1999999999998</v>
      </c>
      <c r="O135" s="1">
        <v>2</v>
      </c>
      <c r="P135" s="5">
        <v>0.60821917808219184</v>
      </c>
      <c r="Q135" s="3">
        <f t="shared" si="13"/>
        <v>2.7374803976567698E-2</v>
      </c>
    </row>
    <row r="136" spans="1:17" x14ac:dyDescent="0.4">
      <c r="A136" s="43">
        <v>20210515</v>
      </c>
      <c r="B136" s="43">
        <v>31.5</v>
      </c>
      <c r="C136" s="45">
        <f t="shared" si="14"/>
        <v>1.5285078604172194E-2</v>
      </c>
      <c r="D136" s="44">
        <f t="shared" si="11"/>
        <v>1</v>
      </c>
      <c r="E136" s="44">
        <f t="shared" si="12"/>
        <v>1</v>
      </c>
      <c r="F136" s="44">
        <f t="shared" si="15"/>
        <v>15</v>
      </c>
      <c r="N136" s="1">
        <v>23.099999999999799</v>
      </c>
      <c r="O136" s="1">
        <v>1</v>
      </c>
      <c r="P136" s="5">
        <v>0.60639269406392693</v>
      </c>
      <c r="Q136" s="3">
        <f t="shared" si="13"/>
        <v>2.7494086001824687E-2</v>
      </c>
    </row>
    <row r="137" spans="1:17" x14ac:dyDescent="0.4">
      <c r="A137" s="43">
        <v>20210516</v>
      </c>
      <c r="B137" s="43">
        <v>29.6</v>
      </c>
      <c r="C137" s="45">
        <f t="shared" si="14"/>
        <v>1.815550080787489E-2</v>
      </c>
      <c r="D137" s="44">
        <f t="shared" si="11"/>
        <v>1</v>
      </c>
      <c r="E137" s="44">
        <f t="shared" si="12"/>
        <v>1</v>
      </c>
      <c r="F137" s="44">
        <f t="shared" si="15"/>
        <v>14</v>
      </c>
      <c r="N137" s="1">
        <v>22.999999999999801</v>
      </c>
      <c r="O137" s="1">
        <v>1</v>
      </c>
      <c r="P137" s="5">
        <v>0.60547945205479448</v>
      </c>
      <c r="Q137" s="3">
        <f t="shared" si="13"/>
        <v>2.7612130322473505E-2</v>
      </c>
    </row>
    <row r="138" spans="1:17" x14ac:dyDescent="0.4">
      <c r="A138" s="43">
        <v>20210517</v>
      </c>
      <c r="B138" s="43">
        <v>21.2</v>
      </c>
      <c r="C138" s="45">
        <f t="shared" si="14"/>
        <v>2.9502891143577941E-2</v>
      </c>
      <c r="D138" s="44">
        <f t="shared" si="11"/>
        <v>2</v>
      </c>
      <c r="E138" s="44">
        <f t="shared" si="12"/>
        <v>2</v>
      </c>
      <c r="F138" s="44">
        <f t="shared" si="15"/>
        <v>11</v>
      </c>
      <c r="N138" s="1">
        <v>22.8999999999998</v>
      </c>
      <c r="O138" s="1">
        <v>3</v>
      </c>
      <c r="P138" s="5">
        <v>0.60456621004566213</v>
      </c>
      <c r="Q138" s="3">
        <f t="shared" si="13"/>
        <v>2.772891656660266E-2</v>
      </c>
    </row>
    <row r="139" spans="1:17" x14ac:dyDescent="0.4">
      <c r="A139" s="43">
        <v>20210518</v>
      </c>
      <c r="B139" s="43">
        <v>23.2</v>
      </c>
      <c r="C139" s="45">
        <f t="shared" si="14"/>
        <v>2.7374803976567462E-2</v>
      </c>
      <c r="D139" s="44">
        <f t="shared" si="11"/>
        <v>1</v>
      </c>
      <c r="E139" s="44">
        <f t="shared" si="12"/>
        <v>2</v>
      </c>
      <c r="F139" s="44">
        <f t="shared" si="15"/>
        <v>12</v>
      </c>
      <c r="N139" s="1">
        <v>22.799999999999802</v>
      </c>
      <c r="O139" s="1">
        <v>0</v>
      </c>
      <c r="P139" s="5">
        <v>0.60182648401826488</v>
      </c>
      <c r="Q139" s="3">
        <f t="shared" si="13"/>
        <v>2.7844424516204898E-2</v>
      </c>
    </row>
    <row r="140" spans="1:17" x14ac:dyDescent="0.4">
      <c r="A140" s="43">
        <v>20210519</v>
      </c>
      <c r="B140" s="43">
        <v>23.6</v>
      </c>
      <c r="C140" s="45">
        <f t="shared" si="14"/>
        <v>2.6885711327096305E-2</v>
      </c>
      <c r="D140" s="44">
        <f t="shared" si="11"/>
        <v>1</v>
      </c>
      <c r="E140" s="44">
        <f t="shared" si="12"/>
        <v>2</v>
      </c>
      <c r="F140" s="44">
        <f t="shared" si="15"/>
        <v>12</v>
      </c>
      <c r="N140" s="1">
        <v>22.6999999999998</v>
      </c>
      <c r="O140" s="1">
        <v>3</v>
      </c>
      <c r="P140" s="5">
        <v>0.60182648401826488</v>
      </c>
      <c r="Q140" s="3">
        <f t="shared" si="13"/>
        <v>2.7958634112985999E-2</v>
      </c>
    </row>
    <row r="141" spans="1:17" x14ac:dyDescent="0.4">
      <c r="A141" s="43">
        <v>20210520</v>
      </c>
      <c r="B141" s="43">
        <v>25.5</v>
      </c>
      <c r="C141" s="45">
        <f t="shared" si="14"/>
        <v>2.4338391868665842E-2</v>
      </c>
      <c r="D141" s="44">
        <f t="shared" si="11"/>
        <v>1</v>
      </c>
      <c r="E141" s="44">
        <f t="shared" si="12"/>
        <v>2</v>
      </c>
      <c r="F141" s="44">
        <f t="shared" si="15"/>
        <v>13</v>
      </c>
      <c r="N141" s="1">
        <v>22.599999999999799</v>
      </c>
      <c r="O141" s="1">
        <v>1</v>
      </c>
      <c r="P141" s="5">
        <v>0.59908675799086752</v>
      </c>
      <c r="Q141" s="3">
        <f t="shared" si="13"/>
        <v>2.8071525464146953E-2</v>
      </c>
    </row>
    <row r="142" spans="1:17" x14ac:dyDescent="0.4">
      <c r="A142" s="43">
        <v>20210521</v>
      </c>
      <c r="B142" s="43">
        <v>22.1</v>
      </c>
      <c r="C142" s="45">
        <f t="shared" si="14"/>
        <v>2.8615524594564627E-2</v>
      </c>
      <c r="D142" s="44">
        <f t="shared" si="11"/>
        <v>2</v>
      </c>
      <c r="E142" s="44">
        <f t="shared" si="12"/>
        <v>2</v>
      </c>
      <c r="F142" s="44">
        <f t="shared" si="15"/>
        <v>11</v>
      </c>
      <c r="N142" s="1">
        <v>22.499999999999801</v>
      </c>
      <c r="O142" s="1">
        <v>2</v>
      </c>
      <c r="P142" s="5">
        <v>0.59817351598173518</v>
      </c>
      <c r="Q142" s="3">
        <f t="shared" si="13"/>
        <v>2.8183078848137266E-2</v>
      </c>
    </row>
    <row r="143" spans="1:17" x14ac:dyDescent="0.4">
      <c r="A143" s="43">
        <v>20210522</v>
      </c>
      <c r="B143" s="43">
        <v>23.1</v>
      </c>
      <c r="C143" s="45">
        <f t="shared" si="14"/>
        <v>2.7494086001824451E-2</v>
      </c>
      <c r="D143" s="44">
        <f t="shared" si="11"/>
        <v>1</v>
      </c>
      <c r="E143" s="44">
        <f t="shared" si="12"/>
        <v>2</v>
      </c>
      <c r="F143" s="44">
        <f t="shared" si="15"/>
        <v>12</v>
      </c>
      <c r="N143" s="1">
        <v>22.3999999999998</v>
      </c>
      <c r="O143" s="1">
        <v>3</v>
      </c>
      <c r="P143" s="5">
        <v>0.59634703196347028</v>
      </c>
      <c r="Q143" s="3">
        <f t="shared" si="13"/>
        <v>2.8293274720377161E-2</v>
      </c>
    </row>
    <row r="144" spans="1:17" x14ac:dyDescent="0.4">
      <c r="A144" s="43">
        <v>20210523</v>
      </c>
      <c r="B144" s="43">
        <v>24.6</v>
      </c>
      <c r="C144" s="45">
        <f t="shared" si="14"/>
        <v>2.5586620892237056E-2</v>
      </c>
      <c r="D144" s="44">
        <f t="shared" si="11"/>
        <v>1</v>
      </c>
      <c r="E144" s="44">
        <f t="shared" si="12"/>
        <v>2</v>
      </c>
      <c r="F144" s="44">
        <f t="shared" si="15"/>
        <v>12</v>
      </c>
      <c r="N144" s="1">
        <v>22.299999999999802</v>
      </c>
      <c r="O144" s="1">
        <v>2</v>
      </c>
      <c r="P144" s="5">
        <v>0.59360730593607303</v>
      </c>
      <c r="Q144" s="3">
        <f t="shared" si="13"/>
        <v>2.8402093718946139E-2</v>
      </c>
    </row>
    <row r="145" spans="1:17" x14ac:dyDescent="0.4">
      <c r="A145" s="43">
        <v>20210524</v>
      </c>
      <c r="B145" s="43">
        <v>23.8</v>
      </c>
      <c r="C145" s="45">
        <f t="shared" si="14"/>
        <v>2.6634278773007843E-2</v>
      </c>
      <c r="D145" s="44">
        <f t="shared" si="11"/>
        <v>1</v>
      </c>
      <c r="E145" s="44">
        <f t="shared" si="12"/>
        <v>2</v>
      </c>
      <c r="F145" s="44">
        <f t="shared" si="15"/>
        <v>12</v>
      </c>
      <c r="N145" s="1">
        <v>22.1999999999998</v>
      </c>
      <c r="O145" s="1">
        <v>2</v>
      </c>
      <c r="P145" s="5">
        <v>0.59178082191780823</v>
      </c>
      <c r="Q145" s="3">
        <f t="shared" si="13"/>
        <v>2.8509516670235869E-2</v>
      </c>
    </row>
    <row r="146" spans="1:17" x14ac:dyDescent="0.4">
      <c r="A146" s="43">
        <v>20210525</v>
      </c>
      <c r="B146" s="43">
        <v>26</v>
      </c>
      <c r="C146" s="45">
        <f t="shared" si="14"/>
        <v>2.3618765075394239E-2</v>
      </c>
      <c r="D146" s="44">
        <f t="shared" si="11"/>
        <v>1</v>
      </c>
      <c r="E146" s="44">
        <f t="shared" si="12"/>
        <v>2</v>
      </c>
      <c r="F146" s="44">
        <f t="shared" si="15"/>
        <v>13</v>
      </c>
      <c r="N146" s="1">
        <v>22.099999999999799</v>
      </c>
      <c r="O146" s="1">
        <v>1</v>
      </c>
      <c r="P146" s="5">
        <v>0.58995433789954332</v>
      </c>
      <c r="Q146" s="3">
        <f t="shared" si="13"/>
        <v>2.8615524594564838E-2</v>
      </c>
    </row>
    <row r="147" spans="1:17" x14ac:dyDescent="0.4">
      <c r="A147" s="43">
        <v>20210526</v>
      </c>
      <c r="B147" s="43">
        <v>23.5</v>
      </c>
      <c r="C147" s="45">
        <f t="shared" si="14"/>
        <v>2.700973757818315E-2</v>
      </c>
      <c r="D147" s="44">
        <f t="shared" si="11"/>
        <v>1</v>
      </c>
      <c r="E147" s="44">
        <f t="shared" si="12"/>
        <v>2</v>
      </c>
      <c r="F147" s="44">
        <f t="shared" si="15"/>
        <v>12</v>
      </c>
      <c r="N147" s="1">
        <v>21.999999999999801</v>
      </c>
      <c r="O147" s="1">
        <v>0</v>
      </c>
      <c r="P147" s="5">
        <v>0.58904109589041098</v>
      </c>
      <c r="Q147" s="3">
        <f t="shared" si="13"/>
        <v>2.8720098711752653E-2</v>
      </c>
    </row>
    <row r="148" spans="1:17" x14ac:dyDescent="0.4">
      <c r="A148" s="43">
        <v>20210527</v>
      </c>
      <c r="B148" s="43">
        <v>25.1</v>
      </c>
      <c r="C148" s="45">
        <f t="shared" si="14"/>
        <v>2.4901304157720662E-2</v>
      </c>
      <c r="D148" s="44">
        <f t="shared" si="11"/>
        <v>1</v>
      </c>
      <c r="E148" s="44">
        <f t="shared" si="12"/>
        <v>2</v>
      </c>
      <c r="F148" s="44">
        <f t="shared" si="15"/>
        <v>13</v>
      </c>
      <c r="N148" s="1">
        <v>21.8999999999998</v>
      </c>
      <c r="O148" s="1">
        <v>1</v>
      </c>
      <c r="P148" s="5">
        <v>0.58904109589041098</v>
      </c>
      <c r="Q148" s="3">
        <f t="shared" si="13"/>
        <v>2.8823220446651657E-2</v>
      </c>
    </row>
    <row r="149" spans="1:17" x14ac:dyDescent="0.4">
      <c r="A149" s="43">
        <v>20210528</v>
      </c>
      <c r="B149" s="43">
        <v>29</v>
      </c>
      <c r="C149" s="45">
        <f t="shared" si="14"/>
        <v>1.9078201366955854E-2</v>
      </c>
      <c r="D149" s="44">
        <f t="shared" si="11"/>
        <v>1</v>
      </c>
      <c r="E149" s="44">
        <f t="shared" si="12"/>
        <v>1</v>
      </c>
      <c r="F149" s="44">
        <f t="shared" si="15"/>
        <v>14</v>
      </c>
      <c r="N149" s="1">
        <v>21.799999999999802</v>
      </c>
      <c r="O149" s="1">
        <v>1</v>
      </c>
      <c r="P149" s="5">
        <v>0.58812785388127853</v>
      </c>
      <c r="Q149" s="3">
        <f t="shared" si="13"/>
        <v>2.8924871434633508E-2</v>
      </c>
    </row>
    <row r="150" spans="1:17" x14ac:dyDescent="0.4">
      <c r="A150" s="43">
        <v>20210529</v>
      </c>
      <c r="B150" s="43">
        <v>24.3</v>
      </c>
      <c r="C150" s="45">
        <f t="shared" si="14"/>
        <v>2.598697600841339E-2</v>
      </c>
      <c r="D150" s="44">
        <f t="shared" si="11"/>
        <v>1</v>
      </c>
      <c r="E150" s="44">
        <f t="shared" si="12"/>
        <v>2</v>
      </c>
      <c r="F150" s="44">
        <f t="shared" si="15"/>
        <v>12</v>
      </c>
      <c r="N150" s="1">
        <v>21.6999999999998</v>
      </c>
      <c r="O150" s="1">
        <v>1</v>
      </c>
      <c r="P150" s="5">
        <v>0.58721461187214608</v>
      </c>
      <c r="Q150" s="3">
        <f t="shared" si="13"/>
        <v>2.902503352702859E-2</v>
      </c>
    </row>
    <row r="151" spans="1:17" x14ac:dyDescent="0.4">
      <c r="A151" s="43">
        <v>20210530</v>
      </c>
      <c r="B151" s="43">
        <v>26.9</v>
      </c>
      <c r="C151" s="45">
        <f t="shared" si="14"/>
        <v>2.2287088991513007E-2</v>
      </c>
      <c r="D151" s="44">
        <f t="shared" si="11"/>
        <v>1</v>
      </c>
      <c r="E151" s="44">
        <f t="shared" si="12"/>
        <v>1</v>
      </c>
      <c r="F151" s="44">
        <f t="shared" si="15"/>
        <v>13</v>
      </c>
      <c r="N151" s="1">
        <v>21.599999999999799</v>
      </c>
      <c r="O151" s="1">
        <v>1</v>
      </c>
      <c r="P151" s="5">
        <v>0.58630136986301373</v>
      </c>
      <c r="Q151" s="3">
        <f t="shared" si="13"/>
        <v>2.91236887965159E-2</v>
      </c>
    </row>
    <row r="152" spans="1:17" x14ac:dyDescent="0.4">
      <c r="A152" s="43">
        <v>20210531</v>
      </c>
      <c r="B152" s="43">
        <v>27.5</v>
      </c>
      <c r="C152" s="45">
        <f t="shared" si="14"/>
        <v>2.1379962354630629E-2</v>
      </c>
      <c r="D152" s="44">
        <f t="shared" si="11"/>
        <v>1</v>
      </c>
      <c r="E152" s="44">
        <f t="shared" si="12"/>
        <v>1</v>
      </c>
      <c r="F152" s="44">
        <f t="shared" si="15"/>
        <v>14</v>
      </c>
      <c r="N152" s="1">
        <v>21.499999999999801</v>
      </c>
      <c r="O152" s="1">
        <v>2</v>
      </c>
      <c r="P152" s="5">
        <v>0.58538812785388128</v>
      </c>
      <c r="Q152" s="3">
        <f t="shared" si="13"/>
        <v>2.9220819542461196E-2</v>
      </c>
    </row>
    <row r="153" spans="1:17" x14ac:dyDescent="0.4">
      <c r="A153" s="43">
        <v>20210601</v>
      </c>
      <c r="B153" s="43">
        <v>28</v>
      </c>
      <c r="C153" s="45">
        <f t="shared" si="14"/>
        <v>2.0616176746789824E-2</v>
      </c>
      <c r="D153" s="44">
        <f t="shared" si="11"/>
        <v>1</v>
      </c>
      <c r="E153" s="44">
        <f t="shared" si="12"/>
        <v>1</v>
      </c>
      <c r="F153" s="44">
        <f t="shared" si="15"/>
        <v>14</v>
      </c>
      <c r="N153" s="1">
        <v>21.3999999999998</v>
      </c>
      <c r="O153" s="1">
        <v>2</v>
      </c>
      <c r="P153" s="5">
        <v>0.58356164383561648</v>
      </c>
      <c r="Q153" s="3">
        <f t="shared" si="13"/>
        <v>2.9316408296201277E-2</v>
      </c>
    </row>
    <row r="154" spans="1:17" x14ac:dyDescent="0.4">
      <c r="A154" s="43">
        <v>20210602</v>
      </c>
      <c r="B154" s="43">
        <v>28.2</v>
      </c>
      <c r="C154" s="45">
        <f t="shared" si="14"/>
        <v>2.0309307625669855E-2</v>
      </c>
      <c r="D154" s="44">
        <f t="shared" si="11"/>
        <v>1</v>
      </c>
      <c r="E154" s="44">
        <f t="shared" si="12"/>
        <v>1</v>
      </c>
      <c r="F154" s="44">
        <f t="shared" si="15"/>
        <v>14</v>
      </c>
      <c r="N154" s="1">
        <v>21.299999999999802</v>
      </c>
      <c r="O154" s="1">
        <v>2</v>
      </c>
      <c r="P154" s="5">
        <v>0.58173515981735158</v>
      </c>
      <c r="Q154" s="3">
        <f t="shared" si="13"/>
        <v>2.9410437826272007E-2</v>
      </c>
    </row>
    <row r="155" spans="1:17" x14ac:dyDescent="0.4">
      <c r="A155" s="43">
        <v>20210603</v>
      </c>
      <c r="B155" s="43">
        <v>31.8</v>
      </c>
      <c r="C155" s="45">
        <f t="shared" si="14"/>
        <v>1.4844117320749127E-2</v>
      </c>
      <c r="D155" s="44">
        <f t="shared" si="11"/>
        <v>1</v>
      </c>
      <c r="E155" s="44">
        <f t="shared" si="12"/>
        <v>1</v>
      </c>
      <c r="F155" s="44">
        <f t="shared" si="15"/>
        <v>15</v>
      </c>
      <c r="N155" s="1">
        <v>21.1999999999998</v>
      </c>
      <c r="O155" s="1">
        <v>2</v>
      </c>
      <c r="P155" s="5">
        <v>0.57990867579908678</v>
      </c>
      <c r="Q155" s="3">
        <f t="shared" si="13"/>
        <v>2.9502891143578118E-2</v>
      </c>
    </row>
    <row r="156" spans="1:17" x14ac:dyDescent="0.4">
      <c r="A156" s="43">
        <v>20210604</v>
      </c>
      <c r="B156" s="43">
        <v>24.6</v>
      </c>
      <c r="C156" s="45">
        <f t="shared" si="14"/>
        <v>2.5586620892237056E-2</v>
      </c>
      <c r="D156" s="44">
        <f t="shared" si="11"/>
        <v>1</v>
      </c>
      <c r="E156" s="44">
        <f t="shared" si="12"/>
        <v>2</v>
      </c>
      <c r="F156" s="44">
        <f t="shared" si="15"/>
        <v>12</v>
      </c>
      <c r="N156" s="1">
        <v>21.099999999999799</v>
      </c>
      <c r="O156" s="1">
        <v>0</v>
      </c>
      <c r="P156" s="5">
        <v>0.57808219178082187</v>
      </c>
      <c r="Q156" s="3">
        <f t="shared" si="13"/>
        <v>2.9593751506502387E-2</v>
      </c>
    </row>
    <row r="157" spans="1:17" x14ac:dyDescent="0.4">
      <c r="A157" s="43">
        <v>20210605</v>
      </c>
      <c r="B157" s="43">
        <v>29.1</v>
      </c>
      <c r="C157" s="45">
        <f t="shared" si="14"/>
        <v>1.8924234981682546E-2</v>
      </c>
      <c r="D157" s="44">
        <f t="shared" si="11"/>
        <v>1</v>
      </c>
      <c r="E157" s="44">
        <f t="shared" si="12"/>
        <v>1</v>
      </c>
      <c r="F157" s="44">
        <f t="shared" si="15"/>
        <v>14</v>
      </c>
      <c r="N157" s="1">
        <v>20.999999999999801</v>
      </c>
      <c r="O157" s="1">
        <v>0</v>
      </c>
      <c r="P157" s="5">
        <v>0.57808219178082187</v>
      </c>
      <c r="Q157" s="3">
        <f t="shared" si="13"/>
        <v>2.968300242595227E-2</v>
      </c>
    </row>
    <row r="158" spans="1:17" x14ac:dyDescent="0.4">
      <c r="A158" s="43">
        <v>20210606</v>
      </c>
      <c r="B158" s="43">
        <v>26.7</v>
      </c>
      <c r="C158" s="45">
        <f t="shared" si="14"/>
        <v>2.2586435013658233E-2</v>
      </c>
      <c r="D158" s="44">
        <f t="shared" si="11"/>
        <v>1</v>
      </c>
      <c r="E158" s="44">
        <f t="shared" si="12"/>
        <v>2</v>
      </c>
      <c r="F158" s="44">
        <f t="shared" si="15"/>
        <v>13</v>
      </c>
      <c r="N158" s="1">
        <v>20.8999999999998</v>
      </c>
      <c r="O158" s="1">
        <v>2</v>
      </c>
      <c r="P158" s="5">
        <v>0.57808219178082187</v>
      </c>
      <c r="Q158" s="3">
        <f t="shared" si="13"/>
        <v>2.9770627670341707E-2</v>
      </c>
    </row>
    <row r="159" spans="1:17" x14ac:dyDescent="0.4">
      <c r="A159" s="43">
        <v>20210607</v>
      </c>
      <c r="B159" s="43">
        <v>26.1</v>
      </c>
      <c r="C159" s="45">
        <f t="shared" si="14"/>
        <v>2.3472931125366431E-2</v>
      </c>
      <c r="D159" s="44">
        <f t="shared" si="11"/>
        <v>1</v>
      </c>
      <c r="E159" s="44">
        <f t="shared" si="12"/>
        <v>2</v>
      </c>
      <c r="F159" s="44">
        <f t="shared" si="15"/>
        <v>13</v>
      </c>
      <c r="N159" s="1">
        <v>20.799999999999802</v>
      </c>
      <c r="O159" s="1">
        <v>1</v>
      </c>
      <c r="P159" s="5">
        <v>0.57625570776255708</v>
      </c>
      <c r="Q159" s="3">
        <f t="shared" si="13"/>
        <v>2.9856611270506043E-2</v>
      </c>
    </row>
    <row r="160" spans="1:17" x14ac:dyDescent="0.4">
      <c r="A160" s="43">
        <v>20210608</v>
      </c>
      <c r="B160" s="43">
        <v>30.9</v>
      </c>
      <c r="C160" s="45">
        <f t="shared" si="14"/>
        <v>1.6178861683417756E-2</v>
      </c>
      <c r="D160" s="44">
        <f t="shared" si="11"/>
        <v>1</v>
      </c>
      <c r="E160" s="44">
        <f t="shared" si="12"/>
        <v>1</v>
      </c>
      <c r="F160" s="44">
        <f t="shared" si="15"/>
        <v>15</v>
      </c>
      <c r="N160" s="1">
        <v>20.6999999999998</v>
      </c>
      <c r="O160" s="1">
        <v>1</v>
      </c>
      <c r="P160" s="5">
        <v>0.57534246575342463</v>
      </c>
      <c r="Q160" s="3">
        <f t="shared" si="13"/>
        <v>2.9940937524547986E-2</v>
      </c>
    </row>
    <row r="161" spans="1:18" x14ac:dyDescent="0.4">
      <c r="A161" s="43">
        <v>20210609</v>
      </c>
      <c r="B161" s="43">
        <v>32.200000000000003</v>
      </c>
      <c r="C161" s="45">
        <f t="shared" si="14"/>
        <v>1.4263179169824317E-2</v>
      </c>
      <c r="D161" s="44">
        <f t="shared" si="11"/>
        <v>1</v>
      </c>
      <c r="E161" s="44">
        <f t="shared" si="12"/>
        <v>1</v>
      </c>
      <c r="F161" s="44">
        <f t="shared" si="15"/>
        <v>15</v>
      </c>
      <c r="N161" s="1">
        <v>20.599999999999799</v>
      </c>
      <c r="O161" s="1">
        <v>1</v>
      </c>
      <c r="P161" s="5">
        <v>0.57442922374429228</v>
      </c>
      <c r="Q161" s="3">
        <f t="shared" si="13"/>
        <v>3.0023591002612562E-2</v>
      </c>
    </row>
    <row r="162" spans="1:18" x14ac:dyDescent="0.4">
      <c r="A162" s="43">
        <v>20210610</v>
      </c>
      <c r="B162" s="43">
        <v>28.7</v>
      </c>
      <c r="C162" s="45">
        <f t="shared" si="14"/>
        <v>1.954019397061731E-2</v>
      </c>
      <c r="D162" s="44">
        <f t="shared" si="11"/>
        <v>1</v>
      </c>
      <c r="E162" s="44">
        <f t="shared" si="12"/>
        <v>1</v>
      </c>
      <c r="F162" s="44">
        <f t="shared" si="15"/>
        <v>14</v>
      </c>
      <c r="N162" s="1">
        <v>20.499999999999801</v>
      </c>
      <c r="O162" s="1">
        <v>2</v>
      </c>
      <c r="P162" s="5">
        <v>0.57351598173515983</v>
      </c>
      <c r="Q162" s="3">
        <f t="shared" si="13"/>
        <v>3.0104556551588994E-2</v>
      </c>
    </row>
    <row r="163" spans="1:18" x14ac:dyDescent="0.4">
      <c r="A163" s="43">
        <v>20210611</v>
      </c>
      <c r="B163" s="43">
        <v>27.8</v>
      </c>
      <c r="C163" s="45">
        <f t="shared" si="14"/>
        <v>2.0922355409760205E-2</v>
      </c>
      <c r="D163" s="44">
        <f t="shared" si="11"/>
        <v>1</v>
      </c>
      <c r="E163" s="44">
        <f t="shared" si="12"/>
        <v>1</v>
      </c>
      <c r="F163" s="44">
        <f t="shared" si="15"/>
        <v>14</v>
      </c>
      <c r="N163" s="1">
        <v>20.3999999999998</v>
      </c>
      <c r="O163" s="1">
        <v>2</v>
      </c>
      <c r="P163" s="5">
        <v>0.57168949771689492</v>
      </c>
      <c r="Q163" s="3">
        <f t="shared" si="13"/>
        <v>3.0183819299737548E-2</v>
      </c>
    </row>
    <row r="164" spans="1:18" x14ac:dyDescent="0.4">
      <c r="A164" s="43">
        <v>20210612</v>
      </c>
      <c r="B164" s="43">
        <v>28.7</v>
      </c>
      <c r="C164" s="45">
        <f t="shared" si="14"/>
        <v>1.954019397061731E-2</v>
      </c>
      <c r="D164" s="44">
        <f t="shared" si="11"/>
        <v>1</v>
      </c>
      <c r="E164" s="44">
        <f t="shared" si="12"/>
        <v>1</v>
      </c>
      <c r="F164" s="44">
        <f t="shared" si="15"/>
        <v>14</v>
      </c>
      <c r="N164" s="1">
        <v>20.299999999999802</v>
      </c>
      <c r="O164" s="1">
        <v>1</v>
      </c>
      <c r="P164" s="5">
        <v>0.56986301369863013</v>
      </c>
      <c r="Q164" s="3">
        <f t="shared" si="13"/>
        <v>3.0261364661239302E-2</v>
      </c>
    </row>
    <row r="165" spans="1:18" x14ac:dyDescent="0.4">
      <c r="A165" s="43">
        <v>20210613</v>
      </c>
      <c r="B165" s="43">
        <v>25.2</v>
      </c>
      <c r="C165" s="45">
        <f t="shared" si="14"/>
        <v>2.4761731000416887E-2</v>
      </c>
      <c r="D165" s="44">
        <f t="shared" si="11"/>
        <v>1</v>
      </c>
      <c r="E165" s="44">
        <f t="shared" si="12"/>
        <v>2</v>
      </c>
      <c r="F165" s="44">
        <f t="shared" si="15"/>
        <v>13</v>
      </c>
      <c r="N165" s="1">
        <v>20.1999999999998</v>
      </c>
      <c r="O165" s="1">
        <v>1</v>
      </c>
      <c r="P165" s="5">
        <v>0.56894977168949767</v>
      </c>
      <c r="Q165" s="3">
        <f t="shared" si="13"/>
        <v>3.0337178340667022E-2</v>
      </c>
    </row>
    <row r="166" spans="1:18" x14ac:dyDescent="0.4">
      <c r="A166" s="43">
        <v>20210614</v>
      </c>
      <c r="B166" s="43">
        <v>26.5</v>
      </c>
      <c r="C166" s="45">
        <f t="shared" si="14"/>
        <v>2.2883975017878987E-2</v>
      </c>
      <c r="D166" s="44">
        <f t="shared" si="11"/>
        <v>1</v>
      </c>
      <c r="E166" s="44">
        <f t="shared" si="12"/>
        <v>2</v>
      </c>
      <c r="F166" s="44">
        <f t="shared" si="15"/>
        <v>13</v>
      </c>
      <c r="N166" s="1">
        <v>20.099999999999799</v>
      </c>
      <c r="O166" s="1">
        <v>1</v>
      </c>
      <c r="P166" s="5">
        <v>0.56803652968036533</v>
      </c>
      <c r="Q166" s="3">
        <f t="shared" si="13"/>
        <v>3.0411246337375013E-2</v>
      </c>
    </row>
    <row r="167" spans="1:18" x14ac:dyDescent="0.4">
      <c r="A167" s="43">
        <v>20210615</v>
      </c>
      <c r="B167" s="43">
        <v>28.1</v>
      </c>
      <c r="C167" s="45">
        <f t="shared" si="14"/>
        <v>2.0462818112325032E-2</v>
      </c>
      <c r="D167" s="44">
        <f t="shared" si="11"/>
        <v>1</v>
      </c>
      <c r="E167" s="44">
        <f t="shared" si="12"/>
        <v>1</v>
      </c>
      <c r="F167" s="44">
        <f t="shared" si="15"/>
        <v>14</v>
      </c>
      <c r="N167" s="1">
        <v>19.999999999999801</v>
      </c>
      <c r="O167" s="1">
        <v>1</v>
      </c>
      <c r="P167" s="5">
        <v>0.56712328767123288</v>
      </c>
      <c r="Q167" s="3">
        <f t="shared" si="13"/>
        <v>3.048355494980631E-2</v>
      </c>
    </row>
    <row r="168" spans="1:18" x14ac:dyDescent="0.4">
      <c r="A168" s="43">
        <v>20210616</v>
      </c>
      <c r="B168" s="43">
        <v>25.4</v>
      </c>
      <c r="C168" s="45">
        <f t="shared" si="14"/>
        <v>2.4480252583036956E-2</v>
      </c>
      <c r="D168" s="44">
        <f t="shared" si="11"/>
        <v>1</v>
      </c>
      <c r="E168" s="44">
        <f t="shared" si="12"/>
        <v>2</v>
      </c>
      <c r="F168" s="44">
        <f t="shared" si="15"/>
        <v>13</v>
      </c>
      <c r="N168" s="1">
        <v>19.8999999999998</v>
      </c>
      <c r="O168" s="1">
        <v>0</v>
      </c>
      <c r="P168" s="5">
        <v>0.56621004566210043</v>
      </c>
      <c r="Q168" s="3">
        <f t="shared" si="13"/>
        <v>3.055409077971517E-2</v>
      </c>
    </row>
    <row r="169" spans="1:18" x14ac:dyDescent="0.4">
      <c r="A169" s="43">
        <v>20210617</v>
      </c>
      <c r="B169" s="43">
        <v>25.1</v>
      </c>
      <c r="C169" s="45">
        <f t="shared" si="14"/>
        <v>2.4901304157720662E-2</v>
      </c>
      <c r="D169" s="44">
        <f t="shared" si="11"/>
        <v>1</v>
      </c>
      <c r="E169" s="44">
        <f t="shared" si="12"/>
        <v>2</v>
      </c>
      <c r="F169" s="44">
        <f t="shared" si="15"/>
        <v>13</v>
      </c>
      <c r="N169" s="1">
        <v>19.799999999999802</v>
      </c>
      <c r="O169" s="1">
        <v>0</v>
      </c>
      <c r="P169" s="5">
        <v>0.56621004566210043</v>
      </c>
      <c r="Q169" s="3">
        <f t="shared" si="13"/>
        <v>3.0622840736303059E-2</v>
      </c>
    </row>
    <row r="170" spans="1:18" x14ac:dyDescent="0.4">
      <c r="A170" s="43">
        <v>20210618</v>
      </c>
      <c r="B170" s="43">
        <v>26.9</v>
      </c>
      <c r="C170" s="45">
        <f t="shared" si="14"/>
        <v>2.2287088991513007E-2</v>
      </c>
      <c r="D170" s="44">
        <f t="shared" si="11"/>
        <v>1</v>
      </c>
      <c r="E170" s="44">
        <f t="shared" si="12"/>
        <v>1</v>
      </c>
      <c r="F170" s="44">
        <f t="shared" si="15"/>
        <v>13</v>
      </c>
      <c r="N170" s="1">
        <v>19.6999999999998</v>
      </c>
      <c r="O170" s="1">
        <v>1</v>
      </c>
      <c r="P170" s="5">
        <v>0.56621004566210043</v>
      </c>
      <c r="Q170" s="3">
        <f t="shared" si="13"/>
        <v>3.0689792040266544E-2</v>
      </c>
    </row>
    <row r="171" spans="1:18" x14ac:dyDescent="0.4">
      <c r="A171" s="43">
        <v>20210619</v>
      </c>
      <c r="B171" s="43">
        <v>28.6</v>
      </c>
      <c r="C171" s="45">
        <f t="shared" si="14"/>
        <v>1.9694157296979299E-2</v>
      </c>
      <c r="D171" s="44">
        <f t="shared" si="11"/>
        <v>1</v>
      </c>
      <c r="E171" s="44">
        <f t="shared" si="12"/>
        <v>1</v>
      </c>
      <c r="F171" s="44">
        <f t="shared" si="15"/>
        <v>14</v>
      </c>
      <c r="N171" s="1">
        <v>19.599999999999799</v>
      </c>
      <c r="O171" s="1">
        <v>1</v>
      </c>
      <c r="P171" s="5">
        <v>0.56529680365296808</v>
      </c>
      <c r="Q171" s="3">
        <f t="shared" si="13"/>
        <v>3.0754932227754977E-2</v>
      </c>
    </row>
    <row r="172" spans="1:18" x14ac:dyDescent="0.4">
      <c r="A172" s="43">
        <v>20210620</v>
      </c>
      <c r="B172" s="43">
        <v>27.4</v>
      </c>
      <c r="C172" s="45">
        <f t="shared" si="14"/>
        <v>2.1531970404385658E-2</v>
      </c>
      <c r="D172" s="44">
        <f t="shared" si="11"/>
        <v>1</v>
      </c>
      <c r="E172" s="44">
        <f t="shared" si="12"/>
        <v>1</v>
      </c>
      <c r="F172" s="44">
        <f t="shared" si="15"/>
        <v>13</v>
      </c>
      <c r="N172" s="1">
        <v>19.499999999999801</v>
      </c>
      <c r="O172" s="1">
        <v>1</v>
      </c>
      <c r="P172" s="5">
        <v>0.56438356164383563</v>
      </c>
      <c r="Q172" s="3">
        <f t="shared" si="13"/>
        <v>3.0818249154236674E-2</v>
      </c>
    </row>
    <row r="173" spans="1:18" x14ac:dyDescent="0.4">
      <c r="A173" s="43">
        <v>20210621</v>
      </c>
      <c r="B173" s="43">
        <v>29.6</v>
      </c>
      <c r="C173" s="45">
        <f t="shared" si="14"/>
        <v>1.815550080787489E-2</v>
      </c>
      <c r="D173" s="44">
        <f t="shared" si="11"/>
        <v>1</v>
      </c>
      <c r="E173" s="44">
        <f t="shared" si="12"/>
        <v>1</v>
      </c>
      <c r="F173" s="44">
        <f t="shared" si="15"/>
        <v>14</v>
      </c>
      <c r="N173" s="1">
        <v>19.3999999999998</v>
      </c>
      <c r="O173" s="1">
        <v>1</v>
      </c>
      <c r="P173" s="5">
        <v>0.56347031963470318</v>
      </c>
      <c r="Q173" s="3">
        <f t="shared" si="13"/>
        <v>3.0879730998271553E-2</v>
      </c>
    </row>
    <row r="174" spans="1:18" x14ac:dyDescent="0.4">
      <c r="A174" s="43">
        <v>20210622</v>
      </c>
      <c r="B174" s="43">
        <v>29</v>
      </c>
      <c r="C174" s="45">
        <f t="shared" si="14"/>
        <v>1.9078201366955854E-2</v>
      </c>
      <c r="D174" s="44">
        <f t="shared" si="11"/>
        <v>1</v>
      </c>
      <c r="E174" s="44">
        <f t="shared" si="12"/>
        <v>1</v>
      </c>
      <c r="F174" s="44">
        <f t="shared" si="15"/>
        <v>14</v>
      </c>
      <c r="N174" s="1">
        <v>19.299999999999802</v>
      </c>
      <c r="O174" s="1">
        <v>0</v>
      </c>
      <c r="P174" s="5">
        <v>0.56255707762557072</v>
      </c>
      <c r="Q174" s="3">
        <f t="shared" si="13"/>
        <v>3.0939366265188797E-2</v>
      </c>
    </row>
    <row r="175" spans="1:18" x14ac:dyDescent="0.4">
      <c r="A175" s="43">
        <v>20210623</v>
      </c>
      <c r="B175" s="43">
        <v>27.9</v>
      </c>
      <c r="C175" s="45">
        <f t="shared" si="14"/>
        <v>2.0769362797125691E-2</v>
      </c>
      <c r="D175" s="44">
        <f t="shared" si="11"/>
        <v>1</v>
      </c>
      <c r="E175" s="44">
        <f t="shared" si="12"/>
        <v>1</v>
      </c>
      <c r="F175" s="44">
        <f t="shared" si="15"/>
        <v>14</v>
      </c>
      <c r="N175" s="1">
        <v>19.1999999999998</v>
      </c>
      <c r="O175" s="1">
        <v>1</v>
      </c>
      <c r="P175" s="5">
        <v>0.56255707762557072</v>
      </c>
      <c r="Q175" s="3">
        <f t="shared" si="13"/>
        <v>3.0997143790667897E-2</v>
      </c>
      <c r="R175" s="1">
        <f>SUM(O126:O175)</f>
        <v>65</v>
      </c>
    </row>
    <row r="176" spans="1:18" x14ac:dyDescent="0.4">
      <c r="A176" s="43">
        <v>20210624</v>
      </c>
      <c r="B176" s="43">
        <v>29.5</v>
      </c>
      <c r="C176" s="45">
        <f t="shared" si="14"/>
        <v>1.8309038386565838E-2</v>
      </c>
      <c r="D176" s="44">
        <f t="shared" si="11"/>
        <v>1</v>
      </c>
      <c r="E176" s="44">
        <f t="shared" si="12"/>
        <v>1</v>
      </c>
      <c r="F176" s="44">
        <f t="shared" si="15"/>
        <v>14</v>
      </c>
      <c r="N176" s="1">
        <v>19.099999999999799</v>
      </c>
      <c r="O176" s="1">
        <v>1</v>
      </c>
      <c r="P176" s="5">
        <v>0.56164383561643838</v>
      </c>
      <c r="Q176" s="3">
        <f t="shared" si="13"/>
        <v>3.1053052744221484E-2</v>
      </c>
    </row>
    <row r="177" spans="1:20" x14ac:dyDescent="0.4">
      <c r="A177" s="43">
        <v>20210625</v>
      </c>
      <c r="B177" s="43">
        <v>29.7</v>
      </c>
      <c r="C177" s="45">
        <f t="shared" si="14"/>
        <v>1.8002104978394811E-2</v>
      </c>
      <c r="D177" s="44">
        <f t="shared" si="11"/>
        <v>1</v>
      </c>
      <c r="E177" s="44">
        <f t="shared" si="12"/>
        <v>1</v>
      </c>
      <c r="F177" s="44">
        <f t="shared" si="15"/>
        <v>14</v>
      </c>
      <c r="N177" s="1">
        <v>18.999999999999801</v>
      </c>
      <c r="O177" s="1">
        <v>1</v>
      </c>
      <c r="P177" s="5">
        <v>0.56073059360730593</v>
      </c>
      <c r="Q177" s="3">
        <f t="shared" si="13"/>
        <v>3.1107082632578428E-2</v>
      </c>
    </row>
    <row r="178" spans="1:20" x14ac:dyDescent="0.4">
      <c r="A178" s="43">
        <v>20210626</v>
      </c>
      <c r="B178" s="43">
        <v>31</v>
      </c>
      <c r="C178" s="45">
        <f t="shared" si="14"/>
        <v>1.6028898693207207E-2</v>
      </c>
      <c r="D178" s="44">
        <f t="shared" si="11"/>
        <v>1</v>
      </c>
      <c r="E178" s="44">
        <f t="shared" si="12"/>
        <v>1</v>
      </c>
      <c r="F178" s="44">
        <f t="shared" si="15"/>
        <v>15</v>
      </c>
      <c r="N178" s="1">
        <v>18.8999999999997</v>
      </c>
      <c r="O178" s="1">
        <v>1</v>
      </c>
      <c r="P178" s="5">
        <v>0.55981735159817347</v>
      </c>
      <c r="Q178" s="3">
        <f t="shared" si="13"/>
        <v>3.1159223302965815E-2</v>
      </c>
    </row>
    <row r="179" spans="1:20" x14ac:dyDescent="0.4">
      <c r="A179" s="43">
        <v>20210627</v>
      </c>
      <c r="B179" s="43">
        <v>29.2</v>
      </c>
      <c r="C179" s="45">
        <f t="shared" si="14"/>
        <v>1.8770316452694408E-2</v>
      </c>
      <c r="D179" s="44">
        <f t="shared" si="11"/>
        <v>1</v>
      </c>
      <c r="E179" s="44">
        <f t="shared" si="12"/>
        <v>1</v>
      </c>
      <c r="F179" s="44">
        <f t="shared" si="15"/>
        <v>14</v>
      </c>
      <c r="N179" s="1">
        <v>18.799999999999699</v>
      </c>
      <c r="O179" s="1">
        <v>0</v>
      </c>
      <c r="P179" s="5">
        <v>0.55890410958904113</v>
      </c>
      <c r="Q179" s="3">
        <f t="shared" si="13"/>
        <v>3.1209464946288047E-2</v>
      </c>
    </row>
    <row r="180" spans="1:20" x14ac:dyDescent="0.4">
      <c r="A180" s="43">
        <v>20210628</v>
      </c>
      <c r="B180" s="43">
        <v>28.6</v>
      </c>
      <c r="C180" s="45">
        <f t="shared" si="14"/>
        <v>1.9694157296979299E-2</v>
      </c>
      <c r="D180" s="44">
        <f t="shared" si="11"/>
        <v>1</v>
      </c>
      <c r="E180" s="44">
        <f t="shared" si="12"/>
        <v>1</v>
      </c>
      <c r="F180" s="44">
        <f t="shared" si="15"/>
        <v>14</v>
      </c>
      <c r="N180" s="1">
        <v>18.699999999999701</v>
      </c>
      <c r="O180" s="1">
        <v>1</v>
      </c>
      <c r="P180" s="5">
        <v>0.55890410958904113</v>
      </c>
      <c r="Q180" s="3">
        <f t="shared" si="13"/>
        <v>3.1257798100202398E-2</v>
      </c>
    </row>
    <row r="181" spans="1:20" x14ac:dyDescent="0.4">
      <c r="A181" s="43">
        <v>20210629</v>
      </c>
      <c r="B181" s="43">
        <v>28.6</v>
      </c>
      <c r="C181" s="45">
        <f t="shared" si="14"/>
        <v>1.9694157296979299E-2</v>
      </c>
      <c r="D181" s="44">
        <f t="shared" si="11"/>
        <v>1</v>
      </c>
      <c r="E181" s="44">
        <f t="shared" si="12"/>
        <v>1</v>
      </c>
      <c r="F181" s="44">
        <f t="shared" si="15"/>
        <v>14</v>
      </c>
      <c r="N181" s="1">
        <v>18.599999999999699</v>
      </c>
      <c r="O181" s="1">
        <v>1</v>
      </c>
      <c r="P181" s="5">
        <v>0.55799086757990868</v>
      </c>
      <c r="Q181" s="3">
        <f t="shared" si="13"/>
        <v>3.13042136520887E-2</v>
      </c>
    </row>
    <row r="182" spans="1:20" x14ac:dyDescent="0.4">
      <c r="A182" s="43">
        <v>20210630</v>
      </c>
      <c r="B182" s="43">
        <v>29.6</v>
      </c>
      <c r="C182" s="45">
        <f t="shared" si="14"/>
        <v>1.815550080787489E-2</v>
      </c>
      <c r="D182" s="44">
        <f t="shared" si="11"/>
        <v>1</v>
      </c>
      <c r="E182" s="44">
        <f t="shared" si="12"/>
        <v>1</v>
      </c>
      <c r="F182" s="44">
        <f t="shared" si="15"/>
        <v>14</v>
      </c>
      <c r="N182" s="1">
        <v>18.499999999999702</v>
      </c>
      <c r="O182" s="1">
        <v>3</v>
      </c>
      <c r="P182" s="5">
        <v>0.55707762557077622</v>
      </c>
      <c r="Q182" s="3">
        <f t="shared" si="13"/>
        <v>3.1348702841912601E-2</v>
      </c>
    </row>
    <row r="183" spans="1:20" x14ac:dyDescent="0.4">
      <c r="A183" s="43">
        <v>20210701</v>
      </c>
      <c r="B183" s="43">
        <v>29</v>
      </c>
      <c r="C183" s="45">
        <f t="shared" si="14"/>
        <v>1.9078201366955854E-2</v>
      </c>
      <c r="D183" s="44">
        <f t="shared" si="11"/>
        <v>1</v>
      </c>
      <c r="E183" s="44">
        <f t="shared" si="12"/>
        <v>1</v>
      </c>
      <c r="F183" s="44">
        <f t="shared" si="15"/>
        <v>14</v>
      </c>
      <c r="N183" s="1">
        <v>18.3999999999997</v>
      </c>
      <c r="O183" s="1">
        <v>0</v>
      </c>
      <c r="P183" s="5">
        <v>0.55433789954337898</v>
      </c>
      <c r="Q183" s="3">
        <f t="shared" si="13"/>
        <v>3.1391257264980856E-2</v>
      </c>
    </row>
    <row r="184" spans="1:20" x14ac:dyDescent="0.4">
      <c r="A184" s="43">
        <v>20210702</v>
      </c>
      <c r="B184" s="43">
        <v>29.1</v>
      </c>
      <c r="C184" s="45">
        <f t="shared" si="14"/>
        <v>1.8924234981682546E-2</v>
      </c>
      <c r="D184" s="44">
        <f t="shared" si="11"/>
        <v>1</v>
      </c>
      <c r="E184" s="44">
        <f t="shared" si="12"/>
        <v>1</v>
      </c>
      <c r="F184" s="44">
        <f t="shared" si="15"/>
        <v>14</v>
      </c>
      <c r="N184" s="1">
        <v>18.299999999999699</v>
      </c>
      <c r="O184" s="1">
        <v>3</v>
      </c>
      <c r="P184" s="5">
        <v>0.55433789954337898</v>
      </c>
      <c r="Q184" s="3">
        <f t="shared" si="13"/>
        <v>3.1431868874587397E-2</v>
      </c>
    </row>
    <row r="185" spans="1:20" x14ac:dyDescent="0.4">
      <c r="A185" s="43">
        <v>20210703</v>
      </c>
      <c r="B185" s="43">
        <v>32.700000000000003</v>
      </c>
      <c r="C185" s="45">
        <f t="shared" si="14"/>
        <v>1.3549456076692791E-2</v>
      </c>
      <c r="D185" s="44">
        <f t="shared" si="11"/>
        <v>1</v>
      </c>
      <c r="E185" s="44">
        <f t="shared" si="12"/>
        <v>1</v>
      </c>
      <c r="F185" s="44">
        <f t="shared" si="15"/>
        <v>15</v>
      </c>
      <c r="N185" s="1">
        <v>18.199999999999701</v>
      </c>
      <c r="O185" s="1">
        <v>3</v>
      </c>
      <c r="P185" s="5">
        <v>0.55159817351598173</v>
      </c>
      <c r="Q185" s="3">
        <f t="shared" si="13"/>
        <v>3.1470529984549182E-2</v>
      </c>
    </row>
    <row r="186" spans="1:20" x14ac:dyDescent="0.4">
      <c r="A186" s="43">
        <v>20210704</v>
      </c>
      <c r="B186" s="43">
        <v>30.8</v>
      </c>
      <c r="C186" s="45">
        <f t="shared" si="14"/>
        <v>1.6329188373663206E-2</v>
      </c>
      <c r="D186" s="44">
        <f t="shared" si="11"/>
        <v>1</v>
      </c>
      <c r="E186" s="44">
        <f t="shared" si="12"/>
        <v>1</v>
      </c>
      <c r="F186" s="44">
        <f t="shared" si="15"/>
        <v>15</v>
      </c>
      <c r="N186" s="1">
        <v>18.099999999999699</v>
      </c>
      <c r="O186" s="1">
        <v>1</v>
      </c>
      <c r="P186" s="5">
        <v>0.54885844748858448</v>
      </c>
      <c r="Q186" s="3">
        <f t="shared" si="13"/>
        <v>3.150723327163054E-2</v>
      </c>
    </row>
    <row r="187" spans="1:20" x14ac:dyDescent="0.4">
      <c r="A187" s="43">
        <v>20210705</v>
      </c>
      <c r="B187" s="43">
        <v>32.700000000000003</v>
      </c>
      <c r="C187" s="45">
        <f t="shared" si="14"/>
        <v>1.3549456076692791E-2</v>
      </c>
      <c r="D187" s="44">
        <f t="shared" si="11"/>
        <v>1</v>
      </c>
      <c r="E187" s="44">
        <f t="shared" si="12"/>
        <v>1</v>
      </c>
      <c r="F187" s="44">
        <f t="shared" si="15"/>
        <v>15</v>
      </c>
      <c r="N187" s="1">
        <v>17.999999999999702</v>
      </c>
      <c r="O187" s="1">
        <v>2</v>
      </c>
      <c r="P187" s="5">
        <v>0.54794520547945202</v>
      </c>
      <c r="Q187" s="3">
        <f t="shared" si="13"/>
        <v>3.1541971777855005E-2</v>
      </c>
    </row>
    <row r="188" spans="1:20" x14ac:dyDescent="0.4">
      <c r="A188" s="43">
        <v>20210706</v>
      </c>
      <c r="B188" s="43">
        <v>33.200000000000003</v>
      </c>
      <c r="C188" s="45">
        <f t="shared" si="14"/>
        <v>1.2850983220788698E-2</v>
      </c>
      <c r="D188" s="44">
        <f t="shared" si="11"/>
        <v>1</v>
      </c>
      <c r="E188" s="44">
        <f t="shared" si="12"/>
        <v>1</v>
      </c>
      <c r="F188" s="44">
        <f t="shared" si="15"/>
        <v>15</v>
      </c>
      <c r="N188" s="1">
        <v>17.8999999999997</v>
      </c>
      <c r="O188" s="1">
        <v>0</v>
      </c>
      <c r="P188" s="5">
        <v>0.54611872146118723</v>
      </c>
      <c r="Q188" s="3">
        <f t="shared" si="13"/>
        <v>3.1574738912703654E-2</v>
      </c>
    </row>
    <row r="189" spans="1:20" x14ac:dyDescent="0.4">
      <c r="A189" s="43">
        <v>20210707</v>
      </c>
      <c r="B189" s="43">
        <v>33.5</v>
      </c>
      <c r="C189" s="45">
        <f t="shared" si="14"/>
        <v>1.2439798905727729E-2</v>
      </c>
      <c r="D189" s="44">
        <f t="shared" si="11"/>
        <v>1</v>
      </c>
      <c r="E189" s="44">
        <f t="shared" si="12"/>
        <v>1</v>
      </c>
      <c r="F189" s="44">
        <f t="shared" si="15"/>
        <v>15</v>
      </c>
      <c r="N189" s="1">
        <v>17.799999999999699</v>
      </c>
      <c r="O189" s="1">
        <v>0</v>
      </c>
      <c r="P189" s="5">
        <v>0.54611872146118723</v>
      </c>
      <c r="Q189" s="3">
        <f t="shared" si="13"/>
        <v>3.1605528455198942E-2</v>
      </c>
    </row>
    <row r="190" spans="1:20" x14ac:dyDescent="0.4">
      <c r="A190" s="43">
        <v>20210708</v>
      </c>
      <c r="B190" s="43">
        <v>33.1</v>
      </c>
      <c r="C190" s="45">
        <f t="shared" si="14"/>
        <v>1.2989389501600829E-2</v>
      </c>
      <c r="D190" s="44">
        <f t="shared" si="11"/>
        <v>1</v>
      </c>
      <c r="E190" s="44">
        <f t="shared" si="12"/>
        <v>1</v>
      </c>
      <c r="F190" s="44">
        <f t="shared" si="15"/>
        <v>15</v>
      </c>
      <c r="N190" s="1">
        <v>17.699999999999701</v>
      </c>
      <c r="O190" s="1">
        <v>3</v>
      </c>
      <c r="P190" s="5">
        <v>0.54611872146118723</v>
      </c>
      <c r="Q190" s="3">
        <f t="shared" si="13"/>
        <v>3.1634334555873077E-2</v>
      </c>
      <c r="T190" s="5"/>
    </row>
    <row r="191" spans="1:20" x14ac:dyDescent="0.4">
      <c r="A191" s="43">
        <v>20210709</v>
      </c>
      <c r="B191" s="43">
        <v>31.9</v>
      </c>
      <c r="C191" s="45">
        <f t="shared" si="14"/>
        <v>1.4698104465169927E-2</v>
      </c>
      <c r="D191" s="44">
        <f t="shared" si="11"/>
        <v>1</v>
      </c>
      <c r="E191" s="44">
        <f t="shared" si="12"/>
        <v>1</v>
      </c>
      <c r="F191" s="44">
        <f t="shared" si="15"/>
        <v>15</v>
      </c>
      <c r="N191" s="1">
        <v>17.599999999999699</v>
      </c>
      <c r="O191" s="1">
        <v>1</v>
      </c>
      <c r="P191" s="5">
        <v>0.54337899543378998</v>
      </c>
      <c r="Q191" s="3">
        <f t="shared" si="13"/>
        <v>3.1661151738620136E-2</v>
      </c>
      <c r="T191" s="5"/>
    </row>
    <row r="192" spans="1:20" x14ac:dyDescent="0.4">
      <c r="A192" s="43">
        <v>20210710</v>
      </c>
      <c r="B192" s="43">
        <v>32.9</v>
      </c>
      <c r="C192" s="45">
        <f t="shared" si="14"/>
        <v>1.3268156422475419E-2</v>
      </c>
      <c r="D192" s="44">
        <f t="shared" si="11"/>
        <v>1</v>
      </c>
      <c r="E192" s="44">
        <f t="shared" si="12"/>
        <v>1</v>
      </c>
      <c r="F192" s="44">
        <f t="shared" si="15"/>
        <v>15</v>
      </c>
      <c r="N192" s="1">
        <v>17.499999999999702</v>
      </c>
      <c r="O192" s="1">
        <v>3</v>
      </c>
      <c r="P192" s="5">
        <v>0.54246575342465753</v>
      </c>
      <c r="Q192" s="3">
        <f t="shared" si="13"/>
        <v>3.1685974902431024E-2</v>
      </c>
      <c r="T192" s="5"/>
    </row>
    <row r="193" spans="1:20" x14ac:dyDescent="0.4">
      <c r="A193" s="43">
        <v>20210711</v>
      </c>
      <c r="B193" s="43">
        <v>34.200000000000003</v>
      </c>
      <c r="C193" s="45">
        <f t="shared" si="14"/>
        <v>1.1505149356098796E-2</v>
      </c>
      <c r="D193" s="44">
        <f t="shared" si="11"/>
        <v>1</v>
      </c>
      <c r="E193" s="44">
        <f t="shared" si="12"/>
        <v>1</v>
      </c>
      <c r="F193" s="44">
        <f t="shared" si="15"/>
        <v>15</v>
      </c>
      <c r="N193" s="1">
        <v>17.3999999999997</v>
      </c>
      <c r="O193" s="1">
        <v>1</v>
      </c>
      <c r="P193" s="5">
        <v>0.53972602739726028</v>
      </c>
      <c r="Q193" s="3">
        <f t="shared" si="13"/>
        <v>3.1708799323010621E-2</v>
      </c>
      <c r="T193" s="5"/>
    </row>
    <row r="194" spans="1:20" x14ac:dyDescent="0.4">
      <c r="A194" s="43">
        <v>20210712</v>
      </c>
      <c r="B194" s="43">
        <v>33.5</v>
      </c>
      <c r="C194" s="45">
        <f t="shared" si="14"/>
        <v>1.2439798905727729E-2</v>
      </c>
      <c r="D194" s="44">
        <f t="shared" ref="D194:D257" si="16">IF(B194&gt;$T$2,1,IF(B194&lt;$T$3,3,2))</f>
        <v>1</v>
      </c>
      <c r="E194" s="44">
        <f t="shared" ref="E194:E257" si="17">IF(B194&gt;$T$6,1,IF(B194&gt;$T$7,2,IF(B194&gt;$T$8,3,IF(B194&gt;$T$9,4,5))))</f>
        <v>1</v>
      </c>
      <c r="F194" s="44">
        <f t="shared" si="15"/>
        <v>15</v>
      </c>
      <c r="N194" s="1">
        <v>17.299999999999699</v>
      </c>
      <c r="O194" s="1">
        <v>0</v>
      </c>
      <c r="P194" s="5">
        <v>0.53881278538812782</v>
      </c>
      <c r="Q194" s="3">
        <f t="shared" ref="Q194:Q257" si="18">_xlfn.NORM.DIST($N194,$L$5,$L$6,)</f>
        <v>3.172962065427623E-2</v>
      </c>
      <c r="T194" s="5"/>
    </row>
    <row r="195" spans="1:20" x14ac:dyDescent="0.4">
      <c r="A195" s="43">
        <v>20210713</v>
      </c>
      <c r="B195" s="43">
        <v>33.4</v>
      </c>
      <c r="C195" s="45">
        <f t="shared" ref="C195:C258" si="19">_xlfn.NORM.DIST(B195,$L$5,$L$6,0)</f>
        <v>1.2576177737628681E-2</v>
      </c>
      <c r="D195" s="44">
        <f t="shared" si="16"/>
        <v>1</v>
      </c>
      <c r="E195" s="44">
        <f t="shared" si="17"/>
        <v>1</v>
      </c>
      <c r="F195" s="44">
        <f t="shared" ref="F195:F258" si="20">IF(B195&gt;$T$12,16,IF(B195&gt;$T$13,15,IF(B195&gt;$T$14,14,IF(B195&gt;$T$15,13,IF(B195&gt;$T$16,12,IF(B195&gt;$T$17,11,IF(B195&gt;$T$18,10,IF(B195&gt;$T$19,9,IF(B195&gt;$T$20,8,IF(B195&gt;$T$21,7,IF(B195&gt;$T$22,6,IF(B195&gt;$T$23,5,IF(B195&gt;$T$24,4,IF(B195&gt;$T$25,3,IF(B195&gt;$T$26,2,1)))))))))))))))</f>
        <v>15</v>
      </c>
      <c r="N195" s="1">
        <v>17.199999999999701</v>
      </c>
      <c r="O195" s="1">
        <v>2</v>
      </c>
      <c r="P195" s="5">
        <v>0.53881278538812782</v>
      </c>
      <c r="Q195" s="3">
        <f t="shared" si="18"/>
        <v>3.17484349297368E-2</v>
      </c>
      <c r="T195" s="5"/>
    </row>
    <row r="196" spans="1:20" x14ac:dyDescent="0.4">
      <c r="A196" s="43">
        <v>20210714</v>
      </c>
      <c r="B196" s="43">
        <v>32.799999999999997</v>
      </c>
      <c r="C196" s="45">
        <f t="shared" si="19"/>
        <v>1.340849525813417E-2</v>
      </c>
      <c r="D196" s="44">
        <f t="shared" si="16"/>
        <v>1</v>
      </c>
      <c r="E196" s="44">
        <f t="shared" si="17"/>
        <v>1</v>
      </c>
      <c r="F196" s="44">
        <f t="shared" si="20"/>
        <v>15</v>
      </c>
      <c r="N196" s="1">
        <v>17.099999999999699</v>
      </c>
      <c r="O196" s="1">
        <v>1</v>
      </c>
      <c r="P196" s="5">
        <v>0.53698630136986303</v>
      </c>
      <c r="Q196" s="3">
        <f t="shared" si="18"/>
        <v>3.1765238563752317E-2</v>
      </c>
      <c r="T196" s="5"/>
    </row>
    <row r="197" spans="1:20" x14ac:dyDescent="0.4">
      <c r="A197" s="43">
        <v>20210715</v>
      </c>
      <c r="B197" s="43">
        <v>33.9</v>
      </c>
      <c r="C197" s="45">
        <f t="shared" si="19"/>
        <v>1.1901336142347304E-2</v>
      </c>
      <c r="D197" s="44">
        <f t="shared" si="16"/>
        <v>1</v>
      </c>
      <c r="E197" s="44">
        <f t="shared" si="17"/>
        <v>1</v>
      </c>
      <c r="F197" s="44">
        <f t="shared" si="20"/>
        <v>15</v>
      </c>
      <c r="N197" s="1">
        <v>16.999999999999702</v>
      </c>
      <c r="O197" s="1">
        <v>0</v>
      </c>
      <c r="P197" s="5">
        <v>0.53607305936073057</v>
      </c>
      <c r="Q197" s="3">
        <f t="shared" si="18"/>
        <v>3.1780028352672629E-2</v>
      </c>
      <c r="T197" s="5"/>
    </row>
    <row r="198" spans="1:20" x14ac:dyDescent="0.4">
      <c r="A198" s="43">
        <v>20210716</v>
      </c>
      <c r="B198" s="43">
        <v>32.799999999999997</v>
      </c>
      <c r="C198" s="45">
        <f t="shared" si="19"/>
        <v>1.340849525813417E-2</v>
      </c>
      <c r="D198" s="44">
        <f t="shared" si="16"/>
        <v>1</v>
      </c>
      <c r="E198" s="44">
        <f t="shared" si="17"/>
        <v>1</v>
      </c>
      <c r="F198" s="44">
        <f t="shared" si="20"/>
        <v>15</v>
      </c>
      <c r="N198" s="1">
        <v>16.8999999999997</v>
      </c>
      <c r="O198" s="1">
        <v>1</v>
      </c>
      <c r="P198" s="5">
        <v>0.53607305936073057</v>
      </c>
      <c r="Q198" s="3">
        <f t="shared" si="18"/>
        <v>3.1792801475855448E-2</v>
      </c>
      <c r="T198" s="5"/>
    </row>
    <row r="199" spans="1:20" x14ac:dyDescent="0.4">
      <c r="A199" s="43">
        <v>20210717</v>
      </c>
      <c r="B199" s="43">
        <v>31.7</v>
      </c>
      <c r="C199" s="45">
        <f t="shared" si="19"/>
        <v>1.4990626561679675E-2</v>
      </c>
      <c r="D199" s="44">
        <f t="shared" si="16"/>
        <v>1</v>
      </c>
      <c r="E199" s="44">
        <f t="shared" si="17"/>
        <v>1</v>
      </c>
      <c r="F199" s="44">
        <f t="shared" si="20"/>
        <v>15</v>
      </c>
      <c r="N199" s="1">
        <v>16.799999999999699</v>
      </c>
      <c r="O199" s="1">
        <v>1</v>
      </c>
      <c r="P199" s="5">
        <v>0.53515981735159812</v>
      </c>
      <c r="Q199" s="3">
        <f t="shared" si="18"/>
        <v>3.1803555496562878E-2</v>
      </c>
      <c r="T199" s="5"/>
    </row>
    <row r="200" spans="1:20" x14ac:dyDescent="0.4">
      <c r="A200" s="43">
        <v>20210718</v>
      </c>
      <c r="B200" s="43">
        <v>32.200000000000003</v>
      </c>
      <c r="C200" s="45">
        <f t="shared" si="19"/>
        <v>1.4263179169824317E-2</v>
      </c>
      <c r="D200" s="44">
        <f t="shared" si="16"/>
        <v>1</v>
      </c>
      <c r="E200" s="44">
        <f t="shared" si="17"/>
        <v>1</v>
      </c>
      <c r="F200" s="44">
        <f t="shared" si="20"/>
        <v>15</v>
      </c>
      <c r="N200" s="1">
        <v>16.699999999999701</v>
      </c>
      <c r="O200" s="1">
        <v>2</v>
      </c>
      <c r="P200" s="5">
        <v>0.53424657534246578</v>
      </c>
      <c r="Q200" s="3">
        <f t="shared" si="18"/>
        <v>3.1812288362736182E-2</v>
      </c>
      <c r="T200" s="5"/>
    </row>
    <row r="201" spans="1:20" x14ac:dyDescent="0.4">
      <c r="A201" s="43">
        <v>20210719</v>
      </c>
      <c r="B201" s="43">
        <v>33.5</v>
      </c>
      <c r="C201" s="45">
        <f t="shared" si="19"/>
        <v>1.2439798905727729E-2</v>
      </c>
      <c r="D201" s="44">
        <f t="shared" si="16"/>
        <v>1</v>
      </c>
      <c r="E201" s="44">
        <f t="shared" si="17"/>
        <v>1</v>
      </c>
      <c r="F201" s="44">
        <f t="shared" si="20"/>
        <v>15</v>
      </c>
      <c r="N201" s="1">
        <v>16.599999999999699</v>
      </c>
      <c r="O201" s="1">
        <v>1</v>
      </c>
      <c r="P201" s="5">
        <v>0.53242009132420087</v>
      </c>
      <c r="Q201" s="3">
        <f t="shared" si="18"/>
        <v>3.1818998407648347E-2</v>
      </c>
      <c r="T201" s="5"/>
    </row>
    <row r="202" spans="1:20" x14ac:dyDescent="0.4">
      <c r="A202" s="43">
        <v>20210720</v>
      </c>
      <c r="B202" s="43">
        <v>32.4</v>
      </c>
      <c r="C202" s="45">
        <f t="shared" si="19"/>
        <v>1.3975954260200204E-2</v>
      </c>
      <c r="D202" s="44">
        <f t="shared" si="16"/>
        <v>1</v>
      </c>
      <c r="E202" s="44">
        <f t="shared" si="17"/>
        <v>1</v>
      </c>
      <c r="F202" s="44">
        <f t="shared" si="20"/>
        <v>15</v>
      </c>
      <c r="N202" s="1">
        <v>16.499999999999702</v>
      </c>
      <c r="O202" s="1">
        <v>1</v>
      </c>
      <c r="P202" s="5">
        <v>0.53150684931506853</v>
      </c>
      <c r="Q202" s="3">
        <f t="shared" si="18"/>
        <v>3.1823684350434277E-2</v>
      </c>
      <c r="T202" s="5"/>
    </row>
    <row r="203" spans="1:20" x14ac:dyDescent="0.4">
      <c r="A203" s="43">
        <v>20210721</v>
      </c>
      <c r="B203" s="43">
        <v>32.1</v>
      </c>
      <c r="C203" s="45">
        <f t="shared" si="19"/>
        <v>1.4407622125428975E-2</v>
      </c>
      <c r="D203" s="44">
        <f t="shared" si="16"/>
        <v>1</v>
      </c>
      <c r="E203" s="44">
        <f t="shared" si="17"/>
        <v>1</v>
      </c>
      <c r="F203" s="44">
        <f t="shared" si="20"/>
        <v>15</v>
      </c>
      <c r="N203" s="1">
        <v>16.3999999999997</v>
      </c>
      <c r="O203" s="1">
        <v>2</v>
      </c>
      <c r="P203" s="5">
        <v>0.53059360730593608</v>
      </c>
      <c r="Q203" s="3">
        <f t="shared" si="18"/>
        <v>3.1826345296498276E-2</v>
      </c>
      <c r="T203" s="5"/>
    </row>
    <row r="204" spans="1:20" x14ac:dyDescent="0.4">
      <c r="A204" s="43">
        <v>20210722</v>
      </c>
      <c r="B204" s="43">
        <v>32.299999999999997</v>
      </c>
      <c r="C204" s="45">
        <f t="shared" si="19"/>
        <v>1.4119285654568492E-2</v>
      </c>
      <c r="D204" s="44">
        <f t="shared" si="16"/>
        <v>1</v>
      </c>
      <c r="E204" s="44">
        <f t="shared" si="17"/>
        <v>1</v>
      </c>
      <c r="F204" s="44">
        <f t="shared" si="20"/>
        <v>15</v>
      </c>
      <c r="N204" s="1">
        <v>16.299999999999699</v>
      </c>
      <c r="O204" s="1">
        <v>1</v>
      </c>
      <c r="P204" s="5">
        <v>0.52876712328767128</v>
      </c>
      <c r="Q204" s="3">
        <f t="shared" si="18"/>
        <v>3.1826980737798702E-2</v>
      </c>
      <c r="T204" s="5"/>
    </row>
    <row r="205" spans="1:20" x14ac:dyDescent="0.4">
      <c r="A205" s="43">
        <v>20210723</v>
      </c>
      <c r="B205" s="43">
        <v>31.3</v>
      </c>
      <c r="C205" s="45">
        <f t="shared" si="19"/>
        <v>1.5581347122494172E-2</v>
      </c>
      <c r="D205" s="44">
        <f t="shared" si="16"/>
        <v>1</v>
      </c>
      <c r="E205" s="44">
        <f t="shared" si="17"/>
        <v>1</v>
      </c>
      <c r="F205" s="44">
        <f t="shared" si="20"/>
        <v>15</v>
      </c>
      <c r="N205" s="1">
        <v>16.199999999999701</v>
      </c>
      <c r="O205" s="1">
        <v>1</v>
      </c>
      <c r="P205" s="5">
        <v>0.52785388127853883</v>
      </c>
      <c r="Q205" s="3">
        <f t="shared" si="18"/>
        <v>3.1825590553009618E-2</v>
      </c>
    </row>
    <row r="206" spans="1:20" x14ac:dyDescent="0.4">
      <c r="A206" s="43">
        <v>20210724</v>
      </c>
      <c r="B206" s="43">
        <v>32.9</v>
      </c>
      <c r="C206" s="45">
        <f t="shared" si="19"/>
        <v>1.3268156422475419E-2</v>
      </c>
      <c r="D206" s="44">
        <f t="shared" si="16"/>
        <v>1</v>
      </c>
      <c r="E206" s="44">
        <f t="shared" si="17"/>
        <v>1</v>
      </c>
      <c r="F206" s="44">
        <f t="shared" si="20"/>
        <v>15</v>
      </c>
      <c r="N206" s="1">
        <v>16.099999999999699</v>
      </c>
      <c r="O206" s="1">
        <v>3</v>
      </c>
      <c r="P206" s="5">
        <v>0.52694063926940637</v>
      </c>
      <c r="Q206" s="3">
        <f t="shared" si="18"/>
        <v>3.1822175007559385E-2</v>
      </c>
    </row>
    <row r="207" spans="1:20" x14ac:dyDescent="0.4">
      <c r="A207" s="43">
        <v>20210725</v>
      </c>
      <c r="B207" s="43">
        <v>30.3</v>
      </c>
      <c r="C207" s="45">
        <f t="shared" si="19"/>
        <v>1.7085715348171441E-2</v>
      </c>
      <c r="D207" s="44">
        <f t="shared" si="16"/>
        <v>1</v>
      </c>
      <c r="E207" s="44">
        <f t="shared" si="17"/>
        <v>1</v>
      </c>
      <c r="F207" s="44">
        <f t="shared" si="20"/>
        <v>14</v>
      </c>
      <c r="N207" s="1">
        <v>15.9999999999997</v>
      </c>
      <c r="O207" s="1">
        <v>1</v>
      </c>
      <c r="P207" s="5">
        <v>0.52420091324200913</v>
      </c>
      <c r="Q207" s="3">
        <f t="shared" si="18"/>
        <v>3.1816734753546218E-2</v>
      </c>
    </row>
    <row r="208" spans="1:20" x14ac:dyDescent="0.4">
      <c r="A208" s="43">
        <v>20210726</v>
      </c>
      <c r="B208" s="43">
        <v>31.6</v>
      </c>
      <c r="C208" s="45">
        <f t="shared" si="19"/>
        <v>1.5137618346294235E-2</v>
      </c>
      <c r="D208" s="44">
        <f t="shared" si="16"/>
        <v>1</v>
      </c>
      <c r="E208" s="44">
        <f t="shared" si="17"/>
        <v>1</v>
      </c>
      <c r="F208" s="44">
        <f t="shared" si="20"/>
        <v>15</v>
      </c>
      <c r="N208" s="1">
        <v>15.8999999999997</v>
      </c>
      <c r="O208" s="1">
        <v>2</v>
      </c>
      <c r="P208" s="5">
        <v>0.52328767123287667</v>
      </c>
      <c r="Q208" s="3">
        <f t="shared" si="18"/>
        <v>3.1809270829530695E-2</v>
      </c>
    </row>
    <row r="209" spans="1:18" x14ac:dyDescent="0.4">
      <c r="A209" s="43">
        <v>20210727</v>
      </c>
      <c r="B209" s="43">
        <v>33.700000000000003</v>
      </c>
      <c r="C209" s="45">
        <f t="shared" si="19"/>
        <v>1.2169138194199234E-2</v>
      </c>
      <c r="D209" s="44">
        <f t="shared" si="16"/>
        <v>1</v>
      </c>
      <c r="E209" s="44">
        <f t="shared" si="17"/>
        <v>1</v>
      </c>
      <c r="F209" s="44">
        <f t="shared" si="20"/>
        <v>15</v>
      </c>
      <c r="N209" s="1">
        <v>15.799999999999701</v>
      </c>
      <c r="O209" s="1">
        <v>0</v>
      </c>
      <c r="P209" s="5">
        <v>0.52146118721461188</v>
      </c>
      <c r="Q209" s="3">
        <f t="shared" si="18"/>
        <v>3.1799784660205312E-2</v>
      </c>
    </row>
    <row r="210" spans="1:18" x14ac:dyDescent="0.4">
      <c r="A210" s="43">
        <v>20210728</v>
      </c>
      <c r="B210" s="43">
        <v>34.299999999999997</v>
      </c>
      <c r="C210" s="45">
        <f t="shared" si="19"/>
        <v>1.1374591930194307E-2</v>
      </c>
      <c r="D210" s="44">
        <f t="shared" si="16"/>
        <v>1</v>
      </c>
      <c r="E210" s="44">
        <f t="shared" si="17"/>
        <v>1</v>
      </c>
      <c r="F210" s="44">
        <f t="shared" si="20"/>
        <v>15</v>
      </c>
      <c r="N210" s="1">
        <v>15.699999999999701</v>
      </c>
      <c r="O210" s="1">
        <v>1</v>
      </c>
      <c r="P210" s="5">
        <v>0.52146118721461188</v>
      </c>
      <c r="Q210" s="3">
        <f t="shared" si="18"/>
        <v>3.1788278055941255E-2</v>
      </c>
    </row>
    <row r="211" spans="1:18" x14ac:dyDescent="0.4">
      <c r="A211" s="43">
        <v>20210729</v>
      </c>
      <c r="B211" s="43">
        <v>33.799999999999997</v>
      </c>
      <c r="C211" s="45">
        <f t="shared" si="19"/>
        <v>1.2034875250896278E-2</v>
      </c>
      <c r="D211" s="44">
        <f t="shared" si="16"/>
        <v>1</v>
      </c>
      <c r="E211" s="44">
        <f t="shared" si="17"/>
        <v>1</v>
      </c>
      <c r="F211" s="44">
        <f t="shared" si="20"/>
        <v>15</v>
      </c>
      <c r="N211" s="1">
        <v>15.599999999999699</v>
      </c>
      <c r="O211" s="1">
        <v>6</v>
      </c>
      <c r="P211" s="5">
        <v>0.52054794520547942</v>
      </c>
      <c r="Q211" s="3">
        <f t="shared" si="18"/>
        <v>3.1774753212212604E-2</v>
      </c>
    </row>
    <row r="212" spans="1:18" x14ac:dyDescent="0.4">
      <c r="A212" s="43">
        <v>20210730</v>
      </c>
      <c r="B212" s="43">
        <v>32.5</v>
      </c>
      <c r="C212" s="45">
        <f t="shared" si="19"/>
        <v>1.383319743215122E-2</v>
      </c>
      <c r="D212" s="44">
        <f t="shared" si="16"/>
        <v>1</v>
      </c>
      <c r="E212" s="44">
        <f t="shared" si="17"/>
        <v>1</v>
      </c>
      <c r="F212" s="44">
        <f t="shared" si="20"/>
        <v>15</v>
      </c>
      <c r="N212" s="1">
        <v>15.4999999999997</v>
      </c>
      <c r="O212" s="1">
        <v>0</v>
      </c>
      <c r="P212" s="5">
        <v>0.51506849315068493</v>
      </c>
      <c r="Q212" s="3">
        <f t="shared" si="18"/>
        <v>3.175921270889815E-2</v>
      </c>
    </row>
    <row r="213" spans="1:18" x14ac:dyDescent="0.4">
      <c r="A213" s="43">
        <v>20210731</v>
      </c>
      <c r="B213" s="43">
        <v>33.799999999999997</v>
      </c>
      <c r="C213" s="45">
        <f t="shared" si="19"/>
        <v>1.2034875250896278E-2</v>
      </c>
      <c r="D213" s="44">
        <f t="shared" si="16"/>
        <v>1</v>
      </c>
      <c r="E213" s="44">
        <f t="shared" si="17"/>
        <v>1</v>
      </c>
      <c r="F213" s="44">
        <f t="shared" si="20"/>
        <v>15</v>
      </c>
      <c r="N213" s="1">
        <v>15.3999999999997</v>
      </c>
      <c r="O213" s="1">
        <v>2</v>
      </c>
      <c r="P213" s="5">
        <v>0.51506849315068493</v>
      </c>
      <c r="Q213" s="3">
        <f t="shared" si="18"/>
        <v>3.1741659509461249E-2</v>
      </c>
    </row>
    <row r="214" spans="1:18" x14ac:dyDescent="0.4">
      <c r="A214" s="43">
        <v>20210801</v>
      </c>
      <c r="B214" s="43">
        <v>33.700000000000003</v>
      </c>
      <c r="C214" s="45">
        <f t="shared" si="19"/>
        <v>1.2169138194199234E-2</v>
      </c>
      <c r="D214" s="44">
        <f t="shared" si="16"/>
        <v>1</v>
      </c>
      <c r="E214" s="44">
        <f t="shared" si="17"/>
        <v>1</v>
      </c>
      <c r="F214" s="44">
        <f t="shared" si="20"/>
        <v>15</v>
      </c>
      <c r="N214" s="1">
        <v>15.299999999999701</v>
      </c>
      <c r="O214" s="1">
        <v>1</v>
      </c>
      <c r="P214" s="5">
        <v>0.51324200913242013</v>
      </c>
      <c r="Q214" s="3">
        <f t="shared" si="18"/>
        <v>3.1722096960007988E-2</v>
      </c>
    </row>
    <row r="215" spans="1:18" x14ac:dyDescent="0.4">
      <c r="A215" s="43">
        <v>20210802</v>
      </c>
      <c r="B215" s="43">
        <v>33.299999999999997</v>
      </c>
      <c r="C215" s="45">
        <f t="shared" si="19"/>
        <v>1.2713242531202297E-2</v>
      </c>
      <c r="D215" s="44">
        <f t="shared" si="16"/>
        <v>1</v>
      </c>
      <c r="E215" s="44">
        <f t="shared" si="17"/>
        <v>1</v>
      </c>
      <c r="F215" s="44">
        <f t="shared" si="20"/>
        <v>15</v>
      </c>
      <c r="N215" s="1">
        <v>15.199999999999701</v>
      </c>
      <c r="O215" s="1">
        <v>1</v>
      </c>
      <c r="P215" s="5">
        <v>0.51232876712328768</v>
      </c>
      <c r="Q215" s="3">
        <f t="shared" si="18"/>
        <v>3.1700528788224103E-2</v>
      </c>
    </row>
    <row r="216" spans="1:18" x14ac:dyDescent="0.4">
      <c r="A216" s="43">
        <v>20210803</v>
      </c>
      <c r="B216" s="43">
        <v>34.299999999999997</v>
      </c>
      <c r="C216" s="45">
        <f t="shared" si="19"/>
        <v>1.1374591930194307E-2</v>
      </c>
      <c r="D216" s="44">
        <f t="shared" si="16"/>
        <v>1</v>
      </c>
      <c r="E216" s="44">
        <f t="shared" si="17"/>
        <v>1</v>
      </c>
      <c r="F216" s="44">
        <f t="shared" si="20"/>
        <v>15</v>
      </c>
      <c r="N216" s="1">
        <v>15.099999999999699</v>
      </c>
      <c r="O216" s="1">
        <v>2</v>
      </c>
      <c r="P216" s="5">
        <v>0.51141552511415522</v>
      </c>
      <c r="Q216" s="3">
        <f t="shared" si="18"/>
        <v>3.1676959102191149E-2</v>
      </c>
    </row>
    <row r="217" spans="1:18" x14ac:dyDescent="0.4">
      <c r="A217" s="43">
        <v>20210804</v>
      </c>
      <c r="B217" s="43">
        <v>34.1</v>
      </c>
      <c r="C217" s="45">
        <f t="shared" si="19"/>
        <v>1.1636464679511582E-2</v>
      </c>
      <c r="D217" s="44">
        <f t="shared" si="16"/>
        <v>1</v>
      </c>
      <c r="E217" s="44">
        <f t="shared" si="17"/>
        <v>1</v>
      </c>
      <c r="F217" s="44">
        <f t="shared" si="20"/>
        <v>15</v>
      </c>
      <c r="N217" s="1">
        <v>14.9999999999997</v>
      </c>
      <c r="O217" s="1">
        <v>1</v>
      </c>
      <c r="P217" s="5">
        <v>0.50958904109589043</v>
      </c>
      <c r="Q217" s="3">
        <f t="shared" si="18"/>
        <v>3.1651392389082406E-2</v>
      </c>
    </row>
    <row r="218" spans="1:18" x14ac:dyDescent="0.4">
      <c r="A218" s="43">
        <v>20210805</v>
      </c>
      <c r="B218" s="43">
        <v>34.4</v>
      </c>
      <c r="C218" s="45">
        <f t="shared" si="19"/>
        <v>1.12448003254945E-2</v>
      </c>
      <c r="D218" s="44">
        <f t="shared" si="16"/>
        <v>1</v>
      </c>
      <c r="E218" s="44">
        <f t="shared" si="17"/>
        <v>1</v>
      </c>
      <c r="F218" s="44">
        <f t="shared" si="20"/>
        <v>15</v>
      </c>
      <c r="N218" s="1">
        <v>14.8999999999997</v>
      </c>
      <c r="O218" s="1">
        <v>0</v>
      </c>
      <c r="P218" s="5">
        <v>0.50867579908675797</v>
      </c>
      <c r="Q218" s="3">
        <f t="shared" si="18"/>
        <v>3.1623833513739166E-2</v>
      </c>
    </row>
    <row r="219" spans="1:18" x14ac:dyDescent="0.4">
      <c r="A219" s="43">
        <v>20210806</v>
      </c>
      <c r="B219" s="43">
        <v>33.6</v>
      </c>
      <c r="C219" s="45">
        <f t="shared" si="19"/>
        <v>1.2304115862061538E-2</v>
      </c>
      <c r="D219" s="44">
        <f t="shared" si="16"/>
        <v>1</v>
      </c>
      <c r="E219" s="44">
        <f t="shared" si="17"/>
        <v>1</v>
      </c>
      <c r="F219" s="44">
        <f t="shared" si="20"/>
        <v>15</v>
      </c>
      <c r="N219" s="1">
        <v>14.799999999999701</v>
      </c>
      <c r="O219" s="1">
        <v>5</v>
      </c>
      <c r="P219" s="5">
        <v>0.50867579908675797</v>
      </c>
      <c r="Q219" s="3">
        <f t="shared" si="18"/>
        <v>3.1594287717127967E-2</v>
      </c>
    </row>
    <row r="220" spans="1:18" x14ac:dyDescent="0.4">
      <c r="A220" s="43">
        <v>20210807</v>
      </c>
      <c r="B220" s="43">
        <v>33.1</v>
      </c>
      <c r="C220" s="45">
        <f t="shared" si="19"/>
        <v>1.2989389501600829E-2</v>
      </c>
      <c r="D220" s="44">
        <f t="shared" si="16"/>
        <v>1</v>
      </c>
      <c r="E220" s="44">
        <f t="shared" si="17"/>
        <v>1</v>
      </c>
      <c r="F220" s="44">
        <f t="shared" si="20"/>
        <v>15</v>
      </c>
      <c r="N220" s="1">
        <v>14.699999999999701</v>
      </c>
      <c r="O220" s="1">
        <v>0</v>
      </c>
      <c r="P220" s="5">
        <v>0.50410958904109593</v>
      </c>
      <c r="Q220" s="3">
        <f t="shared" si="18"/>
        <v>3.1562760614679448E-2</v>
      </c>
    </row>
    <row r="221" spans="1:18" x14ac:dyDescent="0.4">
      <c r="A221" s="43">
        <v>20210808</v>
      </c>
      <c r="B221" s="43">
        <v>32.200000000000003</v>
      </c>
      <c r="C221" s="45">
        <f t="shared" si="19"/>
        <v>1.4263179169824317E-2</v>
      </c>
      <c r="D221" s="44">
        <f t="shared" si="16"/>
        <v>1</v>
      </c>
      <c r="E221" s="44">
        <f t="shared" si="17"/>
        <v>1</v>
      </c>
      <c r="F221" s="44">
        <f t="shared" si="20"/>
        <v>15</v>
      </c>
      <c r="N221" s="1">
        <v>14.599999999999699</v>
      </c>
      <c r="O221" s="1">
        <v>2</v>
      </c>
      <c r="P221" s="5">
        <v>0.50410958904109593</v>
      </c>
      <c r="Q221" s="3">
        <f t="shared" si="18"/>
        <v>3.1529258194509691E-2</v>
      </c>
    </row>
    <row r="222" spans="1:18" x14ac:dyDescent="0.4">
      <c r="A222" s="43">
        <v>20210809</v>
      </c>
      <c r="B222" s="43">
        <v>33.1</v>
      </c>
      <c r="C222" s="45">
        <f t="shared" si="19"/>
        <v>1.2989389501600829E-2</v>
      </c>
      <c r="D222" s="44">
        <f t="shared" si="16"/>
        <v>1</v>
      </c>
      <c r="E222" s="44">
        <f t="shared" si="17"/>
        <v>1</v>
      </c>
      <c r="F222" s="44">
        <f t="shared" si="20"/>
        <v>15</v>
      </c>
      <c r="N222" s="1">
        <v>14.4999999999997</v>
      </c>
      <c r="O222" s="1">
        <v>1</v>
      </c>
      <c r="P222" s="5">
        <v>0.50228310502283102</v>
      </c>
      <c r="Q222" s="3">
        <f t="shared" si="18"/>
        <v>3.1493786815524637E-2</v>
      </c>
    </row>
    <row r="223" spans="1:18" x14ac:dyDescent="0.4">
      <c r="A223" s="43">
        <v>20210810</v>
      </c>
      <c r="B223" s="43">
        <v>32.5</v>
      </c>
      <c r="C223" s="45">
        <f t="shared" si="19"/>
        <v>1.383319743215122E-2</v>
      </c>
      <c r="D223" s="44">
        <f t="shared" si="16"/>
        <v>1</v>
      </c>
      <c r="E223" s="44">
        <f t="shared" si="17"/>
        <v>1</v>
      </c>
      <c r="F223" s="44">
        <f t="shared" si="20"/>
        <v>15</v>
      </c>
      <c r="N223" s="1">
        <v>14.3999999999997</v>
      </c>
      <c r="O223" s="1">
        <v>2</v>
      </c>
      <c r="P223" s="5">
        <v>0.50136986301369868</v>
      </c>
      <c r="Q223" s="3">
        <f t="shared" si="18"/>
        <v>3.1456353205408599E-2</v>
      </c>
      <c r="R223" s="1">
        <f>SUM(O176:O223)</f>
        <v>68</v>
      </c>
    </row>
    <row r="224" spans="1:18" x14ac:dyDescent="0.4">
      <c r="A224" s="43">
        <v>20210811</v>
      </c>
      <c r="B224" s="43">
        <v>30.5</v>
      </c>
      <c r="C224" s="45">
        <f t="shared" si="19"/>
        <v>1.6782191135976118E-2</v>
      </c>
      <c r="D224" s="44">
        <f t="shared" si="16"/>
        <v>1</v>
      </c>
      <c r="E224" s="44">
        <f t="shared" si="17"/>
        <v>1</v>
      </c>
      <c r="F224" s="44">
        <f t="shared" si="20"/>
        <v>14</v>
      </c>
      <c r="N224" s="1">
        <v>14.299999999999701</v>
      </c>
      <c r="O224" s="1">
        <v>4</v>
      </c>
      <c r="P224" s="5">
        <v>0.49954337899543377</v>
      </c>
      <c r="Q224" s="3">
        <f t="shared" si="18"/>
        <v>3.1416964458497669E-2</v>
      </c>
    </row>
    <row r="225" spans="1:17" x14ac:dyDescent="0.4">
      <c r="A225" s="43">
        <v>20210812</v>
      </c>
      <c r="B225" s="43">
        <v>30.9</v>
      </c>
      <c r="C225" s="45">
        <f t="shared" si="19"/>
        <v>1.6178861683417756E-2</v>
      </c>
      <c r="D225" s="44">
        <f t="shared" si="16"/>
        <v>1</v>
      </c>
      <c r="E225" s="44">
        <f t="shared" si="17"/>
        <v>1</v>
      </c>
      <c r="F225" s="44">
        <f t="shared" si="20"/>
        <v>15</v>
      </c>
      <c r="N225" s="1">
        <v>14.199999999999701</v>
      </c>
      <c r="O225" s="1">
        <v>4</v>
      </c>
      <c r="P225" s="5">
        <v>0.49589041095890413</v>
      </c>
      <c r="Q225" s="3">
        <f t="shared" si="18"/>
        <v>3.1375628033538973E-2</v>
      </c>
    </row>
    <row r="226" spans="1:17" x14ac:dyDescent="0.4">
      <c r="A226" s="43">
        <v>20210813</v>
      </c>
      <c r="B226" s="43">
        <v>28.6</v>
      </c>
      <c r="C226" s="45">
        <f t="shared" si="19"/>
        <v>1.9694157296979299E-2</v>
      </c>
      <c r="D226" s="44">
        <f t="shared" si="16"/>
        <v>1</v>
      </c>
      <c r="E226" s="44">
        <f t="shared" si="17"/>
        <v>1</v>
      </c>
      <c r="F226" s="44">
        <f t="shared" si="20"/>
        <v>14</v>
      </c>
      <c r="N226" s="1">
        <v>14.099999999999699</v>
      </c>
      <c r="O226" s="1">
        <v>1</v>
      </c>
      <c r="P226" s="5">
        <v>0.49223744292237442</v>
      </c>
      <c r="Q226" s="3">
        <f t="shared" si="18"/>
        <v>3.1332351751336765E-2</v>
      </c>
    </row>
    <row r="227" spans="1:17" x14ac:dyDescent="0.4">
      <c r="A227" s="43">
        <v>20210814</v>
      </c>
      <c r="B227" s="43">
        <v>27.6</v>
      </c>
      <c r="C227" s="45">
        <f t="shared" si="19"/>
        <v>2.1227676326084046E-2</v>
      </c>
      <c r="D227" s="44">
        <f t="shared" si="16"/>
        <v>1</v>
      </c>
      <c r="E227" s="44">
        <f t="shared" si="17"/>
        <v>1</v>
      </c>
      <c r="F227" s="44">
        <f t="shared" si="20"/>
        <v>14</v>
      </c>
      <c r="N227" s="1">
        <v>13.9999999999997</v>
      </c>
      <c r="O227" s="1">
        <v>2</v>
      </c>
      <c r="P227" s="5">
        <v>0.49132420091324203</v>
      </c>
      <c r="Q227" s="3">
        <f t="shared" si="18"/>
        <v>3.1287143792286434E-2</v>
      </c>
    </row>
    <row r="228" spans="1:17" x14ac:dyDescent="0.4">
      <c r="A228" s="43">
        <v>20210815</v>
      </c>
      <c r="B228" s="43">
        <v>29.1</v>
      </c>
      <c r="C228" s="45">
        <f t="shared" si="19"/>
        <v>1.8924234981682546E-2</v>
      </c>
      <c r="D228" s="44">
        <f t="shared" si="16"/>
        <v>1</v>
      </c>
      <c r="E228" s="44">
        <f t="shared" si="17"/>
        <v>1</v>
      </c>
      <c r="F228" s="44">
        <f t="shared" si="20"/>
        <v>14</v>
      </c>
      <c r="N228" s="1">
        <v>13.8999999999997</v>
      </c>
      <c r="O228" s="1">
        <v>4</v>
      </c>
      <c r="P228" s="5">
        <v>0.48949771689497718</v>
      </c>
      <c r="Q228" s="3">
        <f t="shared" si="18"/>
        <v>3.1240012693797458E-2</v>
      </c>
    </row>
    <row r="229" spans="1:17" x14ac:dyDescent="0.4">
      <c r="A229" s="43">
        <v>20210816</v>
      </c>
      <c r="B229" s="43">
        <v>29.4</v>
      </c>
      <c r="C229" s="45">
        <f t="shared" si="19"/>
        <v>1.8462699287065277E-2</v>
      </c>
      <c r="D229" s="44">
        <f t="shared" si="16"/>
        <v>1</v>
      </c>
      <c r="E229" s="44">
        <f t="shared" si="17"/>
        <v>1</v>
      </c>
      <c r="F229" s="44">
        <f t="shared" si="20"/>
        <v>14</v>
      </c>
      <c r="N229" s="1">
        <v>13.799999999999701</v>
      </c>
      <c r="O229" s="1">
        <v>3</v>
      </c>
      <c r="P229" s="5">
        <v>0.48584474885844747</v>
      </c>
      <c r="Q229" s="3">
        <f t="shared" si="18"/>
        <v>3.1190967347606482E-2</v>
      </c>
    </row>
    <row r="230" spans="1:17" x14ac:dyDescent="0.4">
      <c r="A230" s="43">
        <v>20210817</v>
      </c>
      <c r="B230" s="43">
        <v>29.5</v>
      </c>
      <c r="C230" s="45">
        <f t="shared" si="19"/>
        <v>1.8309038386565838E-2</v>
      </c>
      <c r="D230" s="44">
        <f t="shared" si="16"/>
        <v>1</v>
      </c>
      <c r="E230" s="44">
        <f t="shared" si="17"/>
        <v>1</v>
      </c>
      <c r="F230" s="44">
        <f t="shared" si="20"/>
        <v>14</v>
      </c>
      <c r="N230" s="1">
        <v>13.699999999999701</v>
      </c>
      <c r="O230" s="1">
        <v>5</v>
      </c>
      <c r="P230" s="5">
        <v>0.48310502283105022</v>
      </c>
      <c r="Q230" s="3">
        <f t="shared" si="18"/>
        <v>3.1140016996981667E-2</v>
      </c>
    </row>
    <row r="231" spans="1:17" x14ac:dyDescent="0.4">
      <c r="A231" s="43">
        <v>20210818</v>
      </c>
      <c r="B231" s="43">
        <v>30</v>
      </c>
      <c r="C231" s="45">
        <f t="shared" si="19"/>
        <v>1.7542949509914731E-2</v>
      </c>
      <c r="D231" s="44">
        <f t="shared" si="16"/>
        <v>1</v>
      </c>
      <c r="E231" s="44">
        <f t="shared" si="17"/>
        <v>1</v>
      </c>
      <c r="F231" s="44">
        <f t="shared" si="20"/>
        <v>14</v>
      </c>
      <c r="N231" s="1">
        <v>13.599999999999699</v>
      </c>
      <c r="O231" s="1">
        <v>3</v>
      </c>
      <c r="P231" s="5">
        <v>0.47853881278538812</v>
      </c>
      <c r="Q231" s="3">
        <f t="shared" si="18"/>
        <v>3.1087171233819603E-2</v>
      </c>
    </row>
    <row r="232" spans="1:17" x14ac:dyDescent="0.4">
      <c r="A232" s="43">
        <v>20210819</v>
      </c>
      <c r="B232" s="43">
        <v>29.7</v>
      </c>
      <c r="C232" s="45">
        <f t="shared" si="19"/>
        <v>1.8002104978394811E-2</v>
      </c>
      <c r="D232" s="44">
        <f t="shared" si="16"/>
        <v>1</v>
      </c>
      <c r="E232" s="44">
        <f t="shared" si="17"/>
        <v>1</v>
      </c>
      <c r="F232" s="44">
        <f t="shared" si="20"/>
        <v>14</v>
      </c>
      <c r="N232" s="1">
        <v>13.4999999999997</v>
      </c>
      <c r="O232" s="1">
        <v>5</v>
      </c>
      <c r="P232" s="5">
        <v>0.47579908675799087</v>
      </c>
      <c r="Q232" s="3">
        <f t="shared" si="18"/>
        <v>3.103243999563601E-2</v>
      </c>
    </row>
    <row r="233" spans="1:17" x14ac:dyDescent="0.4">
      <c r="A233" s="43">
        <v>20210820</v>
      </c>
      <c r="B233" s="43">
        <v>32.700000000000003</v>
      </c>
      <c r="C233" s="45">
        <f t="shared" si="19"/>
        <v>1.3549456076692791E-2</v>
      </c>
      <c r="D233" s="44">
        <f t="shared" si="16"/>
        <v>1</v>
      </c>
      <c r="E233" s="44">
        <f t="shared" si="17"/>
        <v>1</v>
      </c>
      <c r="F233" s="44">
        <f t="shared" si="20"/>
        <v>15</v>
      </c>
      <c r="N233" s="1">
        <v>13.3999999999997</v>
      </c>
      <c r="O233" s="1">
        <v>4</v>
      </c>
      <c r="P233" s="5">
        <v>0.47123287671232877</v>
      </c>
      <c r="Q233" s="3">
        <f t="shared" si="18"/>
        <v>3.0975833562451517E-2</v>
      </c>
    </row>
    <row r="234" spans="1:17" x14ac:dyDescent="0.4">
      <c r="A234" s="43">
        <v>20210821</v>
      </c>
      <c r="B234" s="43">
        <v>31.4</v>
      </c>
      <c r="C234" s="45">
        <f t="shared" si="19"/>
        <v>1.5432993037496118E-2</v>
      </c>
      <c r="D234" s="44">
        <f t="shared" si="16"/>
        <v>1</v>
      </c>
      <c r="E234" s="44">
        <f t="shared" si="17"/>
        <v>1</v>
      </c>
      <c r="F234" s="44">
        <f t="shared" si="20"/>
        <v>15</v>
      </c>
      <c r="N234" s="1">
        <v>13.299999999999701</v>
      </c>
      <c r="O234" s="1">
        <v>1</v>
      </c>
      <c r="P234" s="5">
        <v>0.46757990867579907</v>
      </c>
      <c r="Q234" s="3">
        <f t="shared" si="18"/>
        <v>3.0917362553574003E-2</v>
      </c>
    </row>
    <row r="235" spans="1:17" x14ac:dyDescent="0.4">
      <c r="A235" s="43">
        <v>20210822</v>
      </c>
      <c r="B235" s="43">
        <v>30.3</v>
      </c>
      <c r="C235" s="45">
        <f t="shared" si="19"/>
        <v>1.7085715348171441E-2</v>
      </c>
      <c r="D235" s="44">
        <f t="shared" si="16"/>
        <v>1</v>
      </c>
      <c r="E235" s="44">
        <f t="shared" si="17"/>
        <v>1</v>
      </c>
      <c r="F235" s="44">
        <f t="shared" si="20"/>
        <v>14</v>
      </c>
      <c r="N235" s="1">
        <v>13.199999999999701</v>
      </c>
      <c r="O235" s="1">
        <v>3</v>
      </c>
      <c r="P235" s="5">
        <v>0.46666666666666667</v>
      </c>
      <c r="Q235" s="3">
        <f t="shared" si="18"/>
        <v>3.0857037924278786E-2</v>
      </c>
    </row>
    <row r="236" spans="1:17" x14ac:dyDescent="0.4">
      <c r="A236" s="43">
        <v>20210823</v>
      </c>
      <c r="B236" s="43">
        <v>33</v>
      </c>
      <c r="C236" s="45">
        <f t="shared" si="19"/>
        <v>1.3128450829771153E-2</v>
      </c>
      <c r="D236" s="44">
        <f t="shared" si="16"/>
        <v>1</v>
      </c>
      <c r="E236" s="44">
        <f t="shared" si="17"/>
        <v>1</v>
      </c>
      <c r="F236" s="44">
        <f t="shared" si="20"/>
        <v>15</v>
      </c>
      <c r="N236" s="1">
        <v>13.099999999999699</v>
      </c>
      <c r="O236" s="1">
        <v>6</v>
      </c>
      <c r="P236" s="5">
        <v>0.46392694063926943</v>
      </c>
      <c r="Q236" s="3">
        <f t="shared" si="18"/>
        <v>3.0794870962388178E-2</v>
      </c>
    </row>
    <row r="237" spans="1:17" x14ac:dyDescent="0.4">
      <c r="A237" s="43">
        <v>20210824</v>
      </c>
      <c r="B237" s="43">
        <v>33.299999999999997</v>
      </c>
      <c r="C237" s="45">
        <f t="shared" si="19"/>
        <v>1.2713242531202297E-2</v>
      </c>
      <c r="D237" s="44">
        <f t="shared" si="16"/>
        <v>1</v>
      </c>
      <c r="E237" s="44">
        <f t="shared" si="17"/>
        <v>1</v>
      </c>
      <c r="F237" s="44">
        <f t="shared" si="20"/>
        <v>15</v>
      </c>
      <c r="N237" s="1">
        <v>12.9999999999997</v>
      </c>
      <c r="O237" s="1">
        <v>0</v>
      </c>
      <c r="P237" s="5">
        <v>0.45844748858447487</v>
      </c>
      <c r="Q237" s="3">
        <f t="shared" si="18"/>
        <v>3.0730873284751881E-2</v>
      </c>
    </row>
    <row r="238" spans="1:17" x14ac:dyDescent="0.4">
      <c r="A238" s="43">
        <v>20210825</v>
      </c>
      <c r="B238" s="43">
        <v>33.5</v>
      </c>
      <c r="C238" s="45">
        <f t="shared" si="19"/>
        <v>1.2439798905727729E-2</v>
      </c>
      <c r="D238" s="44">
        <f t="shared" si="16"/>
        <v>1</v>
      </c>
      <c r="E238" s="44">
        <f t="shared" si="17"/>
        <v>1</v>
      </c>
      <c r="F238" s="44">
        <f t="shared" si="20"/>
        <v>15</v>
      </c>
      <c r="N238" s="1">
        <v>12.8999999999997</v>
      </c>
      <c r="O238" s="1">
        <v>3</v>
      </c>
      <c r="P238" s="5">
        <v>0.45844748858447487</v>
      </c>
      <c r="Q238" s="3">
        <f t="shared" si="18"/>
        <v>3.066505683362979E-2</v>
      </c>
    </row>
    <row r="239" spans="1:17" x14ac:dyDescent="0.4">
      <c r="A239" s="43">
        <v>20210826</v>
      </c>
      <c r="B239" s="43">
        <v>31.7</v>
      </c>
      <c r="C239" s="45">
        <f t="shared" si="19"/>
        <v>1.4990626561679675E-2</v>
      </c>
      <c r="D239" s="44">
        <f t="shared" si="16"/>
        <v>1</v>
      </c>
      <c r="E239" s="44">
        <f t="shared" si="17"/>
        <v>1</v>
      </c>
      <c r="F239" s="44">
        <f t="shared" si="20"/>
        <v>15</v>
      </c>
      <c r="N239" s="1">
        <v>12.799999999999701</v>
      </c>
      <c r="O239" s="1">
        <v>3</v>
      </c>
      <c r="P239" s="5">
        <v>0.45570776255707762</v>
      </c>
      <c r="Q239" s="3">
        <f t="shared" si="18"/>
        <v>3.05974338729787E-2</v>
      </c>
    </row>
    <row r="240" spans="1:17" x14ac:dyDescent="0.4">
      <c r="A240" s="43">
        <v>20210827</v>
      </c>
      <c r="B240" s="43">
        <v>33.5</v>
      </c>
      <c r="C240" s="45">
        <f t="shared" si="19"/>
        <v>1.2439798905727729E-2</v>
      </c>
      <c r="D240" s="44">
        <f t="shared" si="16"/>
        <v>1</v>
      </c>
      <c r="E240" s="44">
        <f t="shared" si="17"/>
        <v>1</v>
      </c>
      <c r="F240" s="44">
        <f t="shared" si="20"/>
        <v>15</v>
      </c>
      <c r="N240" s="1">
        <v>12.699999999999701</v>
      </c>
      <c r="O240" s="1">
        <v>4</v>
      </c>
      <c r="P240" s="5">
        <v>0.45296803652968037</v>
      </c>
      <c r="Q240" s="3">
        <f t="shared" si="18"/>
        <v>3.0528016984644659E-2</v>
      </c>
    </row>
    <row r="241" spans="1:18" x14ac:dyDescent="0.4">
      <c r="A241" s="43">
        <v>20210828</v>
      </c>
      <c r="B241" s="43">
        <v>33.9</v>
      </c>
      <c r="C241" s="45">
        <f t="shared" si="19"/>
        <v>1.1901336142347304E-2</v>
      </c>
      <c r="D241" s="44">
        <f t="shared" si="16"/>
        <v>1</v>
      </c>
      <c r="E241" s="44">
        <f t="shared" si="17"/>
        <v>1</v>
      </c>
      <c r="F241" s="44">
        <f t="shared" si="20"/>
        <v>15</v>
      </c>
      <c r="N241" s="1">
        <v>12.599999999999699</v>
      </c>
      <c r="O241" s="1">
        <v>4</v>
      </c>
      <c r="P241" s="5">
        <v>0.44931506849315067</v>
      </c>
      <c r="Q241" s="3">
        <f t="shared" si="18"/>
        <v>3.0456819064462494E-2</v>
      </c>
    </row>
    <row r="242" spans="1:18" x14ac:dyDescent="0.4">
      <c r="A242" s="43">
        <v>20210829</v>
      </c>
      <c r="B242" s="43">
        <v>34.200000000000003</v>
      </c>
      <c r="C242" s="45">
        <f t="shared" si="19"/>
        <v>1.1505149356098796E-2</v>
      </c>
      <c r="D242" s="44">
        <f t="shared" si="16"/>
        <v>1</v>
      </c>
      <c r="E242" s="44">
        <f t="shared" si="17"/>
        <v>1</v>
      </c>
      <c r="F242" s="44">
        <f t="shared" si="20"/>
        <v>15</v>
      </c>
      <c r="N242" s="1">
        <v>12.4999999999997</v>
      </c>
      <c r="O242" s="1">
        <v>6</v>
      </c>
      <c r="P242" s="5">
        <v>0.44566210045662102</v>
      </c>
      <c r="Q242" s="3">
        <f t="shared" si="18"/>
        <v>3.0383853318264282E-2</v>
      </c>
    </row>
    <row r="243" spans="1:18" x14ac:dyDescent="0.4">
      <c r="A243" s="43">
        <v>20210830</v>
      </c>
      <c r="B243" s="43">
        <v>32.700000000000003</v>
      </c>
      <c r="C243" s="45">
        <f t="shared" si="19"/>
        <v>1.3549456076692791E-2</v>
      </c>
      <c r="D243" s="44">
        <f t="shared" si="16"/>
        <v>1</v>
      </c>
      <c r="E243" s="44">
        <f t="shared" si="17"/>
        <v>1</v>
      </c>
      <c r="F243" s="44">
        <f t="shared" si="20"/>
        <v>15</v>
      </c>
      <c r="N243" s="1">
        <v>12.3999999999997</v>
      </c>
      <c r="O243" s="1">
        <v>1</v>
      </c>
      <c r="P243" s="5">
        <v>0.44018264840182647</v>
      </c>
      <c r="Q243" s="3">
        <f t="shared" si="18"/>
        <v>3.0309133257798479E-2</v>
      </c>
    </row>
    <row r="244" spans="1:18" x14ac:dyDescent="0.4">
      <c r="A244" s="43">
        <v>20210831</v>
      </c>
      <c r="B244" s="43">
        <v>31.8</v>
      </c>
      <c r="C244" s="45">
        <f t="shared" si="19"/>
        <v>1.4844117320749127E-2</v>
      </c>
      <c r="D244" s="44">
        <f t="shared" si="16"/>
        <v>1</v>
      </c>
      <c r="E244" s="44">
        <f t="shared" si="17"/>
        <v>1</v>
      </c>
      <c r="F244" s="44">
        <f t="shared" si="20"/>
        <v>15</v>
      </c>
      <c r="N244" s="1">
        <v>12.299999999999701</v>
      </c>
      <c r="O244" s="1">
        <v>3</v>
      </c>
      <c r="P244" s="5">
        <v>0.43926940639269407</v>
      </c>
      <c r="Q244" s="3">
        <f t="shared" si="18"/>
        <v>3.0232672696561422E-2</v>
      </c>
      <c r="R244" s="1">
        <f>SUM(O224:O244)</f>
        <v>69</v>
      </c>
    </row>
    <row r="245" spans="1:18" x14ac:dyDescent="0.4">
      <c r="A245" s="43">
        <v>20210901</v>
      </c>
      <c r="B245" s="43">
        <v>34.5</v>
      </c>
      <c r="C245" s="45">
        <f t="shared" si="19"/>
        <v>1.1115782230146259E-2</v>
      </c>
      <c r="D245" s="44">
        <f t="shared" si="16"/>
        <v>1</v>
      </c>
      <c r="E245" s="44">
        <f t="shared" si="17"/>
        <v>1</v>
      </c>
      <c r="F245" s="44">
        <f t="shared" si="20"/>
        <v>15</v>
      </c>
      <c r="N245" s="1">
        <v>12.199999999999701</v>
      </c>
      <c r="O245" s="1">
        <v>1</v>
      </c>
      <c r="P245" s="5">
        <v>0.43652968036529682</v>
      </c>
      <c r="Q245" s="3">
        <f t="shared" si="18"/>
        <v>3.015448574554315E-2</v>
      </c>
    </row>
    <row r="246" spans="1:18" x14ac:dyDescent="0.4">
      <c r="A246" s="43">
        <v>20210902</v>
      </c>
      <c r="B246" s="43">
        <v>29.4</v>
      </c>
      <c r="C246" s="45">
        <f t="shared" si="19"/>
        <v>1.8462699287065277E-2</v>
      </c>
      <c r="D246" s="44">
        <f t="shared" si="16"/>
        <v>1</v>
      </c>
      <c r="E246" s="44">
        <f t="shared" si="17"/>
        <v>1</v>
      </c>
      <c r="F246" s="44">
        <f t="shared" si="20"/>
        <v>14</v>
      </c>
      <c r="N246" s="1">
        <v>12.099999999999699</v>
      </c>
      <c r="O246" s="1">
        <v>2</v>
      </c>
      <c r="P246" s="5">
        <v>0.43561643835616437</v>
      </c>
      <c r="Q246" s="3">
        <f t="shared" si="18"/>
        <v>3.0074586808889095E-2</v>
      </c>
    </row>
    <row r="247" spans="1:18" x14ac:dyDescent="0.4">
      <c r="A247" s="43">
        <v>20210903</v>
      </c>
      <c r="B247" s="43">
        <v>28.5</v>
      </c>
      <c r="C247" s="45">
        <f t="shared" si="19"/>
        <v>1.9848070456526666E-2</v>
      </c>
      <c r="D247" s="44">
        <f t="shared" si="16"/>
        <v>1</v>
      </c>
      <c r="E247" s="44">
        <f t="shared" si="17"/>
        <v>1</v>
      </c>
      <c r="F247" s="44">
        <f t="shared" si="20"/>
        <v>14</v>
      </c>
      <c r="N247" s="1">
        <v>11.9999999999997</v>
      </c>
      <c r="O247" s="1">
        <v>5</v>
      </c>
      <c r="P247" s="5">
        <v>0.43378995433789952</v>
      </c>
      <c r="Q247" s="3">
        <f t="shared" si="18"/>
        <v>2.9992990579479902E-2</v>
      </c>
    </row>
    <row r="248" spans="1:18" x14ac:dyDescent="0.4">
      <c r="A248" s="43">
        <v>20210904</v>
      </c>
      <c r="B248" s="43">
        <v>30.6</v>
      </c>
      <c r="C248" s="45">
        <f t="shared" si="19"/>
        <v>1.6630869263381681E-2</v>
      </c>
      <c r="D248" s="44">
        <f t="shared" si="16"/>
        <v>1</v>
      </c>
      <c r="E248" s="44">
        <f t="shared" si="17"/>
        <v>1</v>
      </c>
      <c r="F248" s="44">
        <f t="shared" si="20"/>
        <v>14</v>
      </c>
      <c r="N248" s="1">
        <v>11.8999999999997</v>
      </c>
      <c r="O248" s="1">
        <v>4</v>
      </c>
      <c r="P248" s="5">
        <v>0.42922374429223742</v>
      </c>
      <c r="Q248" s="3">
        <f t="shared" si="18"/>
        <v>2.9909712034430897E-2</v>
      </c>
    </row>
    <row r="249" spans="1:18" x14ac:dyDescent="0.4">
      <c r="A249" s="43">
        <v>20210905</v>
      </c>
      <c r="B249" s="43">
        <v>28.9</v>
      </c>
      <c r="C249" s="45">
        <f t="shared" si="19"/>
        <v>1.9232196320053307E-2</v>
      </c>
      <c r="D249" s="44">
        <f t="shared" si="16"/>
        <v>1</v>
      </c>
      <c r="E249" s="44">
        <f t="shared" si="17"/>
        <v>1</v>
      </c>
      <c r="F249" s="44">
        <f t="shared" si="20"/>
        <v>14</v>
      </c>
      <c r="N249" s="1">
        <v>11.799999999999599</v>
      </c>
      <c r="O249" s="1">
        <v>3</v>
      </c>
      <c r="P249" s="5">
        <v>0.42557077625570777</v>
      </c>
      <c r="Q249" s="3">
        <f t="shared" si="18"/>
        <v>2.982476643051328E-2</v>
      </c>
    </row>
    <row r="250" spans="1:18" x14ac:dyDescent="0.4">
      <c r="A250" s="43">
        <v>20210906</v>
      </c>
      <c r="B250" s="43">
        <v>29.8</v>
      </c>
      <c r="C250" s="45">
        <f t="shared" si="19"/>
        <v>1.784886914346849E-2</v>
      </c>
      <c r="D250" s="44">
        <f t="shared" si="16"/>
        <v>1</v>
      </c>
      <c r="E250" s="44">
        <f t="shared" si="17"/>
        <v>1</v>
      </c>
      <c r="F250" s="44">
        <f t="shared" si="20"/>
        <v>14</v>
      </c>
      <c r="N250" s="1">
        <v>11.6999999999996</v>
      </c>
      <c r="O250" s="1">
        <v>2</v>
      </c>
      <c r="P250" s="5">
        <v>0.42283105022831052</v>
      </c>
      <c r="Q250" s="3">
        <f t="shared" si="18"/>
        <v>2.9738169299499437E-2</v>
      </c>
    </row>
    <row r="251" spans="1:18" x14ac:dyDescent="0.4">
      <c r="A251" s="43">
        <v>20210907</v>
      </c>
      <c r="B251" s="43">
        <v>32.700000000000003</v>
      </c>
      <c r="C251" s="45">
        <f t="shared" si="19"/>
        <v>1.3549456076692791E-2</v>
      </c>
      <c r="D251" s="44">
        <f t="shared" si="16"/>
        <v>1</v>
      </c>
      <c r="E251" s="44">
        <f t="shared" si="17"/>
        <v>1</v>
      </c>
      <c r="F251" s="44">
        <f t="shared" si="20"/>
        <v>15</v>
      </c>
      <c r="N251" s="1">
        <v>11.5999999999996</v>
      </c>
      <c r="O251" s="1">
        <v>1</v>
      </c>
      <c r="P251" s="5">
        <v>0.42100456621004567</v>
      </c>
      <c r="Q251" s="3">
        <f t="shared" si="18"/>
        <v>2.9649936443433084E-2</v>
      </c>
    </row>
    <row r="252" spans="1:18" x14ac:dyDescent="0.4">
      <c r="A252" s="43">
        <v>20210908</v>
      </c>
      <c r="B252" s="43">
        <v>29.8</v>
      </c>
      <c r="C252" s="45">
        <f t="shared" si="19"/>
        <v>1.784886914346849E-2</v>
      </c>
      <c r="D252" s="44">
        <f t="shared" si="16"/>
        <v>1</v>
      </c>
      <c r="E252" s="44">
        <f t="shared" si="17"/>
        <v>1</v>
      </c>
      <c r="F252" s="44">
        <f t="shared" si="20"/>
        <v>14</v>
      </c>
      <c r="N252" s="1">
        <v>11.4999999999996</v>
      </c>
      <c r="O252" s="1">
        <v>4</v>
      </c>
      <c r="P252" s="5">
        <v>0.42009132420091322</v>
      </c>
      <c r="Q252" s="3">
        <f t="shared" si="18"/>
        <v>2.9560083929827969E-2</v>
      </c>
    </row>
    <row r="253" spans="1:18" x14ac:dyDescent="0.4">
      <c r="A253" s="43">
        <v>20210909</v>
      </c>
      <c r="B253" s="43">
        <v>31.2</v>
      </c>
      <c r="C253" s="45">
        <f t="shared" si="19"/>
        <v>1.5730126110968839E-2</v>
      </c>
      <c r="D253" s="44">
        <f t="shared" si="16"/>
        <v>1</v>
      </c>
      <c r="E253" s="44">
        <f t="shared" si="17"/>
        <v>1</v>
      </c>
      <c r="F253" s="44">
        <f t="shared" si="20"/>
        <v>15</v>
      </c>
      <c r="N253" s="1">
        <v>11.399999999999601</v>
      </c>
      <c r="O253" s="1">
        <v>3</v>
      </c>
      <c r="P253" s="5">
        <v>0.41643835616438357</v>
      </c>
      <c r="Q253" s="3">
        <f t="shared" si="18"/>
        <v>2.9468628086795887E-2</v>
      </c>
    </row>
    <row r="254" spans="1:18" x14ac:dyDescent="0.4">
      <c r="A254" s="43">
        <v>20210910</v>
      </c>
      <c r="B254" s="43">
        <v>29.9</v>
      </c>
      <c r="C254" s="45">
        <f t="shared" si="19"/>
        <v>1.7695811363292454E-2</v>
      </c>
      <c r="D254" s="44">
        <f t="shared" si="16"/>
        <v>1</v>
      </c>
      <c r="E254" s="44">
        <f t="shared" si="17"/>
        <v>1</v>
      </c>
      <c r="F254" s="44">
        <f t="shared" si="20"/>
        <v>14</v>
      </c>
      <c r="N254" s="1">
        <v>11.299999999999599</v>
      </c>
      <c r="O254" s="1">
        <v>2</v>
      </c>
      <c r="P254" s="5">
        <v>0.41369863013698632</v>
      </c>
      <c r="Q254" s="3">
        <f t="shared" si="18"/>
        <v>2.9375585498106562E-2</v>
      </c>
    </row>
    <row r="255" spans="1:18" x14ac:dyDescent="0.4">
      <c r="A255" s="43">
        <v>20210911</v>
      </c>
      <c r="B255" s="43">
        <v>30.7</v>
      </c>
      <c r="C255" s="45">
        <f t="shared" si="19"/>
        <v>1.647986291958202E-2</v>
      </c>
      <c r="D255" s="44">
        <f t="shared" si="16"/>
        <v>1</v>
      </c>
      <c r="E255" s="44">
        <f t="shared" si="17"/>
        <v>1</v>
      </c>
      <c r="F255" s="44">
        <f t="shared" si="20"/>
        <v>14</v>
      </c>
      <c r="N255" s="1">
        <v>11.1999999999996</v>
      </c>
      <c r="O255" s="1">
        <v>4</v>
      </c>
      <c r="P255" s="5">
        <v>0.41187214611872147</v>
      </c>
      <c r="Q255" s="3">
        <f t="shared" si="18"/>
        <v>2.9280972998181481E-2</v>
      </c>
    </row>
    <row r="256" spans="1:18" x14ac:dyDescent="0.4">
      <c r="A256" s="43">
        <v>20210912</v>
      </c>
      <c r="B256" s="43">
        <v>30.1</v>
      </c>
      <c r="C256" s="45">
        <f t="shared" si="19"/>
        <v>1.7390301264318061E-2</v>
      </c>
      <c r="D256" s="44">
        <f t="shared" si="16"/>
        <v>1</v>
      </c>
      <c r="E256" s="44">
        <f t="shared" si="17"/>
        <v>1</v>
      </c>
      <c r="F256" s="44">
        <f t="shared" si="20"/>
        <v>14</v>
      </c>
      <c r="N256" s="1">
        <v>11.0999999999996</v>
      </c>
      <c r="O256" s="1">
        <v>2</v>
      </c>
      <c r="P256" s="5">
        <v>0.40821917808219177</v>
      </c>
      <c r="Q256" s="3">
        <f t="shared" si="18"/>
        <v>2.9184807667023704E-2</v>
      </c>
    </row>
    <row r="257" spans="1:18" x14ac:dyDescent="0.4">
      <c r="A257" s="43">
        <v>20210913</v>
      </c>
      <c r="B257" s="43">
        <v>29.3</v>
      </c>
      <c r="C257" s="45">
        <f t="shared" si="19"/>
        <v>1.8616464903082646E-2</v>
      </c>
      <c r="D257" s="44">
        <f t="shared" si="16"/>
        <v>1</v>
      </c>
      <c r="E257" s="44">
        <f t="shared" si="17"/>
        <v>1</v>
      </c>
      <c r="F257" s="44">
        <f t="shared" si="20"/>
        <v>14</v>
      </c>
      <c r="N257" s="1">
        <v>10.9999999999996</v>
      </c>
      <c r="O257" s="1">
        <v>5</v>
      </c>
      <c r="P257" s="5">
        <v>0.40639269406392692</v>
      </c>
      <c r="Q257" s="3">
        <f t="shared" si="18"/>
        <v>2.9087106825085821E-2</v>
      </c>
    </row>
    <row r="258" spans="1:18" x14ac:dyDescent="0.4">
      <c r="A258" s="43">
        <v>20210914</v>
      </c>
      <c r="B258" s="43">
        <v>29</v>
      </c>
      <c r="C258" s="45">
        <f t="shared" si="19"/>
        <v>1.9078201366955854E-2</v>
      </c>
      <c r="D258" s="44">
        <f t="shared" ref="D258:D321" si="21">IF(B258&gt;$T$2,1,IF(B258&lt;$T$3,3,2))</f>
        <v>1</v>
      </c>
      <c r="E258" s="44">
        <f t="shared" ref="E258:E321" si="22">IF(B258&gt;$T$6,1,IF(B258&gt;$T$7,2,IF(B258&gt;$T$8,3,IF(B258&gt;$T$9,4,5))))</f>
        <v>1</v>
      </c>
      <c r="F258" s="44">
        <f t="shared" si="20"/>
        <v>14</v>
      </c>
      <c r="N258" s="1">
        <v>10.899999999999601</v>
      </c>
      <c r="O258" s="1">
        <v>4</v>
      </c>
      <c r="P258" s="5">
        <v>0.40182648401826482</v>
      </c>
      <c r="Q258" s="3">
        <f t="shared" ref="Q258:Q321" si="23">_xlfn.NORM.DIST($N258,$L$5,$L$6,)</f>
        <v>2.898788802807821E-2</v>
      </c>
    </row>
    <row r="259" spans="1:18" x14ac:dyDescent="0.4">
      <c r="A259" s="43">
        <v>20210915</v>
      </c>
      <c r="B259" s="43">
        <v>27.1</v>
      </c>
      <c r="C259" s="45">
        <f t="shared" ref="C259:C322" si="24">_xlfn.NORM.DIST(B259,$L$5,$L$6,0)</f>
        <v>2.1986112275569229E-2</v>
      </c>
      <c r="D259" s="44">
        <f t="shared" si="21"/>
        <v>1</v>
      </c>
      <c r="E259" s="44">
        <f t="shared" si="22"/>
        <v>1</v>
      </c>
      <c r="F259" s="44">
        <f t="shared" ref="F259:F322" si="25">IF(B259&gt;$T$12,16,IF(B259&gt;$T$13,15,IF(B259&gt;$T$14,14,IF(B259&gt;$T$15,13,IF(B259&gt;$T$16,12,IF(B259&gt;$T$17,11,IF(B259&gt;$T$18,10,IF(B259&gt;$T$19,9,IF(B259&gt;$T$20,8,IF(B259&gt;$T$21,7,IF(B259&gt;$T$22,6,IF(B259&gt;$T$23,5,IF(B259&gt;$T$24,4,IF(B259&gt;$T$25,3,IF(B259&gt;$T$26,2,1)))))))))))))))</f>
        <v>13</v>
      </c>
      <c r="N259" s="1">
        <v>10.799999999999599</v>
      </c>
      <c r="O259" s="1">
        <v>3</v>
      </c>
      <c r="P259" s="5">
        <v>0.39817351598173517</v>
      </c>
      <c r="Q259" s="3">
        <f t="shared" si="23"/>
        <v>2.8887169061719793E-2</v>
      </c>
    </row>
    <row r="260" spans="1:18" x14ac:dyDescent="0.4">
      <c r="A260" s="43">
        <v>20210916</v>
      </c>
      <c r="B260" s="43">
        <v>27.3</v>
      </c>
      <c r="C260" s="45">
        <f t="shared" si="24"/>
        <v>2.1683679081362258E-2</v>
      </c>
      <c r="D260" s="44">
        <f t="shared" si="21"/>
        <v>1</v>
      </c>
      <c r="E260" s="44">
        <f t="shared" si="22"/>
        <v>1</v>
      </c>
      <c r="F260" s="44">
        <f t="shared" si="25"/>
        <v>13</v>
      </c>
      <c r="N260" s="1">
        <v>10.6999999999996</v>
      </c>
      <c r="O260" s="1">
        <v>2</v>
      </c>
      <c r="P260" s="5">
        <v>0.39543378995433792</v>
      </c>
      <c r="Q260" s="3">
        <f t="shared" si="23"/>
        <v>2.878496793643345E-2</v>
      </c>
    </row>
    <row r="261" spans="1:18" x14ac:dyDescent="0.4">
      <c r="A261" s="43">
        <v>20210917</v>
      </c>
      <c r="B261" s="43">
        <v>28.8</v>
      </c>
      <c r="C261" s="45">
        <f t="shared" si="24"/>
        <v>1.938620039072891E-2</v>
      </c>
      <c r="D261" s="44">
        <f t="shared" si="21"/>
        <v>1</v>
      </c>
      <c r="E261" s="44">
        <f t="shared" si="22"/>
        <v>1</v>
      </c>
      <c r="F261" s="44">
        <f t="shared" si="25"/>
        <v>14</v>
      </c>
      <c r="N261" s="1">
        <v>10.5999999999996</v>
      </c>
      <c r="O261" s="1">
        <v>2</v>
      </c>
      <c r="P261" s="5">
        <v>0.39360730593607307</v>
      </c>
      <c r="Q261" s="3">
        <f t="shared" si="23"/>
        <v>2.8681302881988301E-2</v>
      </c>
    </row>
    <row r="262" spans="1:18" x14ac:dyDescent="0.4">
      <c r="A262" s="43">
        <v>20210918</v>
      </c>
      <c r="B262" s="43">
        <v>30.8</v>
      </c>
      <c r="C262" s="45">
        <f t="shared" si="24"/>
        <v>1.6329188373663206E-2</v>
      </c>
      <c r="D262" s="44">
        <f t="shared" si="21"/>
        <v>1</v>
      </c>
      <c r="E262" s="44">
        <f t="shared" si="22"/>
        <v>1</v>
      </c>
      <c r="F262" s="44">
        <f t="shared" si="25"/>
        <v>15</v>
      </c>
      <c r="N262" s="1">
        <v>10.4999999999996</v>
      </c>
      <c r="O262" s="1">
        <v>6</v>
      </c>
      <c r="P262" s="5">
        <v>0.39178082191780822</v>
      </c>
      <c r="Q262" s="3">
        <f t="shared" si="23"/>
        <v>2.8576192342091116E-2</v>
      </c>
    </row>
    <row r="263" spans="1:18" x14ac:dyDescent="0.4">
      <c r="A263" s="43">
        <v>20210919</v>
      </c>
      <c r="B263" s="43">
        <v>29.1</v>
      </c>
      <c r="C263" s="45">
        <f t="shared" si="24"/>
        <v>1.8924234981682546E-2</v>
      </c>
      <c r="D263" s="44">
        <f t="shared" si="21"/>
        <v>1</v>
      </c>
      <c r="E263" s="44">
        <f t="shared" si="22"/>
        <v>1</v>
      </c>
      <c r="F263" s="44">
        <f t="shared" si="25"/>
        <v>14</v>
      </c>
      <c r="N263" s="1">
        <v>10.399999999999601</v>
      </c>
      <c r="O263" s="1">
        <v>3</v>
      </c>
      <c r="P263" s="5">
        <v>0.38630136986301372</v>
      </c>
      <c r="Q263" s="3">
        <f t="shared" si="23"/>
        <v>2.8469654968929066E-2</v>
      </c>
    </row>
    <row r="264" spans="1:18" x14ac:dyDescent="0.4">
      <c r="A264" s="43">
        <v>20210920</v>
      </c>
      <c r="B264" s="43">
        <v>32.799999999999997</v>
      </c>
      <c r="C264" s="45">
        <f t="shared" si="24"/>
        <v>1.340849525813417E-2</v>
      </c>
      <c r="D264" s="44">
        <f t="shared" si="21"/>
        <v>1</v>
      </c>
      <c r="E264" s="44">
        <f t="shared" si="22"/>
        <v>1</v>
      </c>
      <c r="F264" s="44">
        <f t="shared" si="25"/>
        <v>15</v>
      </c>
      <c r="N264" s="1">
        <v>10.299999999999599</v>
      </c>
      <c r="O264" s="1">
        <v>1</v>
      </c>
      <c r="P264" s="5">
        <v>0.38356164383561642</v>
      </c>
      <c r="Q264" s="3">
        <f t="shared" si="23"/>
        <v>2.8361709617666108E-2</v>
      </c>
    </row>
    <row r="265" spans="1:18" x14ac:dyDescent="0.4">
      <c r="A265" s="43">
        <v>20210921</v>
      </c>
      <c r="B265" s="43">
        <v>30.7</v>
      </c>
      <c r="C265" s="45">
        <f t="shared" si="24"/>
        <v>1.647986291958202E-2</v>
      </c>
      <c r="D265" s="44">
        <f t="shared" si="21"/>
        <v>1</v>
      </c>
      <c r="E265" s="44">
        <f t="shared" si="22"/>
        <v>1</v>
      </c>
      <c r="F265" s="44">
        <f t="shared" si="25"/>
        <v>14</v>
      </c>
      <c r="N265" s="1">
        <v>10.1999999999996</v>
      </c>
      <c r="O265" s="1">
        <v>1</v>
      </c>
      <c r="P265" s="5">
        <v>0.38264840182648402</v>
      </c>
      <c r="Q265" s="3">
        <f t="shared" si="23"/>
        <v>2.8252375340895173E-2</v>
      </c>
    </row>
    <row r="266" spans="1:18" x14ac:dyDescent="0.4">
      <c r="A266" s="43">
        <v>20210922</v>
      </c>
      <c r="B266" s="43">
        <v>33.4</v>
      </c>
      <c r="C266" s="45">
        <f t="shared" si="24"/>
        <v>1.2576177737628681E-2</v>
      </c>
      <c r="D266" s="44">
        <f t="shared" si="21"/>
        <v>1</v>
      </c>
      <c r="E266" s="44">
        <f t="shared" si="22"/>
        <v>1</v>
      </c>
      <c r="F266" s="44">
        <f t="shared" si="25"/>
        <v>15</v>
      </c>
      <c r="N266" s="1">
        <v>10.0999999999996</v>
      </c>
      <c r="O266" s="1">
        <v>4</v>
      </c>
      <c r="P266" s="5">
        <v>0.38173515981735162</v>
      </c>
      <c r="Q266" s="3">
        <f t="shared" si="23"/>
        <v>2.8141671383048589E-2</v>
      </c>
    </row>
    <row r="267" spans="1:18" x14ac:dyDescent="0.4">
      <c r="A267" s="43">
        <v>20210923</v>
      </c>
      <c r="B267" s="43">
        <v>30.2</v>
      </c>
      <c r="C267" s="45">
        <f t="shared" si="24"/>
        <v>1.7237884113588755E-2</v>
      </c>
      <c r="D267" s="44">
        <f t="shared" si="21"/>
        <v>1</v>
      </c>
      <c r="E267" s="44">
        <f t="shared" si="22"/>
        <v>1</v>
      </c>
      <c r="F267" s="44">
        <f t="shared" si="25"/>
        <v>14</v>
      </c>
      <c r="N267" s="1">
        <v>9.9999999999996003</v>
      </c>
      <c r="O267" s="1">
        <v>2</v>
      </c>
      <c r="P267" s="5">
        <v>0.37808219178082192</v>
      </c>
      <c r="Q267" s="3">
        <f t="shared" si="23"/>
        <v>2.80296171747689E-2</v>
      </c>
    </row>
    <row r="268" spans="1:18" x14ac:dyDescent="0.4">
      <c r="A268" s="43">
        <v>20210924</v>
      </c>
      <c r="B268" s="43">
        <v>29.6</v>
      </c>
      <c r="C268" s="45">
        <f t="shared" si="24"/>
        <v>1.815550080787489E-2</v>
      </c>
      <c r="D268" s="44">
        <f t="shared" si="21"/>
        <v>1</v>
      </c>
      <c r="E268" s="44">
        <f t="shared" si="22"/>
        <v>1</v>
      </c>
      <c r="F268" s="44">
        <f t="shared" si="25"/>
        <v>14</v>
      </c>
      <c r="N268" s="1">
        <v>9.8999999999996007</v>
      </c>
      <c r="O268" s="1">
        <v>5</v>
      </c>
      <c r="P268" s="5">
        <v>0.37625570776255707</v>
      </c>
      <c r="Q268" s="3">
        <f t="shared" si="23"/>
        <v>2.7916232327242409E-2</v>
      </c>
      <c r="R268" s="1">
        <f>SUM(O245:O268)</f>
        <v>71</v>
      </c>
    </row>
    <row r="269" spans="1:18" x14ac:dyDescent="0.4">
      <c r="A269" s="43">
        <v>20210925</v>
      </c>
      <c r="B269" s="43">
        <v>29.4</v>
      </c>
      <c r="C269" s="45">
        <f t="shared" si="24"/>
        <v>1.8462699287065277E-2</v>
      </c>
      <c r="D269" s="44">
        <f t="shared" si="21"/>
        <v>1</v>
      </c>
      <c r="E269" s="44">
        <f t="shared" si="22"/>
        <v>1</v>
      </c>
      <c r="F269" s="44">
        <f t="shared" si="25"/>
        <v>14</v>
      </c>
      <c r="N269" s="1">
        <v>9.7999999999995993</v>
      </c>
      <c r="O269" s="1">
        <v>1</v>
      </c>
      <c r="P269" s="5">
        <v>0.37168949771689497</v>
      </c>
      <c r="Q269" s="3">
        <f t="shared" si="23"/>
        <v>2.7801536626497831E-2</v>
      </c>
    </row>
    <row r="270" spans="1:18" x14ac:dyDescent="0.4">
      <c r="A270" s="43">
        <v>20210926</v>
      </c>
      <c r="B270" s="43">
        <v>29.7</v>
      </c>
      <c r="C270" s="45">
        <f t="shared" si="24"/>
        <v>1.8002104978394811E-2</v>
      </c>
      <c r="D270" s="44">
        <f t="shared" si="21"/>
        <v>1</v>
      </c>
      <c r="E270" s="44">
        <f t="shared" si="22"/>
        <v>1</v>
      </c>
      <c r="F270" s="44">
        <f t="shared" si="25"/>
        <v>14</v>
      </c>
      <c r="N270" s="1">
        <v>9.6999999999995996</v>
      </c>
      <c r="O270" s="1">
        <v>3</v>
      </c>
      <c r="P270" s="5">
        <v>0.37077625570776257</v>
      </c>
      <c r="Q270" s="3">
        <f t="shared" si="23"/>
        <v>2.7685550027672211E-2</v>
      </c>
    </row>
    <row r="271" spans="1:18" x14ac:dyDescent="0.4">
      <c r="A271" s="43">
        <v>20210927</v>
      </c>
      <c r="B271" s="43">
        <v>29.3</v>
      </c>
      <c r="C271" s="45">
        <f t="shared" si="24"/>
        <v>1.8616464903082646E-2</v>
      </c>
      <c r="D271" s="44">
        <f t="shared" si="21"/>
        <v>1</v>
      </c>
      <c r="E271" s="44">
        <f t="shared" si="22"/>
        <v>1</v>
      </c>
      <c r="F271" s="44">
        <f t="shared" si="25"/>
        <v>14</v>
      </c>
      <c r="N271" s="1">
        <v>9.5999999999996</v>
      </c>
      <c r="O271" s="1">
        <v>2</v>
      </c>
      <c r="P271" s="5">
        <v>0.36803652968036532</v>
      </c>
      <c r="Q271" s="3">
        <f t="shared" si="23"/>
        <v>2.7568292649246619E-2</v>
      </c>
    </row>
    <row r="272" spans="1:18" x14ac:dyDescent="0.4">
      <c r="A272" s="43">
        <v>20210928</v>
      </c>
      <c r="B272" s="43">
        <v>30.2</v>
      </c>
      <c r="C272" s="45">
        <f t="shared" si="24"/>
        <v>1.7237884113588755E-2</v>
      </c>
      <c r="D272" s="44">
        <f t="shared" si="21"/>
        <v>1</v>
      </c>
      <c r="E272" s="44">
        <f t="shared" si="22"/>
        <v>1</v>
      </c>
      <c r="F272" s="44">
        <f t="shared" si="25"/>
        <v>14</v>
      </c>
      <c r="N272" s="1">
        <v>9.4999999999996003</v>
      </c>
      <c r="O272" s="1">
        <v>1</v>
      </c>
      <c r="P272" s="5">
        <v>0.36621004566210047</v>
      </c>
      <c r="Q272" s="3">
        <f t="shared" si="23"/>
        <v>2.7449784767253734E-2</v>
      </c>
    </row>
    <row r="273" spans="1:17" x14ac:dyDescent="0.4">
      <c r="A273" s="43">
        <v>20210929</v>
      </c>
      <c r="B273" s="43">
        <v>31.8</v>
      </c>
      <c r="C273" s="45">
        <f t="shared" si="24"/>
        <v>1.4844117320749127E-2</v>
      </c>
      <c r="D273" s="44">
        <f t="shared" si="21"/>
        <v>1</v>
      </c>
      <c r="E273" s="44">
        <f t="shared" si="22"/>
        <v>1</v>
      </c>
      <c r="F273" s="44">
        <f t="shared" si="25"/>
        <v>15</v>
      </c>
      <c r="N273" s="1">
        <v>9.3999999999996007</v>
      </c>
      <c r="O273" s="1">
        <v>1</v>
      </c>
      <c r="P273" s="5">
        <v>0.36529680365296802</v>
      </c>
      <c r="Q273" s="3">
        <f t="shared" si="23"/>
        <v>2.7330046809459847E-2</v>
      </c>
    </row>
    <row r="274" spans="1:17" x14ac:dyDescent="0.4">
      <c r="A274" s="43">
        <v>20210930</v>
      </c>
      <c r="B274" s="43">
        <v>27.6</v>
      </c>
      <c r="C274" s="45">
        <f t="shared" si="24"/>
        <v>2.1227676326084046E-2</v>
      </c>
      <c r="D274" s="44">
        <f t="shared" si="21"/>
        <v>1</v>
      </c>
      <c r="E274" s="44">
        <f t="shared" si="22"/>
        <v>1</v>
      </c>
      <c r="F274" s="44">
        <f t="shared" si="25"/>
        <v>14</v>
      </c>
      <c r="N274" s="1">
        <v>9.2999999999995993</v>
      </c>
      <c r="O274" s="1">
        <v>6</v>
      </c>
      <c r="P274" s="5">
        <v>0.36438356164383562</v>
      </c>
      <c r="Q274" s="3">
        <f t="shared" si="23"/>
        <v>2.7209099349523418E-2</v>
      </c>
    </row>
    <row r="275" spans="1:17" x14ac:dyDescent="0.4">
      <c r="A275" s="43">
        <v>20211001</v>
      </c>
      <c r="B275" s="43">
        <v>20.100000000000001</v>
      </c>
      <c r="C275" s="45">
        <f t="shared" si="24"/>
        <v>3.0411246337374864E-2</v>
      </c>
      <c r="D275" s="44">
        <f t="shared" si="21"/>
        <v>2</v>
      </c>
      <c r="E275" s="44">
        <f t="shared" si="22"/>
        <v>2</v>
      </c>
      <c r="F275" s="44">
        <f t="shared" si="25"/>
        <v>10</v>
      </c>
      <c r="N275" s="1">
        <v>9.1999999999995996</v>
      </c>
      <c r="O275" s="1">
        <v>0</v>
      </c>
      <c r="P275" s="5">
        <v>0.35890410958904112</v>
      </c>
      <c r="Q275" s="3">
        <f t="shared" si="23"/>
        <v>2.7086963101132684E-2</v>
      </c>
    </row>
    <row r="276" spans="1:17" x14ac:dyDescent="0.4">
      <c r="A276" s="43">
        <v>20211002</v>
      </c>
      <c r="B276" s="43">
        <v>20.3</v>
      </c>
      <c r="C276" s="45">
        <f t="shared" si="24"/>
        <v>3.0261364661239153E-2</v>
      </c>
      <c r="D276" s="44">
        <f t="shared" si="21"/>
        <v>2</v>
      </c>
      <c r="E276" s="44">
        <f t="shared" si="22"/>
        <v>2</v>
      </c>
      <c r="F276" s="44">
        <f t="shared" si="25"/>
        <v>10</v>
      </c>
      <c r="N276" s="1">
        <v>9.0999999999996</v>
      </c>
      <c r="O276" s="1">
        <v>1</v>
      </c>
      <c r="P276" s="5">
        <v>0.35890410958904112</v>
      </c>
      <c r="Q276" s="3">
        <f t="shared" si="23"/>
        <v>2.6963658912124489E-2</v>
      </c>
    </row>
    <row r="277" spans="1:17" x14ac:dyDescent="0.4">
      <c r="A277" s="43">
        <v>20211003</v>
      </c>
      <c r="B277" s="43">
        <v>20.2</v>
      </c>
      <c r="C277" s="45">
        <f t="shared" si="24"/>
        <v>3.0337178340666873E-2</v>
      </c>
      <c r="D277" s="44">
        <f t="shared" si="21"/>
        <v>2</v>
      </c>
      <c r="E277" s="44">
        <f t="shared" si="22"/>
        <v>2</v>
      </c>
      <c r="F277" s="44">
        <f t="shared" si="25"/>
        <v>10</v>
      </c>
      <c r="N277" s="1">
        <v>8.9999999999996003</v>
      </c>
      <c r="O277" s="1">
        <v>5</v>
      </c>
      <c r="P277" s="5">
        <v>0.35799086757990867</v>
      </c>
      <c r="Q277" s="3">
        <f t="shared" si="23"/>
        <v>2.6839207758586826E-2</v>
      </c>
    </row>
    <row r="278" spans="1:17" x14ac:dyDescent="0.4">
      <c r="A278" s="43">
        <v>20211004</v>
      </c>
      <c r="B278" s="43">
        <v>22.6</v>
      </c>
      <c r="C278" s="45">
        <f t="shared" si="24"/>
        <v>2.8071525464146728E-2</v>
      </c>
      <c r="D278" s="44">
        <f t="shared" si="21"/>
        <v>2</v>
      </c>
      <c r="E278" s="44">
        <f t="shared" si="22"/>
        <v>2</v>
      </c>
      <c r="F278" s="44">
        <f t="shared" si="25"/>
        <v>12</v>
      </c>
      <c r="N278" s="1">
        <v>8.8999999999996007</v>
      </c>
      <c r="O278" s="1">
        <v>4</v>
      </c>
      <c r="P278" s="5">
        <v>0.35342465753424657</v>
      </c>
      <c r="Q278" s="3">
        <f t="shared" si="23"/>
        <v>2.6713630738947194E-2</v>
      </c>
    </row>
    <row r="279" spans="1:17" x14ac:dyDescent="0.4">
      <c r="A279" s="43">
        <v>20211005</v>
      </c>
      <c r="B279" s="43">
        <v>22.4</v>
      </c>
      <c r="C279" s="45">
        <f t="shared" si="24"/>
        <v>2.8293274720376946E-2</v>
      </c>
      <c r="D279" s="44">
        <f t="shared" si="21"/>
        <v>2</v>
      </c>
      <c r="E279" s="44">
        <f t="shared" si="22"/>
        <v>2</v>
      </c>
      <c r="F279" s="44">
        <f t="shared" si="25"/>
        <v>11</v>
      </c>
      <c r="N279" s="1">
        <v>8.7999999999995993</v>
      </c>
      <c r="O279" s="1">
        <v>2</v>
      </c>
      <c r="P279" s="5">
        <v>0.34977168949771692</v>
      </c>
      <c r="Q279" s="3">
        <f t="shared" si="23"/>
        <v>2.6586949068049332E-2</v>
      </c>
    </row>
    <row r="280" spans="1:17" x14ac:dyDescent="0.4">
      <c r="A280" s="43">
        <v>20211006</v>
      </c>
      <c r="B280" s="43">
        <v>24</v>
      </c>
      <c r="C280" s="45">
        <f t="shared" si="24"/>
        <v>2.6378481188301987E-2</v>
      </c>
      <c r="D280" s="44">
        <f t="shared" si="21"/>
        <v>1</v>
      </c>
      <c r="E280" s="44">
        <f t="shared" si="22"/>
        <v>2</v>
      </c>
      <c r="F280" s="44">
        <f t="shared" si="25"/>
        <v>12</v>
      </c>
      <c r="N280" s="1">
        <v>8.6999999999995996</v>
      </c>
      <c r="O280" s="1">
        <v>6</v>
      </c>
      <c r="P280" s="5">
        <v>0.34794520547945207</v>
      </c>
      <c r="Q280" s="3">
        <f t="shared" si="23"/>
        <v>2.6459184071220453E-2</v>
      </c>
    </row>
    <row r="281" spans="1:17" x14ac:dyDescent="0.4">
      <c r="A281" s="43">
        <v>20211007</v>
      </c>
      <c r="B281" s="43">
        <v>22.3</v>
      </c>
      <c r="C281" s="45">
        <f t="shared" si="24"/>
        <v>2.8402093718945923E-2</v>
      </c>
      <c r="D281" s="44">
        <f t="shared" si="21"/>
        <v>2</v>
      </c>
      <c r="E281" s="44">
        <f t="shared" si="22"/>
        <v>2</v>
      </c>
      <c r="F281" s="44">
        <f t="shared" si="25"/>
        <v>11</v>
      </c>
      <c r="N281" s="1">
        <v>8.5999999999996</v>
      </c>
      <c r="O281" s="1">
        <v>3</v>
      </c>
      <c r="P281" s="5">
        <v>0.34246575342465752</v>
      </c>
      <c r="Q281" s="3">
        <f t="shared" si="23"/>
        <v>2.6330357178331376E-2</v>
      </c>
    </row>
    <row r="282" spans="1:17" x14ac:dyDescent="0.4">
      <c r="A282" s="43">
        <v>20211008</v>
      </c>
      <c r="B282" s="43">
        <v>23.3</v>
      </c>
      <c r="C282" s="45">
        <f t="shared" si="24"/>
        <v>2.7254304766685097E-2</v>
      </c>
      <c r="D282" s="44">
        <f t="shared" si="21"/>
        <v>1</v>
      </c>
      <c r="E282" s="44">
        <f t="shared" si="22"/>
        <v>2</v>
      </c>
      <c r="F282" s="44">
        <f t="shared" si="25"/>
        <v>12</v>
      </c>
      <c r="N282" s="1">
        <v>8.4999999999996003</v>
      </c>
      <c r="O282" s="1">
        <v>3</v>
      </c>
      <c r="P282" s="5">
        <v>0.33972602739726027</v>
      </c>
      <c r="Q282" s="3">
        <f t="shared" si="23"/>
        <v>2.6200489917851792E-2</v>
      </c>
    </row>
    <row r="283" spans="1:17" x14ac:dyDescent="0.4">
      <c r="A283" s="43">
        <v>20211009</v>
      </c>
      <c r="B283" s="43">
        <v>25</v>
      </c>
      <c r="C283" s="45">
        <f t="shared" si="24"/>
        <v>2.5040070286541139E-2</v>
      </c>
      <c r="D283" s="44">
        <f t="shared" si="21"/>
        <v>1</v>
      </c>
      <c r="E283" s="44">
        <f t="shared" si="22"/>
        <v>2</v>
      </c>
      <c r="F283" s="44">
        <f t="shared" si="25"/>
        <v>13</v>
      </c>
      <c r="N283" s="1">
        <v>8.3999999999996007</v>
      </c>
      <c r="O283" s="1">
        <v>5</v>
      </c>
      <c r="P283" s="5">
        <v>0.33698630136986302</v>
      </c>
      <c r="Q283" s="3">
        <f t="shared" si="23"/>
        <v>2.6069603910903034E-2</v>
      </c>
    </row>
    <row r="284" spans="1:17" x14ac:dyDescent="0.4">
      <c r="A284" s="43">
        <v>20211010</v>
      </c>
      <c r="B284" s="43">
        <v>23.7</v>
      </c>
      <c r="C284" s="45">
        <f t="shared" si="24"/>
        <v>2.6760551334651297E-2</v>
      </c>
      <c r="D284" s="44">
        <f t="shared" si="21"/>
        <v>1</v>
      </c>
      <c r="E284" s="44">
        <f t="shared" si="22"/>
        <v>2</v>
      </c>
      <c r="F284" s="44">
        <f t="shared" si="25"/>
        <v>12</v>
      </c>
      <c r="N284" s="1">
        <v>8.2999999999995993</v>
      </c>
      <c r="O284" s="1">
        <v>1</v>
      </c>
      <c r="P284" s="5">
        <v>0.33242009132420092</v>
      </c>
      <c r="Q284" s="3">
        <f t="shared" si="23"/>
        <v>2.5937720865310539E-2</v>
      </c>
    </row>
    <row r="285" spans="1:17" x14ac:dyDescent="0.4">
      <c r="A285" s="43">
        <v>20211011</v>
      </c>
      <c r="B285" s="43">
        <v>21.4</v>
      </c>
      <c r="C285" s="45">
        <f t="shared" si="24"/>
        <v>2.931640829620109E-2</v>
      </c>
      <c r="D285" s="44">
        <f t="shared" si="21"/>
        <v>2</v>
      </c>
      <c r="E285" s="44">
        <f t="shared" si="22"/>
        <v>2</v>
      </c>
      <c r="F285" s="44">
        <f t="shared" si="25"/>
        <v>11</v>
      </c>
      <c r="N285" s="1">
        <v>8.1999999999995996</v>
      </c>
      <c r="O285" s="1">
        <v>5</v>
      </c>
      <c r="P285" s="5">
        <v>0.33150684931506852</v>
      </c>
      <c r="Q285" s="3">
        <f t="shared" si="23"/>
        <v>2.5804862569658357E-2</v>
      </c>
    </row>
    <row r="286" spans="1:17" x14ac:dyDescent="0.4">
      <c r="A286" s="43">
        <v>20211012</v>
      </c>
      <c r="B286" s="43">
        <v>22.4</v>
      </c>
      <c r="C286" s="45">
        <f t="shared" si="24"/>
        <v>2.8293274720376946E-2</v>
      </c>
      <c r="D286" s="44">
        <f t="shared" si="21"/>
        <v>2</v>
      </c>
      <c r="E286" s="44">
        <f t="shared" si="22"/>
        <v>2</v>
      </c>
      <c r="F286" s="44">
        <f t="shared" si="25"/>
        <v>11</v>
      </c>
      <c r="N286" s="1">
        <v>8.0999999999996</v>
      </c>
      <c r="O286" s="1">
        <v>2</v>
      </c>
      <c r="P286" s="5">
        <v>0.32694063926940642</v>
      </c>
      <c r="Q286" s="3">
        <f t="shared" si="23"/>
        <v>2.5671050887347845E-2</v>
      </c>
    </row>
    <row r="287" spans="1:17" x14ac:dyDescent="0.4">
      <c r="A287" s="43">
        <v>20211013</v>
      </c>
      <c r="B287" s="43">
        <v>22.3</v>
      </c>
      <c r="C287" s="45">
        <f t="shared" si="24"/>
        <v>2.8402093718945923E-2</v>
      </c>
      <c r="D287" s="44">
        <f t="shared" si="21"/>
        <v>2</v>
      </c>
      <c r="E287" s="44">
        <f t="shared" si="22"/>
        <v>2</v>
      </c>
      <c r="F287" s="44">
        <f t="shared" si="25"/>
        <v>11</v>
      </c>
      <c r="N287" s="1">
        <v>7.9999999999996003</v>
      </c>
      <c r="O287" s="1">
        <v>2</v>
      </c>
      <c r="P287" s="5">
        <v>0.32511415525114157</v>
      </c>
      <c r="Q287" s="3">
        <f t="shared" si="23"/>
        <v>2.5536307750662918E-2</v>
      </c>
    </row>
    <row r="288" spans="1:17" x14ac:dyDescent="0.4">
      <c r="A288" s="43">
        <v>20211014</v>
      </c>
      <c r="B288" s="43">
        <v>23.2</v>
      </c>
      <c r="C288" s="45">
        <f t="shared" si="24"/>
        <v>2.7374803976567462E-2</v>
      </c>
      <c r="D288" s="44">
        <f t="shared" si="21"/>
        <v>1</v>
      </c>
      <c r="E288" s="44">
        <f t="shared" si="22"/>
        <v>2</v>
      </c>
      <c r="F288" s="44">
        <f t="shared" si="25"/>
        <v>12</v>
      </c>
      <c r="N288" s="1">
        <v>7.8999999999995998</v>
      </c>
      <c r="O288" s="1">
        <v>3</v>
      </c>
      <c r="P288" s="5">
        <v>0.32328767123287672</v>
      </c>
      <c r="Q288" s="3">
        <f t="shared" si="23"/>
        <v>2.5400655154844014E-2</v>
      </c>
    </row>
    <row r="289" spans="1:18" x14ac:dyDescent="0.4">
      <c r="A289" s="43">
        <v>20211015</v>
      </c>
      <c r="B289" s="43">
        <v>21.3</v>
      </c>
      <c r="C289" s="45">
        <f t="shared" si="24"/>
        <v>2.9410437826271826E-2</v>
      </c>
      <c r="D289" s="44">
        <f t="shared" si="21"/>
        <v>2</v>
      </c>
      <c r="E289" s="44">
        <f t="shared" si="22"/>
        <v>2</v>
      </c>
      <c r="F289" s="44">
        <f t="shared" si="25"/>
        <v>11</v>
      </c>
      <c r="N289" s="1">
        <v>7.7999999999996001</v>
      </c>
      <c r="O289" s="1">
        <v>3</v>
      </c>
      <c r="P289" s="5">
        <v>0.32054794520547947</v>
      </c>
      <c r="Q289" s="3">
        <f t="shared" si="23"/>
        <v>2.5264115152172962E-2</v>
      </c>
    </row>
    <row r="290" spans="1:18" x14ac:dyDescent="0.4">
      <c r="A290" s="43">
        <v>20211016</v>
      </c>
      <c r="B290" s="43">
        <v>13</v>
      </c>
      <c r="C290" s="45">
        <f t="shared" si="24"/>
        <v>3.0730873284752075E-2</v>
      </c>
      <c r="D290" s="44">
        <f t="shared" si="21"/>
        <v>2</v>
      </c>
      <c r="E290" s="44">
        <f t="shared" si="22"/>
        <v>4</v>
      </c>
      <c r="F290" s="44">
        <f t="shared" si="25"/>
        <v>7</v>
      </c>
      <c r="N290" s="1">
        <v>7.6999999999995996</v>
      </c>
      <c r="O290" s="1">
        <v>3</v>
      </c>
      <c r="P290" s="5">
        <v>0.31780821917808222</v>
      </c>
      <c r="Q290" s="3">
        <f t="shared" si="23"/>
        <v>2.5126709846071016E-2</v>
      </c>
    </row>
    <row r="291" spans="1:18" x14ac:dyDescent="0.4">
      <c r="A291" s="43">
        <v>20211017</v>
      </c>
      <c r="B291" s="43">
        <v>8.3000000000000007</v>
      </c>
      <c r="C291" s="45">
        <f t="shared" si="24"/>
        <v>2.5937720865311077E-2</v>
      </c>
      <c r="D291" s="44">
        <f t="shared" si="21"/>
        <v>3</v>
      </c>
      <c r="E291" s="44">
        <f t="shared" si="22"/>
        <v>4</v>
      </c>
      <c r="F291" s="44">
        <f t="shared" si="25"/>
        <v>5</v>
      </c>
      <c r="N291" s="1">
        <v>7.5999999999996</v>
      </c>
      <c r="O291" s="1">
        <v>1</v>
      </c>
      <c r="P291" s="5">
        <v>0.31506849315068491</v>
      </c>
      <c r="Q291" s="3">
        <f t="shared" si="23"/>
        <v>2.4988461385212189E-2</v>
      </c>
    </row>
    <row r="292" spans="1:18" x14ac:dyDescent="0.4">
      <c r="A292" s="43">
        <v>20211018</v>
      </c>
      <c r="B292" s="43">
        <v>7.1</v>
      </c>
      <c r="C292" s="45">
        <f t="shared" si="24"/>
        <v>2.4285349393051592E-2</v>
      </c>
      <c r="D292" s="44">
        <f t="shared" si="21"/>
        <v>3</v>
      </c>
      <c r="E292" s="44">
        <f t="shared" si="22"/>
        <v>4</v>
      </c>
      <c r="F292" s="44">
        <f t="shared" si="25"/>
        <v>4</v>
      </c>
      <c r="N292" s="1">
        <v>7.4999999999996003</v>
      </c>
      <c r="O292" s="1">
        <v>5</v>
      </c>
      <c r="P292" s="5">
        <v>0.31415525114155252</v>
      </c>
      <c r="Q292" s="3">
        <f t="shared" si="23"/>
        <v>2.4849391957654027E-2</v>
      </c>
      <c r="R292" s="1">
        <f>SUM(O269:O292)</f>
        <v>68</v>
      </c>
    </row>
    <row r="293" spans="1:18" x14ac:dyDescent="0.4">
      <c r="A293" s="43">
        <v>20211019</v>
      </c>
      <c r="B293" s="43">
        <v>11.6</v>
      </c>
      <c r="C293" s="45">
        <f t="shared" si="24"/>
        <v>2.9649936443433441E-2</v>
      </c>
      <c r="D293" s="44">
        <f t="shared" si="21"/>
        <v>2</v>
      </c>
      <c r="E293" s="44">
        <f t="shared" si="22"/>
        <v>4</v>
      </c>
      <c r="F293" s="44">
        <f t="shared" si="25"/>
        <v>6</v>
      </c>
      <c r="N293" s="1">
        <v>7.3999999999995998</v>
      </c>
      <c r="O293" s="1">
        <v>6</v>
      </c>
      <c r="P293" s="5">
        <v>0.30958904109589042</v>
      </c>
      <c r="Q293" s="3">
        <f t="shared" si="23"/>
        <v>2.4709523784988034E-2</v>
      </c>
    </row>
    <row r="294" spans="1:18" x14ac:dyDescent="0.4">
      <c r="A294" s="43">
        <v>20211020</v>
      </c>
      <c r="B294" s="43">
        <v>12.5</v>
      </c>
      <c r="C294" s="45">
        <f t="shared" si="24"/>
        <v>3.0383853318264504E-2</v>
      </c>
      <c r="D294" s="44">
        <f t="shared" si="21"/>
        <v>2</v>
      </c>
      <c r="E294" s="44">
        <f t="shared" si="22"/>
        <v>4</v>
      </c>
      <c r="F294" s="44">
        <f t="shared" si="25"/>
        <v>7</v>
      </c>
      <c r="N294" s="1">
        <v>7.2999999999996001</v>
      </c>
      <c r="O294" s="1">
        <v>7</v>
      </c>
      <c r="P294" s="5">
        <v>0.30410958904109592</v>
      </c>
      <c r="Q294" s="3">
        <f t="shared" si="23"/>
        <v>2.4568879116511795E-2</v>
      </c>
    </row>
    <row r="295" spans="1:18" x14ac:dyDescent="0.4">
      <c r="A295" s="43">
        <v>20211021</v>
      </c>
      <c r="B295" s="43">
        <v>13.3</v>
      </c>
      <c r="C295" s="45">
        <f t="shared" si="24"/>
        <v>3.091736255357418E-2</v>
      </c>
      <c r="D295" s="44">
        <f t="shared" si="21"/>
        <v>2</v>
      </c>
      <c r="E295" s="44">
        <f t="shared" si="22"/>
        <v>3</v>
      </c>
      <c r="F295" s="44">
        <f t="shared" si="25"/>
        <v>7</v>
      </c>
      <c r="N295" s="1">
        <v>7.1999999999995996</v>
      </c>
      <c r="O295" s="1">
        <v>4</v>
      </c>
      <c r="P295" s="5">
        <v>0.29771689497716897</v>
      </c>
      <c r="Q295" s="3">
        <f t="shared" si="23"/>
        <v>2.4427480223424947E-2</v>
      </c>
    </row>
    <row r="296" spans="1:18" x14ac:dyDescent="0.4">
      <c r="A296" s="43">
        <v>20211022</v>
      </c>
      <c r="B296" s="43">
        <v>13.9</v>
      </c>
      <c r="C296" s="45">
        <f t="shared" si="24"/>
        <v>3.1240012693797607E-2</v>
      </c>
      <c r="D296" s="44">
        <f t="shared" si="21"/>
        <v>2</v>
      </c>
      <c r="E296" s="44">
        <f t="shared" si="22"/>
        <v>3</v>
      </c>
      <c r="F296" s="44">
        <f t="shared" si="25"/>
        <v>7</v>
      </c>
      <c r="N296" s="1">
        <v>7.0999999999996</v>
      </c>
      <c r="O296" s="1">
        <v>4</v>
      </c>
      <c r="P296" s="5">
        <v>0.29406392694063926</v>
      </c>
      <c r="Q296" s="3">
        <f t="shared" si="23"/>
        <v>2.4285349393051023E-2</v>
      </c>
    </row>
    <row r="297" spans="1:18" x14ac:dyDescent="0.4">
      <c r="A297" s="43">
        <v>20211023</v>
      </c>
      <c r="B297" s="43">
        <v>11.9</v>
      </c>
      <c r="C297" s="45">
        <f t="shared" si="24"/>
        <v>2.990971203443115E-2</v>
      </c>
      <c r="D297" s="44">
        <f t="shared" si="21"/>
        <v>2</v>
      </c>
      <c r="E297" s="44">
        <f t="shared" si="22"/>
        <v>4</v>
      </c>
      <c r="F297" s="44">
        <f t="shared" si="25"/>
        <v>6</v>
      </c>
      <c r="N297" s="1">
        <v>6.9999999999996003</v>
      </c>
      <c r="O297" s="1">
        <v>3</v>
      </c>
      <c r="P297" s="5">
        <v>0.29041095890410956</v>
      </c>
      <c r="Q297" s="3">
        <f t="shared" si="23"/>
        <v>2.4142508923087266E-2</v>
      </c>
    </row>
    <row r="298" spans="1:18" x14ac:dyDescent="0.4">
      <c r="A298" s="43">
        <v>20211024</v>
      </c>
      <c r="B298" s="43">
        <v>13.3</v>
      </c>
      <c r="C298" s="45">
        <f t="shared" si="24"/>
        <v>3.091736255357418E-2</v>
      </c>
      <c r="D298" s="44">
        <f t="shared" si="21"/>
        <v>2</v>
      </c>
      <c r="E298" s="44">
        <f t="shared" si="22"/>
        <v>3</v>
      </c>
      <c r="F298" s="44">
        <f t="shared" si="25"/>
        <v>7</v>
      </c>
      <c r="N298" s="1">
        <v>6.8999999999995998</v>
      </c>
      <c r="O298" s="1">
        <v>4</v>
      </c>
      <c r="P298" s="5">
        <v>0.28767123287671231</v>
      </c>
      <c r="Q298" s="3">
        <f t="shared" si="23"/>
        <v>2.399898111588445E-2</v>
      </c>
    </row>
    <row r="299" spans="1:18" x14ac:dyDescent="0.4">
      <c r="A299" s="43">
        <v>20211025</v>
      </c>
      <c r="B299" s="43">
        <v>14.2</v>
      </c>
      <c r="C299" s="45">
        <f t="shared" si="24"/>
        <v>3.1375628033539098E-2</v>
      </c>
      <c r="D299" s="44">
        <f t="shared" si="21"/>
        <v>2</v>
      </c>
      <c r="E299" s="44">
        <f t="shared" si="22"/>
        <v>3</v>
      </c>
      <c r="F299" s="44">
        <f t="shared" si="25"/>
        <v>7</v>
      </c>
      <c r="N299" s="1">
        <v>6.7999999999996001</v>
      </c>
      <c r="O299" s="1">
        <v>3</v>
      </c>
      <c r="P299" s="5">
        <v>0.28401826484018267</v>
      </c>
      <c r="Q299" s="3">
        <f t="shared" si="23"/>
        <v>2.385478827275863E-2</v>
      </c>
    </row>
    <row r="300" spans="1:18" x14ac:dyDescent="0.4">
      <c r="A300" s="43">
        <v>20211026</v>
      </c>
      <c r="B300" s="43">
        <v>11.2</v>
      </c>
      <c r="C300" s="45">
        <f t="shared" si="24"/>
        <v>2.9280972998181862E-2</v>
      </c>
      <c r="D300" s="44">
        <f t="shared" si="21"/>
        <v>2</v>
      </c>
      <c r="E300" s="44">
        <f t="shared" si="22"/>
        <v>4</v>
      </c>
      <c r="F300" s="44">
        <f t="shared" si="25"/>
        <v>6</v>
      </c>
      <c r="N300" s="1">
        <v>6.6999999999995996</v>
      </c>
      <c r="O300" s="1">
        <v>3</v>
      </c>
      <c r="P300" s="5">
        <v>0.28127853881278536</v>
      </c>
      <c r="Q300" s="3">
        <f t="shared" si="23"/>
        <v>2.3709952688336932E-2</v>
      </c>
    </row>
    <row r="301" spans="1:18" x14ac:dyDescent="0.4">
      <c r="A301" s="43">
        <v>20211027</v>
      </c>
      <c r="B301" s="43">
        <v>13.4</v>
      </c>
      <c r="C301" s="45">
        <f t="shared" si="24"/>
        <v>3.0975833562451687E-2</v>
      </c>
      <c r="D301" s="44">
        <f t="shared" si="21"/>
        <v>2</v>
      </c>
      <c r="E301" s="44">
        <f t="shared" si="22"/>
        <v>3</v>
      </c>
      <c r="F301" s="44">
        <f t="shared" si="25"/>
        <v>7</v>
      </c>
      <c r="N301" s="1">
        <v>6.5999999999996</v>
      </c>
      <c r="O301" s="1">
        <v>2</v>
      </c>
      <c r="P301" s="5">
        <v>0.27853881278538811</v>
      </c>
      <c r="Q301" s="3">
        <f t="shared" si="23"/>
        <v>2.3564496644939172E-2</v>
      </c>
    </row>
    <row r="302" spans="1:18" x14ac:dyDescent="0.4">
      <c r="A302" s="43">
        <v>20211028</v>
      </c>
      <c r="B302" s="43">
        <v>13</v>
      </c>
      <c r="C302" s="45">
        <f t="shared" si="24"/>
        <v>3.0730873284752075E-2</v>
      </c>
      <c r="D302" s="44">
        <f t="shared" si="21"/>
        <v>2</v>
      </c>
      <c r="E302" s="44">
        <f t="shared" si="22"/>
        <v>4</v>
      </c>
      <c r="F302" s="44">
        <f t="shared" si="25"/>
        <v>7</v>
      </c>
      <c r="N302" s="1">
        <v>6.4999999999996003</v>
      </c>
      <c r="O302" s="1">
        <v>1</v>
      </c>
      <c r="P302" s="5">
        <v>0.27671232876712326</v>
      </c>
      <c r="Q302" s="3">
        <f t="shared" si="23"/>
        <v>2.3418442406997395E-2</v>
      </c>
    </row>
    <row r="303" spans="1:18" x14ac:dyDescent="0.4">
      <c r="A303" s="43">
        <v>20211029</v>
      </c>
      <c r="B303" s="43">
        <v>16</v>
      </c>
      <c r="C303" s="45">
        <f t="shared" si="24"/>
        <v>3.1816734753546239E-2</v>
      </c>
      <c r="D303" s="44">
        <f t="shared" si="21"/>
        <v>2</v>
      </c>
      <c r="E303" s="44">
        <f t="shared" si="22"/>
        <v>3</v>
      </c>
      <c r="F303" s="44">
        <f t="shared" si="25"/>
        <v>8</v>
      </c>
      <c r="N303" s="1">
        <v>6.3999999999995998</v>
      </c>
      <c r="O303" s="1">
        <v>4</v>
      </c>
      <c r="P303" s="5">
        <v>0.27579908675799086</v>
      </c>
      <c r="Q303" s="3">
        <f t="shared" si="23"/>
        <v>2.3271812215515077E-2</v>
      </c>
    </row>
    <row r="304" spans="1:18" x14ac:dyDescent="0.4">
      <c r="A304" s="43">
        <v>20211030</v>
      </c>
      <c r="B304" s="43">
        <v>14.7</v>
      </c>
      <c r="C304" s="45">
        <f t="shared" si="24"/>
        <v>3.1562760614679553E-2</v>
      </c>
      <c r="D304" s="44">
        <f t="shared" si="21"/>
        <v>2</v>
      </c>
      <c r="E304" s="44">
        <f t="shared" si="22"/>
        <v>3</v>
      </c>
      <c r="F304" s="44">
        <f t="shared" si="25"/>
        <v>8</v>
      </c>
      <c r="N304" s="1">
        <v>6.2999999999996001</v>
      </c>
      <c r="O304" s="1">
        <v>3</v>
      </c>
      <c r="P304" s="5">
        <v>0.27214611872146116</v>
      </c>
      <c r="Q304" s="3">
        <f t="shared" si="23"/>
        <v>2.3124628282567984E-2</v>
      </c>
    </row>
    <row r="305" spans="1:18" x14ac:dyDescent="0.4">
      <c r="A305" s="43">
        <v>20211031</v>
      </c>
      <c r="B305" s="43">
        <v>13.6</v>
      </c>
      <c r="C305" s="45">
        <f t="shared" si="24"/>
        <v>3.1087171233819769E-2</v>
      </c>
      <c r="D305" s="44">
        <f t="shared" si="21"/>
        <v>2</v>
      </c>
      <c r="E305" s="44">
        <f t="shared" si="22"/>
        <v>3</v>
      </c>
      <c r="F305" s="44">
        <f t="shared" si="25"/>
        <v>7</v>
      </c>
      <c r="N305" s="1">
        <v>6.1999999999995996</v>
      </c>
      <c r="O305" s="1">
        <v>3</v>
      </c>
      <c r="P305" s="5">
        <v>0.26940639269406391</v>
      </c>
      <c r="Q305" s="3">
        <f t="shared" si="23"/>
        <v>2.2976912785848423E-2</v>
      </c>
    </row>
    <row r="306" spans="1:18" x14ac:dyDescent="0.4">
      <c r="A306" s="43">
        <v>20211101</v>
      </c>
      <c r="B306" s="43">
        <v>14.1</v>
      </c>
      <c r="C306" s="45">
        <f t="shared" si="24"/>
        <v>3.1332351751336897E-2</v>
      </c>
      <c r="D306" s="44">
        <f t="shared" si="21"/>
        <v>2</v>
      </c>
      <c r="E306" s="44">
        <f t="shared" si="22"/>
        <v>3</v>
      </c>
      <c r="F306" s="44">
        <f t="shared" si="25"/>
        <v>7</v>
      </c>
      <c r="N306" s="1">
        <v>6.0999999999996</v>
      </c>
      <c r="O306" s="1">
        <v>2</v>
      </c>
      <c r="P306" s="5">
        <v>0.26666666666666666</v>
      </c>
      <c r="Q306" s="3">
        <f t="shared" si="23"/>
        <v>2.2828687863254742E-2</v>
      </c>
    </row>
    <row r="307" spans="1:18" x14ac:dyDescent="0.4">
      <c r="A307" s="43">
        <v>20211102</v>
      </c>
      <c r="B307" s="43">
        <v>14.2</v>
      </c>
      <c r="C307" s="45">
        <f t="shared" si="24"/>
        <v>3.1375628033539098E-2</v>
      </c>
      <c r="D307" s="44">
        <f t="shared" si="21"/>
        <v>2</v>
      </c>
      <c r="E307" s="44">
        <f t="shared" si="22"/>
        <v>3</v>
      </c>
      <c r="F307" s="44">
        <f t="shared" si="25"/>
        <v>7</v>
      </c>
      <c r="N307" s="1">
        <v>5.9999999999996003</v>
      </c>
      <c r="O307" s="1">
        <v>5</v>
      </c>
      <c r="P307" s="5">
        <v>0.26484018264840181</v>
      </c>
      <c r="Q307" s="3">
        <f t="shared" si="23"/>
        <v>2.2679975607527852E-2</v>
      </c>
    </row>
    <row r="308" spans="1:18" x14ac:dyDescent="0.4">
      <c r="A308" s="43">
        <v>20211103</v>
      </c>
      <c r="B308" s="43">
        <v>13.5</v>
      </c>
      <c r="C308" s="45">
        <f t="shared" si="24"/>
        <v>3.1032439995636176E-2</v>
      </c>
      <c r="D308" s="44">
        <f t="shared" si="21"/>
        <v>2</v>
      </c>
      <c r="E308" s="44">
        <f t="shared" si="22"/>
        <v>3</v>
      </c>
      <c r="F308" s="44">
        <f t="shared" si="25"/>
        <v>7</v>
      </c>
      <c r="N308" s="1">
        <v>5.8999999999995998</v>
      </c>
      <c r="O308" s="1">
        <v>5</v>
      </c>
      <c r="P308" s="5">
        <v>0.26027397260273971</v>
      </c>
      <c r="Q308" s="3">
        <f t="shared" si="23"/>
        <v>2.253079806093651E-2</v>
      </c>
    </row>
    <row r="309" spans="1:18" x14ac:dyDescent="0.4">
      <c r="A309" s="43">
        <v>20211104</v>
      </c>
      <c r="B309" s="43">
        <v>12.7</v>
      </c>
      <c r="C309" s="45">
        <f t="shared" si="24"/>
        <v>3.0528016984644871E-2</v>
      </c>
      <c r="D309" s="44">
        <f t="shared" si="21"/>
        <v>2</v>
      </c>
      <c r="E309" s="44">
        <f t="shared" si="22"/>
        <v>4</v>
      </c>
      <c r="F309" s="44">
        <f t="shared" si="25"/>
        <v>7</v>
      </c>
      <c r="N309" s="1">
        <v>5.7999999999996001</v>
      </c>
      <c r="O309" s="1">
        <v>7</v>
      </c>
      <c r="P309" s="5">
        <v>0.25570776255707761</v>
      </c>
      <c r="Q309" s="3">
        <f t="shared" si="23"/>
        <v>2.2381177210013013E-2</v>
      </c>
      <c r="R309" s="1">
        <f>SUM(O293:O309)</f>
        <v>66</v>
      </c>
    </row>
    <row r="310" spans="1:18" x14ac:dyDescent="0.4">
      <c r="A310" s="43">
        <v>20211105</v>
      </c>
      <c r="B310" s="43">
        <v>12.7</v>
      </c>
      <c r="C310" s="45">
        <f t="shared" si="24"/>
        <v>3.0528016984644871E-2</v>
      </c>
      <c r="D310" s="44">
        <f t="shared" si="21"/>
        <v>2</v>
      </c>
      <c r="E310" s="44">
        <f t="shared" si="22"/>
        <v>4</v>
      </c>
      <c r="F310" s="44">
        <f t="shared" si="25"/>
        <v>7</v>
      </c>
      <c r="N310" s="1">
        <v>5.6999999999995996</v>
      </c>
      <c r="O310" s="1">
        <v>5</v>
      </c>
      <c r="P310" s="5">
        <v>0.24931506849315069</v>
      </c>
      <c r="Q310" s="3">
        <f t="shared" si="23"/>
        <v>2.2231134980341107E-2</v>
      </c>
    </row>
    <row r="311" spans="1:18" x14ac:dyDescent="0.4">
      <c r="A311" s="43">
        <v>20211106</v>
      </c>
      <c r="B311" s="43">
        <v>17.899999999999999</v>
      </c>
      <c r="C311" s="45">
        <f t="shared" si="24"/>
        <v>3.157473891270357E-2</v>
      </c>
      <c r="D311" s="44">
        <f t="shared" si="21"/>
        <v>2</v>
      </c>
      <c r="E311" s="44">
        <f t="shared" si="22"/>
        <v>3</v>
      </c>
      <c r="F311" s="44">
        <f t="shared" si="25"/>
        <v>9</v>
      </c>
      <c r="N311" s="1">
        <v>5.5999999999996</v>
      </c>
      <c r="O311" s="1">
        <v>1</v>
      </c>
      <c r="P311" s="5">
        <v>0.24474885844748859</v>
      </c>
      <c r="Q311" s="3">
        <f t="shared" si="23"/>
        <v>2.2080693231397587E-2</v>
      </c>
    </row>
    <row r="312" spans="1:18" x14ac:dyDescent="0.4">
      <c r="A312" s="43">
        <v>20211107</v>
      </c>
      <c r="B312" s="43">
        <v>16.600000000000001</v>
      </c>
      <c r="C312" s="45">
        <f t="shared" si="24"/>
        <v>3.1818998407648326E-2</v>
      </c>
      <c r="D312" s="44">
        <f t="shared" si="21"/>
        <v>2</v>
      </c>
      <c r="E312" s="44">
        <f t="shared" si="22"/>
        <v>3</v>
      </c>
      <c r="F312" s="44">
        <f t="shared" si="25"/>
        <v>9</v>
      </c>
      <c r="N312" s="1">
        <v>5.4999999999996003</v>
      </c>
      <c r="O312" s="1">
        <v>2</v>
      </c>
      <c r="P312" s="5">
        <v>0.24383561643835616</v>
      </c>
      <c r="Q312" s="3">
        <f t="shared" si="23"/>
        <v>2.1929873751449374E-2</v>
      </c>
    </row>
    <row r="313" spans="1:18" x14ac:dyDescent="0.4">
      <c r="A313" s="43">
        <v>20211108</v>
      </c>
      <c r="B313" s="43">
        <v>8.9</v>
      </c>
      <c r="C313" s="45">
        <f t="shared" si="24"/>
        <v>2.6713630738947697E-2</v>
      </c>
      <c r="D313" s="44">
        <f t="shared" si="21"/>
        <v>3</v>
      </c>
      <c r="E313" s="44">
        <f t="shared" si="22"/>
        <v>4</v>
      </c>
      <c r="F313" s="44">
        <f t="shared" si="25"/>
        <v>5</v>
      </c>
      <c r="N313" s="1">
        <v>5.3999999999995998</v>
      </c>
      <c r="O313" s="1">
        <v>5</v>
      </c>
      <c r="P313" s="5">
        <v>0.24200913242009131</v>
      </c>
      <c r="Q313" s="3">
        <f t="shared" si="23"/>
        <v>2.1778698252507445E-2</v>
      </c>
    </row>
    <row r="314" spans="1:18" x14ac:dyDescent="0.4">
      <c r="A314" s="43">
        <v>20211109</v>
      </c>
      <c r="B314" s="43">
        <v>5.6</v>
      </c>
      <c r="C314" s="45">
        <f t="shared" si="24"/>
        <v>2.2080693231398187E-2</v>
      </c>
      <c r="D314" s="44">
        <f t="shared" si="21"/>
        <v>3</v>
      </c>
      <c r="E314" s="44">
        <f t="shared" si="22"/>
        <v>5</v>
      </c>
      <c r="F314" s="44">
        <f t="shared" si="25"/>
        <v>4</v>
      </c>
      <c r="N314" s="1">
        <v>5.2999999999996001</v>
      </c>
      <c r="O314" s="1">
        <v>1</v>
      </c>
      <c r="P314" s="5">
        <v>0.23744292237442921</v>
      </c>
      <c r="Q314" s="3">
        <f t="shared" si="23"/>
        <v>2.1627188365339327E-2</v>
      </c>
    </row>
    <row r="315" spans="1:18" x14ac:dyDescent="0.4">
      <c r="A315" s="43">
        <v>20211110</v>
      </c>
      <c r="B315" s="43">
        <v>5.6</v>
      </c>
      <c r="C315" s="45">
        <f t="shared" si="24"/>
        <v>2.2080693231398187E-2</v>
      </c>
      <c r="D315" s="44">
        <f t="shared" si="21"/>
        <v>3</v>
      </c>
      <c r="E315" s="44">
        <f t="shared" si="22"/>
        <v>5</v>
      </c>
      <c r="F315" s="44">
        <f t="shared" si="25"/>
        <v>4</v>
      </c>
      <c r="N315" s="1">
        <v>5.1999999999995996</v>
      </c>
      <c r="O315" s="1">
        <v>3</v>
      </c>
      <c r="P315" s="5">
        <v>0.23652968036529681</v>
      </c>
      <c r="Q315" s="3">
        <f t="shared" si="23"/>
        <v>2.1475365634541565E-2</v>
      </c>
    </row>
    <row r="316" spans="1:18" x14ac:dyDescent="0.4">
      <c r="A316" s="43">
        <v>20211111</v>
      </c>
      <c r="B316" s="43">
        <v>9.1999999999999993</v>
      </c>
      <c r="C316" s="45">
        <f t="shared" si="24"/>
        <v>2.708696310113317E-2</v>
      </c>
      <c r="D316" s="44">
        <f t="shared" si="21"/>
        <v>3</v>
      </c>
      <c r="E316" s="44">
        <f t="shared" si="22"/>
        <v>4</v>
      </c>
      <c r="F316" s="44">
        <f t="shared" si="25"/>
        <v>5</v>
      </c>
      <c r="N316" s="1">
        <v>5.0999999999996</v>
      </c>
      <c r="O316" s="1">
        <v>2</v>
      </c>
      <c r="P316" s="5">
        <v>0.23378995433789954</v>
      </c>
      <c r="Q316" s="3">
        <f t="shared" si="23"/>
        <v>2.1323251513673598E-2</v>
      </c>
    </row>
    <row r="317" spans="1:18" x14ac:dyDescent="0.4">
      <c r="A317" s="43">
        <v>20211112</v>
      </c>
      <c r="B317" s="43">
        <v>5.7</v>
      </c>
      <c r="C317" s="45">
        <f t="shared" si="24"/>
        <v>2.2231134980341707E-2</v>
      </c>
      <c r="D317" s="44">
        <f t="shared" si="21"/>
        <v>3</v>
      </c>
      <c r="E317" s="44">
        <f t="shared" si="22"/>
        <v>5</v>
      </c>
      <c r="F317" s="44">
        <f t="shared" si="25"/>
        <v>4</v>
      </c>
      <c r="N317" s="1">
        <v>4.9999999999996003</v>
      </c>
      <c r="O317" s="1">
        <v>5</v>
      </c>
      <c r="P317" s="5">
        <v>0.23196347031963471</v>
      </c>
      <c r="Q317" s="3">
        <f t="shared" si="23"/>
        <v>2.1170867360454565E-2</v>
      </c>
    </row>
    <row r="318" spans="1:18" x14ac:dyDescent="0.4">
      <c r="A318" s="43">
        <v>20211113</v>
      </c>
      <c r="B318" s="43">
        <v>10.8</v>
      </c>
      <c r="C318" s="45">
        <f t="shared" si="24"/>
        <v>2.8887169061720203E-2</v>
      </c>
      <c r="D318" s="44">
        <f t="shared" si="21"/>
        <v>2</v>
      </c>
      <c r="E318" s="44">
        <f t="shared" si="22"/>
        <v>4</v>
      </c>
      <c r="F318" s="44">
        <f t="shared" si="25"/>
        <v>6</v>
      </c>
      <c r="N318" s="1">
        <v>4.8999999999995998</v>
      </c>
      <c r="O318" s="1">
        <v>5</v>
      </c>
      <c r="P318" s="5">
        <v>0.22739726027397261</v>
      </c>
      <c r="Q318" s="3">
        <f t="shared" si="23"/>
        <v>2.1018234432024323E-2</v>
      </c>
    </row>
    <row r="319" spans="1:18" x14ac:dyDescent="0.4">
      <c r="A319" s="43">
        <v>20211114</v>
      </c>
      <c r="B319" s="43">
        <v>11.7</v>
      </c>
      <c r="C319" s="45">
        <f t="shared" si="24"/>
        <v>2.9738169299499784E-2</v>
      </c>
      <c r="D319" s="44">
        <f t="shared" si="21"/>
        <v>2</v>
      </c>
      <c r="E319" s="44">
        <f t="shared" si="22"/>
        <v>4</v>
      </c>
      <c r="F319" s="44">
        <f t="shared" si="25"/>
        <v>6</v>
      </c>
      <c r="N319" s="1">
        <v>4.7999999999994998</v>
      </c>
      <c r="O319" s="1">
        <v>2</v>
      </c>
      <c r="P319" s="5">
        <v>0.22283105022831051</v>
      </c>
      <c r="Q319" s="3">
        <f t="shared" si="23"/>
        <v>2.0865373880269947E-2</v>
      </c>
    </row>
    <row r="320" spans="1:18" x14ac:dyDescent="0.4">
      <c r="A320" s="43">
        <v>20211115</v>
      </c>
      <c r="B320" s="43">
        <v>10.5</v>
      </c>
      <c r="C320" s="45">
        <f t="shared" si="24"/>
        <v>2.8576192342091536E-2</v>
      </c>
      <c r="D320" s="44">
        <f t="shared" si="21"/>
        <v>2</v>
      </c>
      <c r="E320" s="44">
        <f t="shared" si="22"/>
        <v>4</v>
      </c>
      <c r="F320" s="44">
        <f t="shared" si="25"/>
        <v>6</v>
      </c>
      <c r="N320" s="1">
        <v>4.6999999999995001</v>
      </c>
      <c r="O320" s="1">
        <v>0</v>
      </c>
      <c r="P320" s="5">
        <v>0.22100456621004566</v>
      </c>
      <c r="Q320" s="3">
        <f t="shared" si="23"/>
        <v>2.0712306747219921E-2</v>
      </c>
    </row>
    <row r="321" spans="1:18" x14ac:dyDescent="0.4">
      <c r="A321" s="43">
        <v>20211116</v>
      </c>
      <c r="B321" s="43">
        <v>10</v>
      </c>
      <c r="C321" s="45">
        <f t="shared" si="24"/>
        <v>2.8029617174769355E-2</v>
      </c>
      <c r="D321" s="44">
        <f t="shared" si="21"/>
        <v>2</v>
      </c>
      <c r="E321" s="44">
        <f t="shared" si="22"/>
        <v>4</v>
      </c>
      <c r="F321" s="44">
        <f t="shared" si="25"/>
        <v>5</v>
      </c>
      <c r="N321" s="1">
        <v>4.5999999999994996</v>
      </c>
      <c r="O321" s="1">
        <v>2</v>
      </c>
      <c r="P321" s="5">
        <v>0.22100456621004566</v>
      </c>
      <c r="Q321" s="3">
        <f t="shared" si="23"/>
        <v>2.0559053960504919E-2</v>
      </c>
    </row>
    <row r="322" spans="1:18" x14ac:dyDescent="0.4">
      <c r="A322" s="43">
        <v>20211117</v>
      </c>
      <c r="B322" s="43">
        <v>7.1</v>
      </c>
      <c r="C322" s="45">
        <f t="shared" si="24"/>
        <v>2.4285349393051592E-2</v>
      </c>
      <c r="D322" s="44">
        <f t="shared" ref="D322:D385" si="26">IF(B322&gt;$T$2,1,IF(B322&lt;$T$3,3,2))</f>
        <v>3</v>
      </c>
      <c r="E322" s="44">
        <f t="shared" ref="E322:E385" si="27">IF(B322&gt;$T$6,1,IF(B322&gt;$T$7,2,IF(B322&gt;$T$8,3,IF(B322&gt;$T$9,4,5))))</f>
        <v>4</v>
      </c>
      <c r="F322" s="44">
        <f t="shared" si="25"/>
        <v>4</v>
      </c>
      <c r="N322" s="1">
        <v>4.4999999999995</v>
      </c>
      <c r="O322" s="1">
        <v>0</v>
      </c>
      <c r="P322" s="5">
        <v>0.21917808219178081</v>
      </c>
      <c r="Q322" s="3">
        <f t="shared" ref="Q322:Q385" si="28">_xlfn.NORM.DIST($N322,$L$5,$L$6,)</f>
        <v>2.0405636328889646E-2</v>
      </c>
    </row>
    <row r="323" spans="1:18" x14ac:dyDescent="0.4">
      <c r="A323" s="43">
        <v>20211118</v>
      </c>
      <c r="B323" s="43">
        <v>8.6999999999999993</v>
      </c>
      <c r="C323" s="45">
        <f t="shared" ref="C323:C386" si="29">_xlfn.NORM.DIST(B323,$L$5,$L$6,0)</f>
        <v>2.6459184071220967E-2</v>
      </c>
      <c r="D323" s="44">
        <f t="shared" si="26"/>
        <v>3</v>
      </c>
      <c r="E323" s="44">
        <f t="shared" si="27"/>
        <v>4</v>
      </c>
      <c r="F323" s="44">
        <f t="shared" ref="F323:F386" si="30">IF(B323&gt;$T$12,16,IF(B323&gt;$T$13,15,IF(B323&gt;$T$14,14,IF(B323&gt;$T$15,13,IF(B323&gt;$T$16,12,IF(B323&gt;$T$17,11,IF(B323&gt;$T$18,10,IF(B323&gt;$T$19,9,IF(B323&gt;$T$20,8,IF(B323&gt;$T$21,7,IF(B323&gt;$T$22,6,IF(B323&gt;$T$23,5,IF(B323&gt;$T$24,4,IF(B323&gt;$T$25,3,IF(B323&gt;$T$26,2,1)))))))))))))))</f>
        <v>5</v>
      </c>
      <c r="N323" s="1">
        <v>4.3999999999995003</v>
      </c>
      <c r="O323" s="1">
        <v>6</v>
      </c>
      <c r="P323" s="5">
        <v>0.21917808219178081</v>
      </c>
      <c r="Q323" s="3">
        <f t="shared" si="28"/>
        <v>2.025207453787441E-2</v>
      </c>
    </row>
    <row r="324" spans="1:18" x14ac:dyDescent="0.4">
      <c r="A324" s="43">
        <v>20211119</v>
      </c>
      <c r="B324" s="43">
        <v>7.4</v>
      </c>
      <c r="C324" s="45">
        <f t="shared" si="29"/>
        <v>2.4709523784988596E-2</v>
      </c>
      <c r="D324" s="44">
        <f t="shared" si="26"/>
        <v>3</v>
      </c>
      <c r="E324" s="44">
        <f t="shared" si="27"/>
        <v>4</v>
      </c>
      <c r="F324" s="44">
        <f t="shared" si="30"/>
        <v>4</v>
      </c>
      <c r="N324" s="1">
        <v>4.2999999999994998</v>
      </c>
      <c r="O324" s="1">
        <v>1</v>
      </c>
      <c r="P324" s="5">
        <v>0.21369863013698631</v>
      </c>
      <c r="Q324" s="3">
        <f t="shared" si="28"/>
        <v>2.0098389145368687E-2</v>
      </c>
    </row>
    <row r="325" spans="1:18" x14ac:dyDescent="0.4">
      <c r="A325" s="43">
        <v>20211120</v>
      </c>
      <c r="B325" s="43">
        <v>8.9</v>
      </c>
      <c r="C325" s="45">
        <f t="shared" si="29"/>
        <v>2.6713630738947697E-2</v>
      </c>
      <c r="D325" s="44">
        <f t="shared" si="26"/>
        <v>3</v>
      </c>
      <c r="E325" s="44">
        <f t="shared" si="27"/>
        <v>4</v>
      </c>
      <c r="F325" s="44">
        <f t="shared" si="30"/>
        <v>5</v>
      </c>
      <c r="N325" s="1">
        <v>4.1999999999995001</v>
      </c>
      <c r="O325" s="1">
        <v>5</v>
      </c>
      <c r="P325" s="5">
        <v>0.21278538812785389</v>
      </c>
      <c r="Q325" s="3">
        <f t="shared" si="28"/>
        <v>1.9944600577437507E-2</v>
      </c>
    </row>
    <row r="326" spans="1:18" x14ac:dyDescent="0.4">
      <c r="A326" s="43">
        <v>20211121</v>
      </c>
      <c r="B326" s="43">
        <v>11.9</v>
      </c>
      <c r="C326" s="45">
        <f t="shared" si="29"/>
        <v>2.990971203443115E-2</v>
      </c>
      <c r="D326" s="44">
        <f t="shared" si="26"/>
        <v>2</v>
      </c>
      <c r="E326" s="44">
        <f t="shared" si="27"/>
        <v>4</v>
      </c>
      <c r="F326" s="44">
        <f t="shared" si="30"/>
        <v>6</v>
      </c>
      <c r="N326" s="1">
        <v>4.0999999999994996</v>
      </c>
      <c r="O326" s="1">
        <v>2</v>
      </c>
      <c r="P326" s="5">
        <v>0.20821917808219179</v>
      </c>
      <c r="Q326" s="3">
        <f t="shared" si="28"/>
        <v>1.9790729124121803E-2</v>
      </c>
    </row>
    <row r="327" spans="1:18" x14ac:dyDescent="0.4">
      <c r="A327" s="43">
        <v>20211122</v>
      </c>
      <c r="B327" s="43">
        <v>3.3</v>
      </c>
      <c r="C327" s="45">
        <f t="shared" si="29"/>
        <v>1.8559160360713686E-2</v>
      </c>
      <c r="D327" s="44">
        <f t="shared" si="26"/>
        <v>3</v>
      </c>
      <c r="E327" s="44">
        <f t="shared" si="27"/>
        <v>5</v>
      </c>
      <c r="F327" s="44">
        <f t="shared" si="30"/>
        <v>3</v>
      </c>
      <c r="N327" s="1">
        <v>3.9999999999995</v>
      </c>
      <c r="O327" s="1">
        <v>3</v>
      </c>
      <c r="P327" s="5">
        <v>0.20639269406392693</v>
      </c>
      <c r="Q327" s="3">
        <f t="shared" si="28"/>
        <v>1.9636794935333726E-2</v>
      </c>
    </row>
    <row r="328" spans="1:18" x14ac:dyDescent="0.4">
      <c r="A328" s="43">
        <v>20211123</v>
      </c>
      <c r="B328" s="43">
        <v>4.0999999999999996</v>
      </c>
      <c r="C328" s="45">
        <f t="shared" si="29"/>
        <v>1.9790729124122573E-2</v>
      </c>
      <c r="D328" s="44">
        <f t="shared" si="26"/>
        <v>3</v>
      </c>
      <c r="E328" s="44">
        <f t="shared" si="27"/>
        <v>5</v>
      </c>
      <c r="F328" s="44">
        <f t="shared" si="30"/>
        <v>3</v>
      </c>
      <c r="N328" s="1">
        <v>3.8999999999994999</v>
      </c>
      <c r="O328" s="1">
        <v>2</v>
      </c>
      <c r="P328" s="5">
        <v>0.20365296803652969</v>
      </c>
      <c r="Q328" s="3">
        <f t="shared" si="28"/>
        <v>1.9482818016827906E-2</v>
      </c>
    </row>
    <row r="329" spans="1:18" x14ac:dyDescent="0.4">
      <c r="A329" s="43">
        <v>20211124</v>
      </c>
      <c r="B329" s="43">
        <v>7.6</v>
      </c>
      <c r="C329" s="45">
        <f t="shared" si="29"/>
        <v>2.498846138521274E-2</v>
      </c>
      <c r="D329" s="44">
        <f t="shared" si="26"/>
        <v>3</v>
      </c>
      <c r="E329" s="44">
        <f t="shared" si="27"/>
        <v>4</v>
      </c>
      <c r="F329" s="44">
        <f t="shared" si="30"/>
        <v>4</v>
      </c>
      <c r="N329" s="1">
        <v>3.7999999999994998</v>
      </c>
      <c r="O329" s="1">
        <v>3</v>
      </c>
      <c r="P329" s="5">
        <v>0.20182648401826483</v>
      </c>
      <c r="Q329" s="3">
        <f t="shared" si="28"/>
        <v>1.9328818226249631E-2</v>
      </c>
    </row>
    <row r="330" spans="1:18" x14ac:dyDescent="0.4">
      <c r="A330" s="43">
        <v>20211125</v>
      </c>
      <c r="B330" s="43">
        <v>9.1999999999999993</v>
      </c>
      <c r="C330" s="45">
        <f t="shared" si="29"/>
        <v>2.708696310113317E-2</v>
      </c>
      <c r="D330" s="44">
        <f t="shared" si="26"/>
        <v>3</v>
      </c>
      <c r="E330" s="44">
        <f t="shared" si="27"/>
        <v>4</v>
      </c>
      <c r="F330" s="44">
        <f t="shared" si="30"/>
        <v>5</v>
      </c>
      <c r="N330" s="1">
        <v>3.6999999999995001</v>
      </c>
      <c r="O330" s="1">
        <v>0</v>
      </c>
      <c r="P330" s="5">
        <v>0.19908675799086759</v>
      </c>
      <c r="Q330" s="3">
        <f t="shared" si="28"/>
        <v>1.9174815269260823E-2</v>
      </c>
    </row>
    <row r="331" spans="1:18" x14ac:dyDescent="0.4">
      <c r="A331" s="43">
        <v>20211126</v>
      </c>
      <c r="B331" s="43">
        <v>7.4</v>
      </c>
      <c r="C331" s="45">
        <f t="shared" si="29"/>
        <v>2.4709523784988596E-2</v>
      </c>
      <c r="D331" s="44">
        <f t="shared" si="26"/>
        <v>3</v>
      </c>
      <c r="E331" s="44">
        <f t="shared" si="27"/>
        <v>4</v>
      </c>
      <c r="F331" s="44">
        <f t="shared" si="30"/>
        <v>4</v>
      </c>
      <c r="N331" s="1">
        <v>3.5999999999995</v>
      </c>
      <c r="O331" s="1">
        <v>4</v>
      </c>
      <c r="P331" s="5">
        <v>0.19908675799086759</v>
      </c>
      <c r="Q331" s="3">
        <f t="shared" si="28"/>
        <v>1.9020828695744667E-2</v>
      </c>
    </row>
    <row r="332" spans="1:18" x14ac:dyDescent="0.4">
      <c r="A332" s="43">
        <v>20211127</v>
      </c>
      <c r="B332" s="43">
        <v>7.2</v>
      </c>
      <c r="C332" s="45">
        <f t="shared" si="29"/>
        <v>2.4427480223425512E-2</v>
      </c>
      <c r="D332" s="44">
        <f t="shared" si="26"/>
        <v>3</v>
      </c>
      <c r="E332" s="44">
        <f t="shared" si="27"/>
        <v>4</v>
      </c>
      <c r="F332" s="44">
        <f t="shared" si="30"/>
        <v>4</v>
      </c>
      <c r="N332" s="1">
        <v>3.4999999999995</v>
      </c>
      <c r="O332" s="1">
        <v>0</v>
      </c>
      <c r="P332" s="5">
        <v>0.19543378995433791</v>
      </c>
      <c r="Q332" s="3">
        <f t="shared" si="28"/>
        <v>1.8866877896089783E-2</v>
      </c>
    </row>
    <row r="333" spans="1:18" x14ac:dyDescent="0.4">
      <c r="A333" s="43">
        <v>20211128</v>
      </c>
      <c r="B333" s="43">
        <v>7.2</v>
      </c>
      <c r="C333" s="45">
        <f t="shared" si="29"/>
        <v>2.4427480223425512E-2</v>
      </c>
      <c r="D333" s="44">
        <f t="shared" si="26"/>
        <v>3</v>
      </c>
      <c r="E333" s="44">
        <f t="shared" si="27"/>
        <v>4</v>
      </c>
      <c r="F333" s="44">
        <f t="shared" si="30"/>
        <v>4</v>
      </c>
      <c r="N333" s="1">
        <v>3.3999999999994999</v>
      </c>
      <c r="O333" s="1">
        <v>4</v>
      </c>
      <c r="P333" s="5">
        <v>0.19543378995433791</v>
      </c>
      <c r="Q333" s="3">
        <f t="shared" si="28"/>
        <v>1.8712982097554631E-2</v>
      </c>
    </row>
    <row r="334" spans="1:18" x14ac:dyDescent="0.4">
      <c r="A334" s="43">
        <v>20211129</v>
      </c>
      <c r="B334" s="43">
        <v>7.7</v>
      </c>
      <c r="C334" s="45">
        <f t="shared" si="29"/>
        <v>2.5126709846071571E-2</v>
      </c>
      <c r="D334" s="44">
        <f t="shared" si="26"/>
        <v>3</v>
      </c>
      <c r="E334" s="44">
        <f t="shared" si="27"/>
        <v>4</v>
      </c>
      <c r="F334" s="44">
        <f t="shared" si="30"/>
        <v>4</v>
      </c>
      <c r="N334" s="1">
        <v>3.2999999999994998</v>
      </c>
      <c r="O334" s="1">
        <v>4</v>
      </c>
      <c r="P334" s="5">
        <v>0.19178082191780821</v>
      </c>
      <c r="Q334" s="3">
        <f t="shared" si="28"/>
        <v>1.8559160360712916E-2</v>
      </c>
    </row>
    <row r="335" spans="1:18" x14ac:dyDescent="0.4">
      <c r="A335" s="43">
        <v>20211130</v>
      </c>
      <c r="B335" s="43">
        <v>3.8</v>
      </c>
      <c r="C335" s="45">
        <f t="shared" si="29"/>
        <v>1.9328818226250408E-2</v>
      </c>
      <c r="D335" s="44">
        <f t="shared" si="26"/>
        <v>3</v>
      </c>
      <c r="E335" s="44">
        <f t="shared" si="27"/>
        <v>5</v>
      </c>
      <c r="F335" s="44">
        <f t="shared" si="30"/>
        <v>3</v>
      </c>
      <c r="N335" s="1">
        <v>3.1999999999995001</v>
      </c>
      <c r="O335" s="1">
        <v>7</v>
      </c>
      <c r="P335" s="5">
        <v>0.18812785388127853</v>
      </c>
      <c r="Q335" s="3">
        <f t="shared" si="28"/>
        <v>1.8405431575980742E-2</v>
      </c>
      <c r="R335" s="1">
        <f>SUM(O310:O335)</f>
        <v>74</v>
      </c>
    </row>
    <row r="336" spans="1:18" x14ac:dyDescent="0.4">
      <c r="A336" s="43">
        <v>20211201</v>
      </c>
      <c r="B336" s="43">
        <v>2.4</v>
      </c>
      <c r="C336" s="45">
        <f t="shared" si="29"/>
        <v>1.7181155663805615E-2</v>
      </c>
      <c r="D336" s="44">
        <f t="shared" si="26"/>
        <v>3</v>
      </c>
      <c r="E336" s="44">
        <f t="shared" si="27"/>
        <v>5</v>
      </c>
      <c r="F336" s="44">
        <f t="shared" si="30"/>
        <v>3</v>
      </c>
      <c r="N336" s="1">
        <v>3.0999999999995</v>
      </c>
      <c r="O336" s="1">
        <v>3</v>
      </c>
      <c r="P336" s="5">
        <v>0.18173515981735161</v>
      </c>
      <c r="Q336" s="3">
        <f t="shared" si="28"/>
        <v>1.8251814460226102E-2</v>
      </c>
    </row>
    <row r="337" spans="1:17" x14ac:dyDescent="0.4">
      <c r="A337" s="43">
        <v>20211202</v>
      </c>
      <c r="B337" s="43">
        <v>4.3</v>
      </c>
      <c r="C337" s="45">
        <f t="shared" si="29"/>
        <v>2.0098389145369457E-2</v>
      </c>
      <c r="D337" s="44">
        <f t="shared" si="26"/>
        <v>3</v>
      </c>
      <c r="E337" s="44">
        <f t="shared" si="27"/>
        <v>5</v>
      </c>
      <c r="F337" s="44">
        <f t="shared" si="30"/>
        <v>3</v>
      </c>
      <c r="N337" s="1">
        <v>2.9999999999995</v>
      </c>
      <c r="O337" s="1">
        <v>2</v>
      </c>
      <c r="P337" s="5">
        <v>0.17899543378995433</v>
      </c>
      <c r="Q337" s="3">
        <f t="shared" si="28"/>
        <v>1.8098327553461319E-2</v>
      </c>
    </row>
    <row r="338" spans="1:17" x14ac:dyDescent="0.4">
      <c r="A338" s="43">
        <v>20211203</v>
      </c>
      <c r="B338" s="43">
        <v>5.3</v>
      </c>
      <c r="C338" s="45">
        <f t="shared" si="29"/>
        <v>2.1627188365339934E-2</v>
      </c>
      <c r="D338" s="44">
        <f t="shared" si="26"/>
        <v>3</v>
      </c>
      <c r="E338" s="44">
        <f t="shared" si="27"/>
        <v>5</v>
      </c>
      <c r="F338" s="44">
        <f t="shared" si="30"/>
        <v>4</v>
      </c>
      <c r="N338" s="1">
        <v>2.8999999999994999</v>
      </c>
      <c r="O338" s="1">
        <v>1</v>
      </c>
      <c r="P338" s="5">
        <v>0.17716894977168951</v>
      </c>
      <c r="Q338" s="3">
        <f t="shared" si="28"/>
        <v>1.79449892156191E-2</v>
      </c>
    </row>
    <row r="339" spans="1:17" x14ac:dyDescent="0.4">
      <c r="A339" s="43">
        <v>20211204</v>
      </c>
      <c r="B339" s="43">
        <v>5.7</v>
      </c>
      <c r="C339" s="45">
        <f t="shared" si="29"/>
        <v>2.2231134980341707E-2</v>
      </c>
      <c r="D339" s="44">
        <f t="shared" si="26"/>
        <v>3</v>
      </c>
      <c r="E339" s="44">
        <f t="shared" si="27"/>
        <v>5</v>
      </c>
      <c r="F339" s="44">
        <f t="shared" si="30"/>
        <v>4</v>
      </c>
      <c r="N339" s="1">
        <v>2.7999999999994998</v>
      </c>
      <c r="O339" s="1">
        <v>4</v>
      </c>
      <c r="P339" s="5">
        <v>0.17625570776255708</v>
      </c>
      <c r="Q339" s="3">
        <f t="shared" si="28"/>
        <v>1.7791817623412587E-2</v>
      </c>
    </row>
    <row r="340" spans="1:17" x14ac:dyDescent="0.4">
      <c r="A340" s="43">
        <v>20211205</v>
      </c>
      <c r="B340" s="43">
        <v>5.6</v>
      </c>
      <c r="C340" s="45">
        <f t="shared" si="29"/>
        <v>2.2080693231398187E-2</v>
      </c>
      <c r="D340" s="44">
        <f t="shared" si="26"/>
        <v>3</v>
      </c>
      <c r="E340" s="44">
        <f t="shared" si="27"/>
        <v>5</v>
      </c>
      <c r="F340" s="44">
        <f t="shared" si="30"/>
        <v>4</v>
      </c>
      <c r="N340" s="1">
        <v>2.6999999999995001</v>
      </c>
      <c r="O340" s="1">
        <v>4</v>
      </c>
      <c r="P340" s="5">
        <v>0.17260273972602741</v>
      </c>
      <c r="Q340" s="3">
        <f t="shared" si="28"/>
        <v>1.7638830767279977E-2</v>
      </c>
    </row>
    <row r="341" spans="1:17" x14ac:dyDescent="0.4">
      <c r="A341" s="43">
        <v>20211206</v>
      </c>
      <c r="B341" s="43">
        <v>5.5</v>
      </c>
      <c r="C341" s="45">
        <f t="shared" si="29"/>
        <v>2.1929873751449978E-2</v>
      </c>
      <c r="D341" s="44">
        <f t="shared" si="26"/>
        <v>3</v>
      </c>
      <c r="E341" s="44">
        <f t="shared" si="27"/>
        <v>5</v>
      </c>
      <c r="F341" s="44">
        <f t="shared" si="30"/>
        <v>4</v>
      </c>
      <c r="N341" s="1">
        <v>2.5999999999995</v>
      </c>
      <c r="O341" s="1">
        <v>5</v>
      </c>
      <c r="P341" s="5">
        <v>0.16894977168949771</v>
      </c>
      <c r="Q341" s="3">
        <f t="shared" si="28"/>
        <v>1.7486046448414234E-2</v>
      </c>
    </row>
    <row r="342" spans="1:17" x14ac:dyDescent="0.4">
      <c r="A342" s="43">
        <v>20211207</v>
      </c>
      <c r="B342" s="43">
        <v>6.1</v>
      </c>
      <c r="C342" s="45">
        <f t="shared" si="29"/>
        <v>2.2828687863255332E-2</v>
      </c>
      <c r="D342" s="44">
        <f t="shared" si="26"/>
        <v>3</v>
      </c>
      <c r="E342" s="44">
        <f t="shared" si="27"/>
        <v>4</v>
      </c>
      <c r="F342" s="44">
        <f t="shared" si="30"/>
        <v>4</v>
      </c>
      <c r="N342" s="1">
        <v>2.4999999999995</v>
      </c>
      <c r="O342" s="1">
        <v>6</v>
      </c>
      <c r="P342" s="5">
        <v>0.16438356164383561</v>
      </c>
      <c r="Q342" s="3">
        <f t="shared" si="28"/>
        <v>1.7333482275878078E-2</v>
      </c>
    </row>
    <row r="343" spans="1:17" x14ac:dyDescent="0.4">
      <c r="A343" s="43">
        <v>20211208</v>
      </c>
      <c r="B343" s="43">
        <v>6.5</v>
      </c>
      <c r="C343" s="45">
        <f t="shared" si="29"/>
        <v>2.3418442406997978E-2</v>
      </c>
      <c r="D343" s="44">
        <f t="shared" si="26"/>
        <v>3</v>
      </c>
      <c r="E343" s="44">
        <f t="shared" si="27"/>
        <v>4</v>
      </c>
      <c r="F343" s="44">
        <f t="shared" si="30"/>
        <v>4</v>
      </c>
      <c r="N343" s="1">
        <v>2.3999999999994999</v>
      </c>
      <c r="O343" s="1">
        <v>4</v>
      </c>
      <c r="P343" s="5">
        <v>0.15890410958904111</v>
      </c>
      <c r="Q343" s="3">
        <f t="shared" si="28"/>
        <v>1.7181155663804851E-2</v>
      </c>
    </row>
    <row r="344" spans="1:17" x14ac:dyDescent="0.4">
      <c r="A344" s="43">
        <v>20211209</v>
      </c>
      <c r="B344" s="43">
        <v>8.5</v>
      </c>
      <c r="C344" s="45">
        <f t="shared" si="29"/>
        <v>2.6200489917852315E-2</v>
      </c>
      <c r="D344" s="44">
        <f t="shared" si="26"/>
        <v>3</v>
      </c>
      <c r="E344" s="44">
        <f t="shared" si="27"/>
        <v>4</v>
      </c>
      <c r="F344" s="44">
        <f t="shared" si="30"/>
        <v>5</v>
      </c>
      <c r="N344" s="1">
        <v>2.2999999999994998</v>
      </c>
      <c r="O344" s="1">
        <v>2</v>
      </c>
      <c r="P344" s="5">
        <v>0.15525114155251141</v>
      </c>
      <c r="Q344" s="3">
        <f t="shared" si="28"/>
        <v>1.7029083828685423E-2</v>
      </c>
    </row>
    <row r="345" spans="1:17" x14ac:dyDescent="0.4">
      <c r="A345" s="43">
        <v>20211210</v>
      </c>
      <c r="B345" s="43">
        <v>10.4</v>
      </c>
      <c r="C345" s="45">
        <f t="shared" si="29"/>
        <v>2.8469654968929493E-2</v>
      </c>
      <c r="D345" s="44">
        <f t="shared" si="26"/>
        <v>2</v>
      </c>
      <c r="E345" s="44">
        <f t="shared" si="27"/>
        <v>4</v>
      </c>
      <c r="F345" s="44">
        <f t="shared" si="30"/>
        <v>6</v>
      </c>
      <c r="N345" s="1">
        <v>2.1999999999995001</v>
      </c>
      <c r="O345" s="1">
        <v>2</v>
      </c>
      <c r="P345" s="5">
        <v>0.15342465753424658</v>
      </c>
      <c r="Q345" s="3">
        <f t="shared" si="28"/>
        <v>1.6877283786741481E-2</v>
      </c>
    </row>
    <row r="346" spans="1:17" x14ac:dyDescent="0.4">
      <c r="A346" s="43">
        <v>20211211</v>
      </c>
      <c r="B346" s="43">
        <v>10.4</v>
      </c>
      <c r="C346" s="45">
        <f t="shared" si="29"/>
        <v>2.8469654968929493E-2</v>
      </c>
      <c r="D346" s="44">
        <f t="shared" si="26"/>
        <v>2</v>
      </c>
      <c r="E346" s="44">
        <f t="shared" si="27"/>
        <v>4</v>
      </c>
      <c r="F346" s="44">
        <f t="shared" si="30"/>
        <v>6</v>
      </c>
      <c r="N346" s="1">
        <v>2.0999999999995</v>
      </c>
      <c r="O346" s="1">
        <v>2</v>
      </c>
      <c r="P346" s="5">
        <v>0.15159817351598173</v>
      </c>
      <c r="Q346" s="3">
        <f t="shared" si="28"/>
        <v>1.6725772351385431E-2</v>
      </c>
    </row>
    <row r="347" spans="1:17" x14ac:dyDescent="0.4">
      <c r="A347" s="43">
        <v>20211212</v>
      </c>
      <c r="B347" s="43">
        <v>2.2999999999999998</v>
      </c>
      <c r="C347" s="45">
        <f t="shared" si="29"/>
        <v>1.7029083828686186E-2</v>
      </c>
      <c r="D347" s="44">
        <f t="shared" si="26"/>
        <v>3</v>
      </c>
      <c r="E347" s="44">
        <f t="shared" si="27"/>
        <v>5</v>
      </c>
      <c r="F347" s="44">
        <f t="shared" si="30"/>
        <v>3</v>
      </c>
      <c r="N347" s="1">
        <v>1.9999999999995</v>
      </c>
      <c r="O347" s="1">
        <v>3</v>
      </c>
      <c r="P347" s="5">
        <v>0.14977168949771688</v>
      </c>
      <c r="Q347" s="3">
        <f t="shared" si="28"/>
        <v>1.6574566130767118E-2</v>
      </c>
    </row>
    <row r="348" spans="1:17" x14ac:dyDescent="0.4">
      <c r="A348" s="43">
        <v>20211213</v>
      </c>
      <c r="B348" s="43">
        <v>2</v>
      </c>
      <c r="C348" s="45">
        <f t="shared" si="29"/>
        <v>1.6574566130767875E-2</v>
      </c>
      <c r="D348" s="44">
        <f t="shared" si="26"/>
        <v>3</v>
      </c>
      <c r="E348" s="44">
        <f t="shared" si="27"/>
        <v>5</v>
      </c>
      <c r="F348" s="44">
        <f t="shared" si="30"/>
        <v>3</v>
      </c>
      <c r="N348" s="1">
        <v>1.8999999999995001</v>
      </c>
      <c r="O348" s="1">
        <v>3</v>
      </c>
      <c r="P348" s="5">
        <v>0.14703196347031963</v>
      </c>
      <c r="Q348" s="3">
        <f t="shared" si="28"/>
        <v>1.6423681525407519E-2</v>
      </c>
    </row>
    <row r="349" spans="1:17" x14ac:dyDescent="0.4">
      <c r="A349" s="43">
        <v>20211214</v>
      </c>
      <c r="B349" s="43">
        <v>3.1</v>
      </c>
      <c r="C349" s="45">
        <f t="shared" si="29"/>
        <v>1.8251814460226869E-2</v>
      </c>
      <c r="D349" s="44">
        <f t="shared" si="26"/>
        <v>3</v>
      </c>
      <c r="E349" s="44">
        <f t="shared" si="27"/>
        <v>5</v>
      </c>
      <c r="F349" s="44">
        <f t="shared" si="30"/>
        <v>3</v>
      </c>
      <c r="N349" s="1">
        <v>1.7999999999995</v>
      </c>
      <c r="O349" s="1">
        <v>1</v>
      </c>
      <c r="P349" s="5">
        <v>0.14429223744292238</v>
      </c>
      <c r="Q349" s="3">
        <f t="shared" si="28"/>
        <v>1.6273134725919496E-2</v>
      </c>
    </row>
    <row r="350" spans="1:17" x14ac:dyDescent="0.4">
      <c r="A350" s="43">
        <v>20211215</v>
      </c>
      <c r="B350" s="43">
        <v>5.4</v>
      </c>
      <c r="C350" s="45">
        <f t="shared" si="29"/>
        <v>2.1778698252508048E-2</v>
      </c>
      <c r="D350" s="44">
        <f t="shared" si="26"/>
        <v>3</v>
      </c>
      <c r="E350" s="44">
        <f t="shared" si="27"/>
        <v>5</v>
      </c>
      <c r="F350" s="44">
        <f t="shared" si="30"/>
        <v>4</v>
      </c>
      <c r="N350" s="1">
        <v>1.6999999999994999</v>
      </c>
      <c r="O350" s="1">
        <v>4</v>
      </c>
      <c r="P350" s="5">
        <v>0.14337899543378996</v>
      </c>
      <c r="Q350" s="3">
        <f t="shared" si="28"/>
        <v>1.6122941710815748E-2</v>
      </c>
    </row>
    <row r="351" spans="1:17" x14ac:dyDescent="0.4">
      <c r="A351" s="43">
        <v>20211216</v>
      </c>
      <c r="B351" s="43">
        <v>8.6</v>
      </c>
      <c r="C351" s="45">
        <f t="shared" si="29"/>
        <v>2.6330357178331897E-2</v>
      </c>
      <c r="D351" s="44">
        <f t="shared" si="26"/>
        <v>3</v>
      </c>
      <c r="E351" s="44">
        <f t="shared" si="27"/>
        <v>4</v>
      </c>
      <c r="F351" s="44">
        <f t="shared" si="30"/>
        <v>5</v>
      </c>
      <c r="N351" s="1">
        <v>1.5999999999995</v>
      </c>
      <c r="O351" s="1">
        <v>2</v>
      </c>
      <c r="P351" s="5">
        <v>0.13972602739726028</v>
      </c>
      <c r="Q351" s="3">
        <f t="shared" si="28"/>
        <v>1.5973118244403988E-2</v>
      </c>
    </row>
    <row r="352" spans="1:17" x14ac:dyDescent="0.4">
      <c r="A352" s="43">
        <v>20211217</v>
      </c>
      <c r="B352" s="43">
        <v>-3.3</v>
      </c>
      <c r="C352" s="45">
        <f t="shared" si="29"/>
        <v>9.3509345898742432E-3</v>
      </c>
      <c r="D352" s="44">
        <f t="shared" si="26"/>
        <v>3</v>
      </c>
      <c r="E352" s="44">
        <f t="shared" si="27"/>
        <v>5</v>
      </c>
      <c r="F352" s="44">
        <f t="shared" si="30"/>
        <v>1</v>
      </c>
      <c r="N352" s="1">
        <v>1.4999999999995</v>
      </c>
      <c r="O352" s="1">
        <v>2</v>
      </c>
      <c r="P352" s="5">
        <v>0.13789954337899543</v>
      </c>
      <c r="Q352" s="3">
        <f t="shared" si="28"/>
        <v>1.5823679874769236E-2</v>
      </c>
    </row>
    <row r="353" spans="1:18" x14ac:dyDescent="0.4">
      <c r="A353" s="43">
        <v>20211218</v>
      </c>
      <c r="B353" s="43">
        <v>-3.8</v>
      </c>
      <c r="C353" s="45">
        <f t="shared" si="29"/>
        <v>8.7779971449015726E-3</v>
      </c>
      <c r="D353" s="44">
        <f t="shared" si="26"/>
        <v>3</v>
      </c>
      <c r="E353" s="44">
        <f t="shared" si="27"/>
        <v>5</v>
      </c>
      <c r="F353" s="44">
        <f t="shared" si="30"/>
        <v>1</v>
      </c>
      <c r="N353" s="1">
        <v>1.3999999999995001</v>
      </c>
      <c r="O353" s="1">
        <v>5</v>
      </c>
      <c r="P353" s="5">
        <v>0.13607305936073058</v>
      </c>
      <c r="Q353" s="3">
        <f t="shared" si="28"/>
        <v>1.5674641931843432E-2</v>
      </c>
    </row>
    <row r="354" spans="1:18" x14ac:dyDescent="0.4">
      <c r="A354" s="43">
        <v>20211219</v>
      </c>
      <c r="B354" s="43">
        <v>2.5</v>
      </c>
      <c r="C354" s="45">
        <f t="shared" si="29"/>
        <v>1.7333482275878838E-2</v>
      </c>
      <c r="D354" s="44">
        <f t="shared" si="26"/>
        <v>3</v>
      </c>
      <c r="E354" s="44">
        <f t="shared" si="27"/>
        <v>5</v>
      </c>
      <c r="F354" s="44">
        <f t="shared" si="30"/>
        <v>3</v>
      </c>
      <c r="N354" s="1">
        <v>1.2999999999995</v>
      </c>
      <c r="O354" s="1">
        <v>1</v>
      </c>
      <c r="P354" s="5">
        <v>0.13150684931506848</v>
      </c>
      <c r="Q354" s="3">
        <f t="shared" si="28"/>
        <v>1.5526019525561983E-2</v>
      </c>
    </row>
    <row r="355" spans="1:18" x14ac:dyDescent="0.4">
      <c r="A355" s="43">
        <v>20211220</v>
      </c>
      <c r="B355" s="43">
        <v>2.6</v>
      </c>
      <c r="C355" s="45">
        <f t="shared" si="29"/>
        <v>1.7486046448414994E-2</v>
      </c>
      <c r="D355" s="44">
        <f t="shared" si="26"/>
        <v>3</v>
      </c>
      <c r="E355" s="44">
        <f t="shared" si="27"/>
        <v>5</v>
      </c>
      <c r="F355" s="44">
        <f t="shared" si="30"/>
        <v>3</v>
      </c>
      <c r="N355" s="1">
        <v>1.1999999999994999</v>
      </c>
      <c r="O355" s="1">
        <v>2</v>
      </c>
      <c r="P355" s="5">
        <v>0.13059360730593608</v>
      </c>
      <c r="Q355" s="3">
        <f t="shared" si="28"/>
        <v>1.5377827544107409E-2</v>
      </c>
    </row>
    <row r="356" spans="1:18" x14ac:dyDescent="0.4">
      <c r="A356" s="43">
        <v>20211221</v>
      </c>
      <c r="B356" s="43">
        <v>7.2</v>
      </c>
      <c r="C356" s="45">
        <f t="shared" si="29"/>
        <v>2.4427480223425512E-2</v>
      </c>
      <c r="D356" s="44">
        <f t="shared" si="26"/>
        <v>3</v>
      </c>
      <c r="E356" s="44">
        <f t="shared" si="27"/>
        <v>4</v>
      </c>
      <c r="F356" s="44">
        <f t="shared" si="30"/>
        <v>4</v>
      </c>
      <c r="N356" s="1">
        <v>1.0999999999995</v>
      </c>
      <c r="O356" s="1">
        <v>3</v>
      </c>
      <c r="P356" s="5">
        <v>0.12876712328767123</v>
      </c>
      <c r="Q356" s="3">
        <f t="shared" si="28"/>
        <v>1.5230080652239773E-2</v>
      </c>
    </row>
    <row r="357" spans="1:18" x14ac:dyDescent="0.4">
      <c r="A357" s="43">
        <v>20211222</v>
      </c>
      <c r="B357" s="43">
        <v>3.7</v>
      </c>
      <c r="C357" s="45">
        <f t="shared" si="29"/>
        <v>1.917481526926159E-2</v>
      </c>
      <c r="D357" s="44">
        <f t="shared" si="26"/>
        <v>3</v>
      </c>
      <c r="E357" s="44">
        <f t="shared" si="27"/>
        <v>5</v>
      </c>
      <c r="F357" s="44">
        <f t="shared" si="30"/>
        <v>3</v>
      </c>
      <c r="N357" s="1">
        <v>0.99999999999950295</v>
      </c>
      <c r="O357" s="1">
        <v>0</v>
      </c>
      <c r="P357" s="5">
        <v>0.12602739726027398</v>
      </c>
      <c r="Q357" s="3">
        <f t="shared" si="28"/>
        <v>1.5082793289713733E-2</v>
      </c>
    </row>
    <row r="358" spans="1:18" x14ac:dyDescent="0.4">
      <c r="A358" s="43">
        <v>20211223</v>
      </c>
      <c r="B358" s="43">
        <v>4</v>
      </c>
      <c r="C358" s="45">
        <f t="shared" si="29"/>
        <v>1.9636794935334493E-2</v>
      </c>
      <c r="D358" s="44">
        <f t="shared" si="26"/>
        <v>3</v>
      </c>
      <c r="E358" s="44">
        <f t="shared" si="27"/>
        <v>5</v>
      </c>
      <c r="F358" s="44">
        <f t="shared" si="30"/>
        <v>3</v>
      </c>
      <c r="N358" s="1">
        <v>0.89999999999950098</v>
      </c>
      <c r="O358" s="1">
        <v>8</v>
      </c>
      <c r="P358" s="5">
        <v>0.12602739726027398</v>
      </c>
      <c r="Q358" s="3">
        <f t="shared" si="28"/>
        <v>1.4935979669782036E-2</v>
      </c>
      <c r="R358" s="1">
        <f>SUM(O336:O358)</f>
        <v>69</v>
      </c>
    </row>
    <row r="359" spans="1:18" x14ac:dyDescent="0.4">
      <c r="A359" s="43">
        <v>20211224</v>
      </c>
      <c r="B359" s="43">
        <v>1.1000000000000001</v>
      </c>
      <c r="C359" s="45">
        <f t="shared" si="29"/>
        <v>1.5230080652240506E-2</v>
      </c>
      <c r="D359" s="44">
        <f t="shared" si="26"/>
        <v>3</v>
      </c>
      <c r="E359" s="44">
        <f t="shared" si="27"/>
        <v>5</v>
      </c>
      <c r="F359" s="44">
        <f t="shared" si="30"/>
        <v>2</v>
      </c>
      <c r="N359" s="1">
        <v>0.7999999999995</v>
      </c>
      <c r="O359" s="1">
        <v>2</v>
      </c>
      <c r="P359" s="5">
        <v>0.11872146118721461</v>
      </c>
      <c r="Q359" s="3">
        <f t="shared" si="28"/>
        <v>1.4789653777785159E-2</v>
      </c>
    </row>
    <row r="360" spans="1:18" x14ac:dyDescent="0.4">
      <c r="A360" s="43">
        <v>20211225</v>
      </c>
      <c r="B360" s="43">
        <v>-4.7</v>
      </c>
      <c r="C360" s="45">
        <f t="shared" si="29"/>
        <v>7.8023745069155971E-3</v>
      </c>
      <c r="D360" s="44">
        <f t="shared" si="26"/>
        <v>3</v>
      </c>
      <c r="E360" s="44">
        <f t="shared" si="27"/>
        <v>5</v>
      </c>
      <c r="F360" s="44">
        <f t="shared" si="30"/>
        <v>1</v>
      </c>
      <c r="N360" s="1">
        <v>0.69999999999949802</v>
      </c>
      <c r="O360" s="1">
        <v>2</v>
      </c>
      <c r="P360" s="5">
        <v>0.11689497716894977</v>
      </c>
      <c r="Q360" s="3">
        <f t="shared" si="28"/>
        <v>1.4643829369826812E-2</v>
      </c>
    </row>
    <row r="361" spans="1:18" x14ac:dyDescent="0.4">
      <c r="A361" s="43">
        <v>20211226</v>
      </c>
      <c r="B361" s="43">
        <v>-7.4</v>
      </c>
      <c r="C361" s="45">
        <f t="shared" si="29"/>
        <v>5.3123571732763926E-3</v>
      </c>
      <c r="D361" s="44">
        <f t="shared" si="26"/>
        <v>3</v>
      </c>
      <c r="E361" s="44">
        <f t="shared" si="27"/>
        <v>5</v>
      </c>
      <c r="F361" s="44">
        <f t="shared" si="30"/>
        <v>1</v>
      </c>
      <c r="N361" s="1">
        <v>0.59999999999949705</v>
      </c>
      <c r="O361" s="1">
        <v>4</v>
      </c>
      <c r="P361" s="5">
        <v>0.11506849315068493</v>
      </c>
      <c r="Q361" s="3">
        <f t="shared" si="28"/>
        <v>1.4498519971534934E-2</v>
      </c>
    </row>
    <row r="362" spans="1:18" x14ac:dyDescent="0.4">
      <c r="A362" s="43">
        <v>20211227</v>
      </c>
      <c r="B362" s="43">
        <v>-4.4000000000000004</v>
      </c>
      <c r="C362" s="45">
        <f t="shared" si="29"/>
        <v>8.1195465661737867E-3</v>
      </c>
      <c r="D362" s="44">
        <f t="shared" si="26"/>
        <v>3</v>
      </c>
      <c r="E362" s="44">
        <f t="shared" si="27"/>
        <v>5</v>
      </c>
      <c r="F362" s="44">
        <f t="shared" si="30"/>
        <v>1</v>
      </c>
      <c r="N362" s="1">
        <v>0.49999999999950301</v>
      </c>
      <c r="O362" s="1">
        <v>4</v>
      </c>
      <c r="P362" s="5">
        <v>0.11141552511415526</v>
      </c>
      <c r="Q362" s="3">
        <f t="shared" si="28"/>
        <v>1.4353738876907876E-2</v>
      </c>
    </row>
    <row r="363" spans="1:18" x14ac:dyDescent="0.4">
      <c r="A363" s="43">
        <v>20211228</v>
      </c>
      <c r="B363" s="43">
        <v>3.1</v>
      </c>
      <c r="C363" s="45">
        <f t="shared" si="29"/>
        <v>1.8251814460226869E-2</v>
      </c>
      <c r="D363" s="44">
        <f t="shared" si="26"/>
        <v>3</v>
      </c>
      <c r="E363" s="44">
        <f t="shared" si="27"/>
        <v>5</v>
      </c>
      <c r="F363" s="44">
        <f t="shared" si="30"/>
        <v>3</v>
      </c>
      <c r="N363" s="1">
        <v>0.39999999999950098</v>
      </c>
      <c r="O363" s="1">
        <v>3</v>
      </c>
      <c r="P363" s="5">
        <v>0.10776255707762557</v>
      </c>
      <c r="Q363" s="3">
        <f t="shared" si="28"/>
        <v>1.420949914724531E-2</v>
      </c>
    </row>
    <row r="364" spans="1:18" x14ac:dyDescent="0.4">
      <c r="A364" s="43">
        <v>20211229</v>
      </c>
      <c r="B364" s="43">
        <v>4.8</v>
      </c>
      <c r="C364" s="45">
        <f t="shared" si="29"/>
        <v>2.0865373880270714E-2</v>
      </c>
      <c r="D364" s="44">
        <f t="shared" si="26"/>
        <v>3</v>
      </c>
      <c r="E364" s="44">
        <f t="shared" si="27"/>
        <v>5</v>
      </c>
      <c r="F364" s="44">
        <f t="shared" si="30"/>
        <v>3</v>
      </c>
      <c r="N364" s="1">
        <v>0.2999999999995</v>
      </c>
      <c r="O364" s="1">
        <v>0</v>
      </c>
      <c r="P364" s="5">
        <v>0.1050228310502283</v>
      </c>
      <c r="Q364" s="3">
        <f t="shared" si="28"/>
        <v>1.4065813610163508E-2</v>
      </c>
    </row>
    <row r="365" spans="1:18" x14ac:dyDescent="0.4">
      <c r="A365" s="43">
        <v>20211230</v>
      </c>
      <c r="B365" s="43">
        <v>1.6</v>
      </c>
      <c r="C365" s="45">
        <f t="shared" si="29"/>
        <v>1.5973118244404731E-2</v>
      </c>
      <c r="D365" s="44">
        <f t="shared" si="26"/>
        <v>3</v>
      </c>
      <c r="E365" s="44">
        <f t="shared" si="27"/>
        <v>5</v>
      </c>
      <c r="F365" s="44">
        <f t="shared" si="30"/>
        <v>2</v>
      </c>
      <c r="N365" s="1">
        <v>0.199999999999498</v>
      </c>
      <c r="O365" s="1">
        <v>3</v>
      </c>
      <c r="P365" s="5">
        <v>0.1050228310502283</v>
      </c>
      <c r="Q365" s="3">
        <f t="shared" si="28"/>
        <v>1.3922694858694434E-2</v>
      </c>
    </row>
    <row r="366" spans="1:18" x14ac:dyDescent="0.4">
      <c r="A366" s="43">
        <v>20211231</v>
      </c>
      <c r="B366" s="43">
        <v>-0.2</v>
      </c>
      <c r="C366" s="45">
        <f t="shared" si="29"/>
        <v>1.3356131315665791E-2</v>
      </c>
      <c r="D366" s="44">
        <f t="shared" si="26"/>
        <v>3</v>
      </c>
      <c r="E366" s="44">
        <f t="shared" si="27"/>
        <v>5</v>
      </c>
      <c r="F366" s="44">
        <f t="shared" si="30"/>
        <v>2</v>
      </c>
      <c r="N366" s="1">
        <v>9.9999999999496894E-2</v>
      </c>
      <c r="O366" s="1">
        <v>2</v>
      </c>
      <c r="P366" s="5">
        <v>0.10228310502283106</v>
      </c>
      <c r="Q366" s="3">
        <f t="shared" si="28"/>
        <v>1.3780155250468173E-2</v>
      </c>
    </row>
    <row r="367" spans="1:18" x14ac:dyDescent="0.4">
      <c r="A367" s="43">
        <v>20220101</v>
      </c>
      <c r="B367" s="43">
        <v>-1.5</v>
      </c>
      <c r="C367" s="45">
        <f t="shared" si="29"/>
        <v>1.1587448155654946E-2</v>
      </c>
      <c r="D367" s="44">
        <f t="shared" si="26"/>
        <v>3</v>
      </c>
      <c r="E367" s="44">
        <f t="shared" si="27"/>
        <v>5</v>
      </c>
      <c r="F367" s="44">
        <f t="shared" si="30"/>
        <v>2</v>
      </c>
      <c r="N367" s="1">
        <v>-4.9737991503207003E-13</v>
      </c>
      <c r="O367" s="1">
        <v>3</v>
      </c>
      <c r="P367" s="5">
        <v>0.1004566210045662</v>
      </c>
      <c r="Q367" s="3">
        <f t="shared" si="28"/>
        <v>1.3638206906978236E-2</v>
      </c>
    </row>
    <row r="368" spans="1:18" x14ac:dyDescent="0.4">
      <c r="A368" s="43">
        <v>20220102</v>
      </c>
      <c r="B368" s="43">
        <v>1.6</v>
      </c>
      <c r="C368" s="45">
        <f t="shared" si="29"/>
        <v>1.5973118244404731E-2</v>
      </c>
      <c r="D368" s="44">
        <f t="shared" si="26"/>
        <v>3</v>
      </c>
      <c r="E368" s="44">
        <f t="shared" si="27"/>
        <v>5</v>
      </c>
      <c r="F368" s="44">
        <f t="shared" si="30"/>
        <v>2</v>
      </c>
      <c r="N368" s="1">
        <v>-0.100000000000499</v>
      </c>
      <c r="O368" s="1">
        <v>7</v>
      </c>
      <c r="P368" s="5">
        <v>9.7716894977168955E-2</v>
      </c>
      <c r="Q368" s="3">
        <f t="shared" si="28"/>
        <v>1.3496861712929019E-2</v>
      </c>
    </row>
    <row r="369" spans="1:18" x14ac:dyDescent="0.4">
      <c r="A369" s="43">
        <v>20220103</v>
      </c>
      <c r="B369" s="43">
        <v>-0.2</v>
      </c>
      <c r="C369" s="45">
        <f t="shared" si="29"/>
        <v>1.3356131315665791E-2</v>
      </c>
      <c r="D369" s="44">
        <f t="shared" si="26"/>
        <v>3</v>
      </c>
      <c r="E369" s="44">
        <f t="shared" si="27"/>
        <v>5</v>
      </c>
      <c r="F369" s="44">
        <f t="shared" si="30"/>
        <v>2</v>
      </c>
      <c r="N369" s="1">
        <v>-0.2000000000005</v>
      </c>
      <c r="O369" s="1">
        <v>4</v>
      </c>
      <c r="P369" s="5">
        <v>9.1324200913242004E-2</v>
      </c>
      <c r="Q369" s="3">
        <f t="shared" si="28"/>
        <v>1.3356131315665088E-2</v>
      </c>
    </row>
    <row r="370" spans="1:18" x14ac:dyDescent="0.4">
      <c r="A370" s="43">
        <v>20220104</v>
      </c>
      <c r="B370" s="43">
        <v>2.4</v>
      </c>
      <c r="C370" s="45">
        <f t="shared" si="29"/>
        <v>1.7181155663805615E-2</v>
      </c>
      <c r="D370" s="44">
        <f t="shared" si="26"/>
        <v>3</v>
      </c>
      <c r="E370" s="44">
        <f t="shared" si="27"/>
        <v>5</v>
      </c>
      <c r="F370" s="44">
        <f t="shared" si="30"/>
        <v>3</v>
      </c>
      <c r="N370" s="1">
        <v>-0.30000000000050198</v>
      </c>
      <c r="O370" s="1">
        <v>0</v>
      </c>
      <c r="P370" s="5">
        <v>8.7671232876712329E-2</v>
      </c>
      <c r="Q370" s="3">
        <f t="shared" si="28"/>
        <v>1.3216027124681343E-2</v>
      </c>
    </row>
    <row r="371" spans="1:18" x14ac:dyDescent="0.4">
      <c r="A371" s="43">
        <v>20220105</v>
      </c>
      <c r="B371" s="43">
        <v>0.4</v>
      </c>
      <c r="C371" s="45">
        <f t="shared" si="29"/>
        <v>1.4209499147246027E-2</v>
      </c>
      <c r="D371" s="44">
        <f t="shared" si="26"/>
        <v>3</v>
      </c>
      <c r="E371" s="44">
        <f t="shared" si="27"/>
        <v>5</v>
      </c>
      <c r="F371" s="44">
        <f t="shared" si="30"/>
        <v>2</v>
      </c>
      <c r="N371" s="1">
        <v>-0.40000000000050301</v>
      </c>
      <c r="O371" s="1">
        <v>2</v>
      </c>
      <c r="P371" s="5">
        <v>8.7671232876712329E-2</v>
      </c>
      <c r="Q371" s="3">
        <f t="shared" si="28"/>
        <v>1.3076560311213644E-2</v>
      </c>
    </row>
    <row r="372" spans="1:18" x14ac:dyDescent="0.4">
      <c r="A372" s="43">
        <v>20220106</v>
      </c>
      <c r="B372" s="43">
        <v>2.2999999999999998</v>
      </c>
      <c r="C372" s="45">
        <f t="shared" si="29"/>
        <v>1.7029083828686186E-2</v>
      </c>
      <c r="D372" s="44">
        <f t="shared" si="26"/>
        <v>3</v>
      </c>
      <c r="E372" s="44">
        <f t="shared" si="27"/>
        <v>5</v>
      </c>
      <c r="F372" s="44">
        <f t="shared" si="30"/>
        <v>3</v>
      </c>
      <c r="N372" s="1">
        <v>-0.50000000000049705</v>
      </c>
      <c r="O372" s="1">
        <v>2</v>
      </c>
      <c r="P372" s="5">
        <v>8.5844748858447492E-2</v>
      </c>
      <c r="Q372" s="3">
        <f t="shared" si="28"/>
        <v>1.2937741807909129E-2</v>
      </c>
    </row>
    <row r="373" spans="1:18" x14ac:dyDescent="0.4">
      <c r="A373" s="43">
        <v>20220107</v>
      </c>
      <c r="B373" s="43">
        <v>-0.8</v>
      </c>
      <c r="C373" s="45">
        <f t="shared" si="29"/>
        <v>1.2525281901897924E-2</v>
      </c>
      <c r="D373" s="44">
        <f t="shared" si="26"/>
        <v>3</v>
      </c>
      <c r="E373" s="44">
        <f t="shared" si="27"/>
        <v>5</v>
      </c>
      <c r="F373" s="44">
        <f t="shared" si="30"/>
        <v>2</v>
      </c>
      <c r="N373" s="1">
        <v>-0.60000000000049902</v>
      </c>
      <c r="O373" s="1">
        <v>3</v>
      </c>
      <c r="P373" s="5">
        <v>8.4018264840182655E-2</v>
      </c>
      <c r="Q373" s="3">
        <f t="shared" si="28"/>
        <v>1.2799582308575468E-2</v>
      </c>
    </row>
    <row r="374" spans="1:18" x14ac:dyDescent="0.4">
      <c r="A374" s="43">
        <v>20220108</v>
      </c>
      <c r="B374" s="43">
        <v>1.2</v>
      </c>
      <c r="C374" s="45">
        <f t="shared" si="29"/>
        <v>1.5377827544108146E-2</v>
      </c>
      <c r="D374" s="44">
        <f t="shared" si="26"/>
        <v>3</v>
      </c>
      <c r="E374" s="44">
        <f t="shared" si="27"/>
        <v>5</v>
      </c>
      <c r="F374" s="44">
        <f t="shared" si="30"/>
        <v>2</v>
      </c>
      <c r="N374" s="1">
        <v>-0.7000000000005</v>
      </c>
      <c r="O374" s="1">
        <v>2</v>
      </c>
      <c r="P374" s="5">
        <v>8.1278538812785392E-2</v>
      </c>
      <c r="Q374" s="3">
        <f t="shared" si="28"/>
        <v>1.2662092268008508E-2</v>
      </c>
    </row>
    <row r="375" spans="1:18" x14ac:dyDescent="0.4">
      <c r="A375" s="43">
        <v>20220109</v>
      </c>
      <c r="B375" s="43">
        <v>2.2999999999999998</v>
      </c>
      <c r="C375" s="45">
        <f t="shared" si="29"/>
        <v>1.7029083828686186E-2</v>
      </c>
      <c r="D375" s="44">
        <f t="shared" si="26"/>
        <v>3</v>
      </c>
      <c r="E375" s="44">
        <f t="shared" si="27"/>
        <v>5</v>
      </c>
      <c r="F375" s="44">
        <f t="shared" si="30"/>
        <v>3</v>
      </c>
      <c r="N375" s="1">
        <v>-0.80000000000050198</v>
      </c>
      <c r="O375" s="1">
        <v>1</v>
      </c>
      <c r="P375" s="5">
        <v>7.9452054794520555E-2</v>
      </c>
      <c r="Q375" s="3">
        <f t="shared" si="28"/>
        <v>1.2525281901897238E-2</v>
      </c>
    </row>
    <row r="376" spans="1:18" x14ac:dyDescent="0.4">
      <c r="A376" s="43">
        <v>20220110</v>
      </c>
      <c r="B376" s="43">
        <v>3.7</v>
      </c>
      <c r="C376" s="45">
        <f t="shared" si="29"/>
        <v>1.917481526926159E-2</v>
      </c>
      <c r="D376" s="44">
        <f t="shared" si="26"/>
        <v>3</v>
      </c>
      <c r="E376" s="44">
        <f t="shared" si="27"/>
        <v>5</v>
      </c>
      <c r="F376" s="44">
        <f t="shared" si="30"/>
        <v>3</v>
      </c>
      <c r="N376" s="1">
        <v>-0.90000000000050295</v>
      </c>
      <c r="O376" s="1">
        <v>2</v>
      </c>
      <c r="P376" s="5">
        <v>7.8538812785388129E-2</v>
      </c>
      <c r="Q376" s="3">
        <f t="shared" si="28"/>
        <v>1.2389161186805551E-2</v>
      </c>
    </row>
    <row r="377" spans="1:18" x14ac:dyDescent="0.4">
      <c r="A377" s="43">
        <v>20220111</v>
      </c>
      <c r="B377" s="43">
        <v>-4.9000000000000004</v>
      </c>
      <c r="C377" s="45">
        <f t="shared" si="29"/>
        <v>7.5954223828192642E-3</v>
      </c>
      <c r="D377" s="44">
        <f t="shared" si="26"/>
        <v>3</v>
      </c>
      <c r="E377" s="44">
        <f t="shared" si="27"/>
        <v>5</v>
      </c>
      <c r="F377" s="44">
        <f t="shared" si="30"/>
        <v>1</v>
      </c>
      <c r="N377" s="1">
        <v>-1.0000000000005</v>
      </c>
      <c r="O377" s="1">
        <v>2</v>
      </c>
      <c r="P377" s="5">
        <v>7.6712328767123292E-2</v>
      </c>
      <c r="Q377" s="3">
        <f t="shared" si="28"/>
        <v>1.2253739860229864E-2</v>
      </c>
    </row>
    <row r="378" spans="1:18" x14ac:dyDescent="0.4">
      <c r="A378" s="43">
        <v>20220112</v>
      </c>
      <c r="B378" s="43">
        <v>-3.4</v>
      </c>
      <c r="C378" s="45">
        <f t="shared" si="29"/>
        <v>9.2346062952110616E-3</v>
      </c>
      <c r="D378" s="44">
        <f t="shared" si="26"/>
        <v>3</v>
      </c>
      <c r="E378" s="44">
        <f t="shared" si="27"/>
        <v>5</v>
      </c>
      <c r="F378" s="44">
        <f t="shared" si="30"/>
        <v>1</v>
      </c>
      <c r="N378" s="1">
        <v>-1.1000000000004999</v>
      </c>
      <c r="O378" s="1">
        <v>5</v>
      </c>
      <c r="P378" s="5">
        <v>7.4885844748858441E-2</v>
      </c>
      <c r="Q378" s="3">
        <f t="shared" si="28"/>
        <v>1.2119027420731759E-2</v>
      </c>
    </row>
    <row r="379" spans="1:18" x14ac:dyDescent="0.4">
      <c r="A379" s="43">
        <v>20220113</v>
      </c>
      <c r="B379" s="43">
        <v>-2.4</v>
      </c>
      <c r="C379" s="45">
        <f t="shared" si="29"/>
        <v>1.0436163583944469E-2</v>
      </c>
      <c r="D379" s="44">
        <f t="shared" si="26"/>
        <v>3</v>
      </c>
      <c r="E379" s="44">
        <f t="shared" si="27"/>
        <v>5</v>
      </c>
      <c r="F379" s="44">
        <f t="shared" si="30"/>
        <v>2</v>
      </c>
      <c r="N379" s="1">
        <v>-1.2000000000005</v>
      </c>
      <c r="O379" s="1">
        <v>3</v>
      </c>
      <c r="P379" s="5">
        <v>7.031963470319634E-2</v>
      </c>
      <c r="Q379" s="3">
        <f t="shared" si="28"/>
        <v>1.1985033128144798E-2</v>
      </c>
    </row>
    <row r="380" spans="1:18" x14ac:dyDescent="0.4">
      <c r="A380" s="43">
        <v>20220114</v>
      </c>
      <c r="B380" s="43">
        <v>-1.3</v>
      </c>
      <c r="C380" s="45">
        <f t="shared" si="29"/>
        <v>1.1851766003855325E-2</v>
      </c>
      <c r="D380" s="44">
        <f t="shared" si="26"/>
        <v>3</v>
      </c>
      <c r="E380" s="44">
        <f t="shared" si="27"/>
        <v>5</v>
      </c>
      <c r="F380" s="44">
        <f t="shared" si="30"/>
        <v>2</v>
      </c>
      <c r="N380" s="1">
        <v>-1.3000000000005001</v>
      </c>
      <c r="O380" s="1">
        <v>2</v>
      </c>
      <c r="P380" s="5">
        <v>6.7579908675799091E-2</v>
      </c>
      <c r="Q380" s="3">
        <f t="shared" si="28"/>
        <v>1.1851766003854659E-2</v>
      </c>
    </row>
    <row r="381" spans="1:18" x14ac:dyDescent="0.4">
      <c r="A381" s="43">
        <v>20220115</v>
      </c>
      <c r="B381" s="43">
        <v>1.6</v>
      </c>
      <c r="C381" s="45">
        <f t="shared" si="29"/>
        <v>1.5973118244404731E-2</v>
      </c>
      <c r="D381" s="44">
        <f t="shared" si="26"/>
        <v>3</v>
      </c>
      <c r="E381" s="44">
        <f t="shared" si="27"/>
        <v>5</v>
      </c>
      <c r="F381" s="44">
        <f t="shared" si="30"/>
        <v>2</v>
      </c>
      <c r="N381" s="1">
        <v>-1.4000000000005</v>
      </c>
      <c r="O381" s="1">
        <v>3</v>
      </c>
      <c r="P381" s="5">
        <v>6.575342465753424E-2</v>
      </c>
      <c r="Q381" s="3">
        <f t="shared" si="28"/>
        <v>1.1719234831151585E-2</v>
      </c>
    </row>
    <row r="382" spans="1:18" x14ac:dyDescent="0.4">
      <c r="A382" s="43">
        <v>20220116</v>
      </c>
      <c r="B382" s="43">
        <v>0.5</v>
      </c>
      <c r="C382" s="45">
        <f t="shared" si="29"/>
        <v>1.4353738876908594E-2</v>
      </c>
      <c r="D382" s="44">
        <f t="shared" si="26"/>
        <v>3</v>
      </c>
      <c r="E382" s="44">
        <f t="shared" si="27"/>
        <v>5</v>
      </c>
      <c r="F382" s="44">
        <f t="shared" si="30"/>
        <v>2</v>
      </c>
      <c r="N382" s="1">
        <v>-1.5000000000005</v>
      </c>
      <c r="O382" s="1">
        <v>1</v>
      </c>
      <c r="P382" s="5">
        <v>6.3013698630136991E-2</v>
      </c>
      <c r="Q382" s="3">
        <f t="shared" si="28"/>
        <v>1.1587448155654287E-2</v>
      </c>
      <c r="R382" s="1">
        <f>SUM(O359:O382)</f>
        <v>62</v>
      </c>
    </row>
    <row r="383" spans="1:18" x14ac:dyDescent="0.4">
      <c r="A383" s="43">
        <v>20220117</v>
      </c>
      <c r="B383" s="43">
        <v>0.4</v>
      </c>
      <c r="C383" s="45">
        <f t="shared" si="29"/>
        <v>1.4209499147246027E-2</v>
      </c>
      <c r="D383" s="44">
        <f t="shared" si="26"/>
        <v>3</v>
      </c>
      <c r="E383" s="44">
        <f t="shared" si="27"/>
        <v>5</v>
      </c>
      <c r="F383" s="44">
        <f t="shared" si="30"/>
        <v>2</v>
      </c>
      <c r="N383" s="1">
        <v>-1.6000000000004999</v>
      </c>
      <c r="O383" s="1">
        <v>1</v>
      </c>
      <c r="P383" s="5">
        <v>6.2100456621004566E-2</v>
      </c>
      <c r="Q383" s="3">
        <f t="shared" si="28"/>
        <v>1.1456414285804364E-2</v>
      </c>
    </row>
    <row r="384" spans="1:18" x14ac:dyDescent="0.4">
      <c r="A384" s="43">
        <v>20220118</v>
      </c>
      <c r="B384" s="43">
        <v>-2</v>
      </c>
      <c r="C384" s="45">
        <f t="shared" si="29"/>
        <v>1.0939964763999622E-2</v>
      </c>
      <c r="D384" s="44">
        <f t="shared" si="26"/>
        <v>3</v>
      </c>
      <c r="E384" s="44">
        <f t="shared" si="27"/>
        <v>5</v>
      </c>
      <c r="F384" s="44">
        <f t="shared" si="30"/>
        <v>2</v>
      </c>
      <c r="N384" s="1">
        <v>-1.7000000000005</v>
      </c>
      <c r="O384" s="1">
        <v>2</v>
      </c>
      <c r="P384" s="5">
        <v>6.1187214611872147E-2</v>
      </c>
      <c r="Q384" s="3">
        <f t="shared" si="28"/>
        <v>1.1326141293430169E-2</v>
      </c>
    </row>
    <row r="385" spans="1:17" x14ac:dyDescent="0.4">
      <c r="A385" s="43">
        <v>20220119</v>
      </c>
      <c r="B385" s="43">
        <v>-2.2000000000000002</v>
      </c>
      <c r="C385" s="45">
        <f t="shared" si="29"/>
        <v>1.0686455530077158E-2</v>
      </c>
      <c r="D385" s="44">
        <f t="shared" si="26"/>
        <v>3</v>
      </c>
      <c r="E385" s="44">
        <f t="shared" si="27"/>
        <v>5</v>
      </c>
      <c r="F385" s="44">
        <f t="shared" si="30"/>
        <v>2</v>
      </c>
      <c r="N385" s="1">
        <v>-1.8000000000005001</v>
      </c>
      <c r="O385" s="1">
        <v>1</v>
      </c>
      <c r="P385" s="5">
        <v>5.9360730593607303E-2</v>
      </c>
      <c r="Q385" s="3">
        <f t="shared" si="28"/>
        <v>1.1196637014379235E-2</v>
      </c>
    </row>
    <row r="386" spans="1:17" x14ac:dyDescent="0.4">
      <c r="A386" s="43">
        <v>20220120</v>
      </c>
      <c r="B386" s="43">
        <v>-2.9</v>
      </c>
      <c r="C386" s="45">
        <f t="shared" si="29"/>
        <v>9.8248322873050117E-3</v>
      </c>
      <c r="D386" s="44">
        <f t="shared" ref="D386:D449" si="31">IF(B386&gt;$T$2,1,IF(B386&lt;$T$3,3,2))</f>
        <v>3</v>
      </c>
      <c r="E386" s="44">
        <f t="shared" ref="E386:E450" si="32">IF(B386&gt;$T$6,1,IF(B386&gt;$T$7,2,IF(B386&gt;$T$8,3,IF(B386&gt;$T$9,4,5))))</f>
        <v>5</v>
      </c>
      <c r="F386" s="44">
        <f t="shared" si="30"/>
        <v>2</v>
      </c>
      <c r="N386" s="1">
        <v>-1.9000000000005</v>
      </c>
      <c r="O386" s="1">
        <v>1</v>
      </c>
      <c r="P386" s="5">
        <v>5.8447488584474884E-2</v>
      </c>
      <c r="Q386" s="3">
        <f t="shared" ref="Q386:Q449" si="33">_xlfn.NORM.DIST($N386,$L$5,$L$6,)</f>
        <v>1.1067909049218167E-2</v>
      </c>
    </row>
    <row r="387" spans="1:17" x14ac:dyDescent="0.4">
      <c r="A387" s="43">
        <v>20220121</v>
      </c>
      <c r="B387" s="43">
        <v>-3.1</v>
      </c>
      <c r="C387" s="45">
        <f t="shared" ref="C387:C450" si="34">_xlfn.NORM.DIST(B387,$L$5,$L$6,0)</f>
        <v>9.586175257317444E-3</v>
      </c>
      <c r="D387" s="44">
        <f t="shared" si="31"/>
        <v>3</v>
      </c>
      <c r="E387" s="44">
        <f t="shared" si="32"/>
        <v>5</v>
      </c>
      <c r="F387" s="44">
        <f t="shared" ref="F387:F450" si="35">IF(B387&gt;$T$12,16,IF(B387&gt;$T$13,15,IF(B387&gt;$T$14,14,IF(B387&gt;$T$15,13,IF(B387&gt;$T$16,12,IF(B387&gt;$T$17,11,IF(B387&gt;$T$18,10,IF(B387&gt;$T$19,9,IF(B387&gt;$T$20,8,IF(B387&gt;$T$21,7,IF(B387&gt;$T$22,6,IF(B387&gt;$T$23,5,IF(B387&gt;$T$24,4,IF(B387&gt;$T$25,3,IF(B387&gt;$T$26,2,1)))))))))))))))</f>
        <v>1</v>
      </c>
      <c r="N387" s="1">
        <v>-2.0000000000005</v>
      </c>
      <c r="O387" s="1">
        <v>0</v>
      </c>
      <c r="P387" s="5">
        <v>5.7534246575342465E-2</v>
      </c>
      <c r="Q387" s="3">
        <f t="shared" si="33"/>
        <v>1.0939964763998982E-2</v>
      </c>
    </row>
    <row r="388" spans="1:17" x14ac:dyDescent="0.4">
      <c r="A388" s="43">
        <v>20220122</v>
      </c>
      <c r="B388" s="43">
        <v>5.8</v>
      </c>
      <c r="C388" s="45">
        <f t="shared" si="34"/>
        <v>2.2381177210013613E-2</v>
      </c>
      <c r="D388" s="44">
        <f t="shared" si="31"/>
        <v>3</v>
      </c>
      <c r="E388" s="44">
        <f t="shared" si="32"/>
        <v>4</v>
      </c>
      <c r="F388" s="44">
        <f t="shared" si="35"/>
        <v>4</v>
      </c>
      <c r="N388" s="1">
        <v>-2.1000000000005001</v>
      </c>
      <c r="O388" s="1">
        <v>3</v>
      </c>
      <c r="P388" s="5">
        <v>5.7534246575342465E-2</v>
      </c>
      <c r="Q388" s="3">
        <f t="shared" si="33"/>
        <v>1.0812811291090924E-2</v>
      </c>
    </row>
    <row r="389" spans="1:17" x14ac:dyDescent="0.4">
      <c r="A389" s="43">
        <v>20220123</v>
      </c>
      <c r="B389" s="43">
        <v>6.9</v>
      </c>
      <c r="C389" s="45">
        <f t="shared" si="34"/>
        <v>2.3998981115885026E-2</v>
      </c>
      <c r="D389" s="44">
        <f t="shared" si="31"/>
        <v>3</v>
      </c>
      <c r="E389" s="44">
        <f t="shared" si="32"/>
        <v>4</v>
      </c>
      <c r="F389" s="44">
        <f t="shared" si="35"/>
        <v>4</v>
      </c>
      <c r="N389" s="1">
        <v>-2.2000000000005002</v>
      </c>
      <c r="O389" s="1">
        <v>3</v>
      </c>
      <c r="P389" s="5">
        <v>5.4794520547945202E-2</v>
      </c>
      <c r="Q389" s="3">
        <f t="shared" si="33"/>
        <v>1.0686455530076527E-2</v>
      </c>
    </row>
    <row r="390" spans="1:17" x14ac:dyDescent="0.4">
      <c r="A390" s="43">
        <v>20220124</v>
      </c>
      <c r="B390" s="43">
        <v>7</v>
      </c>
      <c r="C390" s="45">
        <f t="shared" si="34"/>
        <v>2.4142508923087839E-2</v>
      </c>
      <c r="D390" s="44">
        <f t="shared" si="31"/>
        <v>3</v>
      </c>
      <c r="E390" s="44">
        <f t="shared" si="32"/>
        <v>4</v>
      </c>
      <c r="F390" s="44">
        <f t="shared" si="35"/>
        <v>4</v>
      </c>
      <c r="N390" s="1">
        <v>-2.3000000000005998</v>
      </c>
      <c r="O390" s="1">
        <v>5</v>
      </c>
      <c r="P390" s="5">
        <v>5.2054794520547946E-2</v>
      </c>
      <c r="Q390" s="3">
        <f t="shared" si="33"/>
        <v>1.0560904148710895E-2</v>
      </c>
    </row>
    <row r="391" spans="1:17" x14ac:dyDescent="0.4">
      <c r="A391" s="43">
        <v>20220125</v>
      </c>
      <c r="B391" s="43">
        <v>4.9000000000000004</v>
      </c>
      <c r="C391" s="45">
        <f t="shared" si="34"/>
        <v>2.1018234432024933E-2</v>
      </c>
      <c r="D391" s="44">
        <f t="shared" si="31"/>
        <v>3</v>
      </c>
      <c r="E391" s="44">
        <f t="shared" si="32"/>
        <v>5</v>
      </c>
      <c r="F391" s="44">
        <f t="shared" si="35"/>
        <v>3</v>
      </c>
      <c r="N391" s="1">
        <v>-2.4000000000005999</v>
      </c>
      <c r="O391" s="1">
        <v>0</v>
      </c>
      <c r="P391" s="5">
        <v>4.7488584474885846E-2</v>
      </c>
      <c r="Q391" s="3">
        <f t="shared" si="33"/>
        <v>1.0436163583943722E-2</v>
      </c>
    </row>
    <row r="392" spans="1:17" x14ac:dyDescent="0.4">
      <c r="A392" s="43">
        <v>20220126</v>
      </c>
      <c r="B392" s="43">
        <v>3.2</v>
      </c>
      <c r="C392" s="45">
        <f t="shared" si="34"/>
        <v>1.8405431575981512E-2</v>
      </c>
      <c r="D392" s="44">
        <f t="shared" si="31"/>
        <v>3</v>
      </c>
      <c r="E392" s="44">
        <f t="shared" si="32"/>
        <v>5</v>
      </c>
      <c r="F392" s="44">
        <f t="shared" si="35"/>
        <v>3</v>
      </c>
      <c r="N392" s="1">
        <v>-2.5000000000006</v>
      </c>
      <c r="O392" s="1">
        <v>1</v>
      </c>
      <c r="P392" s="5">
        <v>4.7488584474885846E-2</v>
      </c>
      <c r="Q392" s="3">
        <f t="shared" si="33"/>
        <v>1.0312240043001101E-2</v>
      </c>
    </row>
    <row r="393" spans="1:17" x14ac:dyDescent="0.4">
      <c r="A393" s="43">
        <v>20220127</v>
      </c>
      <c r="B393" s="43">
        <v>1.8</v>
      </c>
      <c r="C393" s="45">
        <f t="shared" si="34"/>
        <v>1.6273134725920249E-2</v>
      </c>
      <c r="D393" s="44">
        <f t="shared" si="31"/>
        <v>3</v>
      </c>
      <c r="E393" s="44">
        <f t="shared" si="32"/>
        <v>5</v>
      </c>
      <c r="F393" s="44">
        <f t="shared" si="35"/>
        <v>2</v>
      </c>
      <c r="N393" s="1">
        <v>-2.6000000000006001</v>
      </c>
      <c r="O393" s="1">
        <v>2</v>
      </c>
      <c r="P393" s="5">
        <v>4.6575342465753428E-2</v>
      </c>
      <c r="Q393" s="3">
        <f t="shared" si="33"/>
        <v>1.0189139504528544E-2</v>
      </c>
    </row>
    <row r="394" spans="1:17" x14ac:dyDescent="0.4">
      <c r="A394" s="43">
        <v>20220128</v>
      </c>
      <c r="B394" s="43">
        <v>1</v>
      </c>
      <c r="C394" s="45">
        <f t="shared" si="34"/>
        <v>1.5082793289714461E-2</v>
      </c>
      <c r="D394" s="44">
        <f t="shared" si="31"/>
        <v>3</v>
      </c>
      <c r="E394" s="44">
        <f t="shared" si="32"/>
        <v>5</v>
      </c>
      <c r="F394" s="44">
        <f t="shared" si="35"/>
        <v>2</v>
      </c>
      <c r="N394" s="1">
        <v>-2.7000000000006001</v>
      </c>
      <c r="O394" s="1">
        <v>2</v>
      </c>
      <c r="P394" s="5">
        <v>4.4748858447488583E-2</v>
      </c>
      <c r="Q394" s="3">
        <f t="shared" si="33"/>
        <v>1.0066867719792105E-2</v>
      </c>
    </row>
    <row r="395" spans="1:17" x14ac:dyDescent="0.4">
      <c r="A395" s="43">
        <v>20220129</v>
      </c>
      <c r="B395" s="43">
        <v>-0.1</v>
      </c>
      <c r="C395" s="45">
        <f t="shared" si="34"/>
        <v>1.3496861712929719E-2</v>
      </c>
      <c r="D395" s="44">
        <f t="shared" si="31"/>
        <v>3</v>
      </c>
      <c r="E395" s="44">
        <f t="shared" si="32"/>
        <v>5</v>
      </c>
      <c r="F395" s="44">
        <f t="shared" si="35"/>
        <v>2</v>
      </c>
      <c r="N395" s="1">
        <v>-2.8000000000005998</v>
      </c>
      <c r="O395" s="1">
        <v>3</v>
      </c>
      <c r="P395" s="5">
        <v>4.2922374429223746E-2</v>
      </c>
      <c r="Q395" s="3">
        <f t="shared" si="33"/>
        <v>9.9454302139372602E-3</v>
      </c>
    </row>
    <row r="396" spans="1:17" x14ac:dyDescent="0.4">
      <c r="A396" s="43">
        <v>20220130</v>
      </c>
      <c r="B396" s="43">
        <v>-0.5</v>
      </c>
      <c r="C396" s="45">
        <f t="shared" si="34"/>
        <v>1.2937741807909815E-2</v>
      </c>
      <c r="D396" s="44">
        <f t="shared" si="31"/>
        <v>3</v>
      </c>
      <c r="E396" s="44">
        <f t="shared" si="32"/>
        <v>5</v>
      </c>
      <c r="F396" s="44">
        <f t="shared" si="35"/>
        <v>2</v>
      </c>
      <c r="N396" s="1">
        <v>-2.9000000000005999</v>
      </c>
      <c r="O396" s="1">
        <v>0</v>
      </c>
      <c r="P396" s="5">
        <v>4.0182648401826483E-2</v>
      </c>
      <c r="Q396" s="3">
        <f t="shared" si="33"/>
        <v>9.8248322873042901E-3</v>
      </c>
    </row>
    <row r="397" spans="1:17" x14ac:dyDescent="0.4">
      <c r="A397" s="43">
        <v>20220131</v>
      </c>
      <c r="B397" s="43">
        <v>0</v>
      </c>
      <c r="C397" s="45">
        <f t="shared" si="34"/>
        <v>1.3638206906978935E-2</v>
      </c>
      <c r="D397" s="44">
        <f t="shared" si="31"/>
        <v>3</v>
      </c>
      <c r="E397" s="44">
        <f t="shared" si="32"/>
        <v>5</v>
      </c>
      <c r="F397" s="44">
        <f t="shared" si="35"/>
        <v>2</v>
      </c>
      <c r="N397" s="1">
        <v>-3.0000000000006</v>
      </c>
      <c r="O397" s="1">
        <v>2</v>
      </c>
      <c r="P397" s="5">
        <v>4.0182648401826483E-2</v>
      </c>
      <c r="Q397" s="3">
        <f t="shared" si="33"/>
        <v>9.7050790167988489E-3</v>
      </c>
    </row>
    <row r="398" spans="1:17" x14ac:dyDescent="0.4">
      <c r="A398" s="43">
        <v>20220201</v>
      </c>
      <c r="B398" s="43">
        <v>0.8</v>
      </c>
      <c r="C398" s="45">
        <f t="shared" si="34"/>
        <v>1.4789653777785889E-2</v>
      </c>
      <c r="D398" s="44">
        <f t="shared" si="31"/>
        <v>3</v>
      </c>
      <c r="E398" s="44">
        <f t="shared" si="32"/>
        <v>5</v>
      </c>
      <c r="F398" s="44">
        <f t="shared" si="35"/>
        <v>2</v>
      </c>
      <c r="N398" s="1">
        <v>-3.1000000000006001</v>
      </c>
      <c r="O398" s="1">
        <v>2</v>
      </c>
      <c r="P398" s="5">
        <v>3.8356164383561646E-2</v>
      </c>
      <c r="Q398" s="3">
        <f t="shared" si="33"/>
        <v>9.5861752573167293E-3</v>
      </c>
    </row>
    <row r="399" spans="1:17" x14ac:dyDescent="0.4">
      <c r="A399" s="43">
        <v>20220202</v>
      </c>
      <c r="B399" s="43">
        <v>0.3</v>
      </c>
      <c r="C399" s="45">
        <f t="shared" si="34"/>
        <v>1.4065813610164228E-2</v>
      </c>
      <c r="D399" s="44">
        <f t="shared" si="31"/>
        <v>3</v>
      </c>
      <c r="E399" s="44">
        <f t="shared" si="32"/>
        <v>5</v>
      </c>
      <c r="F399" s="44">
        <f t="shared" si="35"/>
        <v>2</v>
      </c>
      <c r="N399" s="1">
        <v>-3.2000000000006001</v>
      </c>
      <c r="O399" s="1">
        <v>4</v>
      </c>
      <c r="P399" s="5">
        <v>3.6529680365296802E-2</v>
      </c>
      <c r="Q399" s="3">
        <f t="shared" si="33"/>
        <v>9.4681256432214492E-3</v>
      </c>
    </row>
    <row r="400" spans="1:17" x14ac:dyDescent="0.4">
      <c r="A400" s="43">
        <v>20220203</v>
      </c>
      <c r="B400" s="43">
        <v>-0.8</v>
      </c>
      <c r="C400" s="45">
        <f t="shared" si="34"/>
        <v>1.2525281901897924E-2</v>
      </c>
      <c r="D400" s="44">
        <f t="shared" si="31"/>
        <v>3</v>
      </c>
      <c r="E400" s="44">
        <f t="shared" si="32"/>
        <v>5</v>
      </c>
      <c r="F400" s="44">
        <f t="shared" si="35"/>
        <v>2</v>
      </c>
      <c r="N400" s="1">
        <v>-3.3000000000005998</v>
      </c>
      <c r="O400" s="1">
        <v>3</v>
      </c>
      <c r="P400" s="5">
        <v>3.287671232876712E-2</v>
      </c>
      <c r="Q400" s="3">
        <f t="shared" si="33"/>
        <v>9.3509345898735406E-3</v>
      </c>
    </row>
    <row r="401" spans="1:17" x14ac:dyDescent="0.4">
      <c r="A401" s="43">
        <v>20220204</v>
      </c>
      <c r="B401" s="43">
        <v>-2.8</v>
      </c>
      <c r="C401" s="45">
        <f t="shared" si="34"/>
        <v>9.9454302139379905E-3</v>
      </c>
      <c r="D401" s="44">
        <f t="shared" si="31"/>
        <v>3</v>
      </c>
      <c r="E401" s="44">
        <f t="shared" si="32"/>
        <v>5</v>
      </c>
      <c r="F401" s="44">
        <f t="shared" si="35"/>
        <v>2</v>
      </c>
      <c r="N401" s="1">
        <v>-3.4000000000005999</v>
      </c>
      <c r="O401" s="1">
        <v>0</v>
      </c>
      <c r="P401" s="5">
        <v>3.0136986301369864E-2</v>
      </c>
      <c r="Q401" s="3">
        <f t="shared" si="33"/>
        <v>9.2346062952103642E-3</v>
      </c>
    </row>
    <row r="402" spans="1:17" x14ac:dyDescent="0.4">
      <c r="A402" s="43">
        <v>20220205</v>
      </c>
      <c r="B402" s="43">
        <v>-3.4</v>
      </c>
      <c r="C402" s="45">
        <f t="shared" si="34"/>
        <v>9.2346062952110616E-3</v>
      </c>
      <c r="D402" s="44">
        <f t="shared" si="31"/>
        <v>3</v>
      </c>
      <c r="E402" s="44">
        <f t="shared" si="32"/>
        <v>5</v>
      </c>
      <c r="F402" s="44">
        <f t="shared" si="35"/>
        <v>1</v>
      </c>
      <c r="N402" s="1">
        <v>-3.5000000000006</v>
      </c>
      <c r="O402" s="1">
        <v>0</v>
      </c>
      <c r="P402" s="5">
        <v>3.0136986301369864E-2</v>
      </c>
      <c r="Q402" s="3">
        <f t="shared" si="33"/>
        <v>9.1191447413751011E-3</v>
      </c>
    </row>
    <row r="403" spans="1:17" x14ac:dyDescent="0.4">
      <c r="A403" s="43">
        <v>20220206</v>
      </c>
      <c r="B403" s="43">
        <v>-2.9</v>
      </c>
      <c r="C403" s="45">
        <f t="shared" si="34"/>
        <v>9.8248322873050117E-3</v>
      </c>
      <c r="D403" s="44">
        <f t="shared" si="31"/>
        <v>3</v>
      </c>
      <c r="E403" s="44">
        <f t="shared" si="32"/>
        <v>5</v>
      </c>
      <c r="F403" s="44">
        <f t="shared" si="35"/>
        <v>2</v>
      </c>
      <c r="N403" s="1">
        <v>-3.6000000000006001</v>
      </c>
      <c r="O403" s="1">
        <v>0</v>
      </c>
      <c r="P403" s="5">
        <v>3.0136986301369864E-2</v>
      </c>
      <c r="Q403" s="3">
        <f t="shared" si="33"/>
        <v>9.004553696393849E-3</v>
      </c>
    </row>
    <row r="404" spans="1:17" x14ac:dyDescent="0.4">
      <c r="A404" s="43">
        <v>20220207</v>
      </c>
      <c r="B404" s="43">
        <v>-0.2</v>
      </c>
      <c r="C404" s="45">
        <f t="shared" si="34"/>
        <v>1.3356131315665791E-2</v>
      </c>
      <c r="D404" s="44">
        <f t="shared" si="31"/>
        <v>3</v>
      </c>
      <c r="E404" s="44">
        <f t="shared" si="32"/>
        <v>5</v>
      </c>
      <c r="F404" s="44">
        <f t="shared" si="35"/>
        <v>2</v>
      </c>
      <c r="N404" s="1">
        <v>-3.7000000000006001</v>
      </c>
      <c r="O404" s="1">
        <v>2</v>
      </c>
      <c r="P404" s="5">
        <v>3.0136986301369864E-2</v>
      </c>
      <c r="Q404" s="3">
        <f t="shared" si="33"/>
        <v>8.8908367158994465E-3</v>
      </c>
    </row>
    <row r="405" spans="1:17" x14ac:dyDescent="0.4">
      <c r="A405" s="43">
        <v>20220208</v>
      </c>
      <c r="B405" s="43">
        <v>-0.3</v>
      </c>
      <c r="C405" s="45">
        <f t="shared" si="34"/>
        <v>1.3216027124682044E-2</v>
      </c>
      <c r="D405" s="44">
        <f t="shared" si="31"/>
        <v>3</v>
      </c>
      <c r="E405" s="44">
        <f t="shared" si="32"/>
        <v>5</v>
      </c>
      <c r="F405" s="44">
        <f t="shared" si="35"/>
        <v>2</v>
      </c>
      <c r="N405" s="1">
        <v>-3.8000000000005998</v>
      </c>
      <c r="O405" s="1">
        <v>0</v>
      </c>
      <c r="P405" s="5">
        <v>2.8310502283105023E-2</v>
      </c>
      <c r="Q405" s="3">
        <f t="shared" si="33"/>
        <v>8.7779971449008995E-3</v>
      </c>
    </row>
    <row r="406" spans="1:17" x14ac:dyDescent="0.4">
      <c r="A406" s="43">
        <v>20220209</v>
      </c>
      <c r="B406" s="43">
        <v>-1.3</v>
      </c>
      <c r="C406" s="45">
        <f t="shared" si="34"/>
        <v>1.1851766003855325E-2</v>
      </c>
      <c r="D406" s="44">
        <f t="shared" si="31"/>
        <v>3</v>
      </c>
      <c r="E406" s="44">
        <f t="shared" si="32"/>
        <v>5</v>
      </c>
      <c r="F406" s="44">
        <f t="shared" si="35"/>
        <v>2</v>
      </c>
      <c r="N406" s="1">
        <v>-3.9000000000005999</v>
      </c>
      <c r="O406" s="1">
        <v>1</v>
      </c>
      <c r="P406" s="5">
        <v>2.8310502283105023E-2</v>
      </c>
      <c r="Q406" s="3">
        <f t="shared" si="33"/>
        <v>8.6660381195970918E-3</v>
      </c>
    </row>
    <row r="407" spans="1:17" x14ac:dyDescent="0.4">
      <c r="A407" s="43">
        <v>20220210</v>
      </c>
      <c r="B407" s="43">
        <v>1.3</v>
      </c>
      <c r="C407" s="45">
        <f t="shared" si="34"/>
        <v>1.5526019525562724E-2</v>
      </c>
      <c r="D407" s="44">
        <f t="shared" si="31"/>
        <v>3</v>
      </c>
      <c r="E407" s="44">
        <f t="shared" si="32"/>
        <v>5</v>
      </c>
      <c r="F407" s="44">
        <f t="shared" si="35"/>
        <v>2</v>
      </c>
      <c r="N407" s="1">
        <v>-4.0000000000006004</v>
      </c>
      <c r="O407" s="1">
        <v>0</v>
      </c>
      <c r="P407" s="5">
        <v>2.7397260273972601E-2</v>
      </c>
      <c r="Q407" s="3">
        <f t="shared" si="33"/>
        <v>8.5549625692335624E-3</v>
      </c>
    </row>
    <row r="408" spans="1:17" x14ac:dyDescent="0.4">
      <c r="A408" s="43">
        <v>20220211</v>
      </c>
      <c r="B408" s="43">
        <v>-0.3</v>
      </c>
      <c r="C408" s="45">
        <f t="shared" si="34"/>
        <v>1.3216027124682044E-2</v>
      </c>
      <c r="D408" s="44">
        <f t="shared" si="31"/>
        <v>3</v>
      </c>
      <c r="E408" s="44">
        <f t="shared" si="32"/>
        <v>5</v>
      </c>
      <c r="F408" s="44">
        <f t="shared" si="35"/>
        <v>2</v>
      </c>
      <c r="N408" s="1">
        <v>-4.1000000000006001</v>
      </c>
      <c r="O408" s="1">
        <v>0</v>
      </c>
      <c r="P408" s="5">
        <v>2.7397260273972601E-2</v>
      </c>
      <c r="Q408" s="3">
        <f t="shared" si="33"/>
        <v>8.4447732180011181E-3</v>
      </c>
    </row>
    <row r="409" spans="1:17" x14ac:dyDescent="0.4">
      <c r="A409" s="43">
        <v>20220212</v>
      </c>
      <c r="B409" s="43">
        <v>6.3</v>
      </c>
      <c r="C409" s="45">
        <f t="shared" si="34"/>
        <v>2.3124628282568577E-2</v>
      </c>
      <c r="D409" s="44">
        <f t="shared" si="31"/>
        <v>3</v>
      </c>
      <c r="E409" s="44">
        <f t="shared" si="32"/>
        <v>4</v>
      </c>
      <c r="F409" s="44">
        <f t="shared" si="35"/>
        <v>4</v>
      </c>
      <c r="N409" s="1">
        <v>-4.2000000000005997</v>
      </c>
      <c r="O409" s="1">
        <v>2</v>
      </c>
      <c r="P409" s="5">
        <v>2.7397260273972601E-2</v>
      </c>
      <c r="Q409" s="3">
        <f t="shared" si="33"/>
        <v>8.3354725869749634E-3</v>
      </c>
    </row>
    <row r="410" spans="1:17" x14ac:dyDescent="0.4">
      <c r="A410" s="43">
        <v>20220213</v>
      </c>
      <c r="B410" s="43">
        <v>6.6</v>
      </c>
      <c r="C410" s="45">
        <f t="shared" si="34"/>
        <v>2.3564496644939755E-2</v>
      </c>
      <c r="D410" s="44">
        <f t="shared" si="31"/>
        <v>3</v>
      </c>
      <c r="E410" s="44">
        <f t="shared" si="32"/>
        <v>4</v>
      </c>
      <c r="F410" s="44">
        <f t="shared" si="35"/>
        <v>4</v>
      </c>
      <c r="N410" s="1">
        <v>-4.3000000000006002</v>
      </c>
      <c r="O410" s="1">
        <v>1</v>
      </c>
      <c r="P410" s="5">
        <v>2.5570776255707764E-2</v>
      </c>
      <c r="Q410" s="3">
        <f t="shared" si="33"/>
        <v>8.2270629960931613E-3</v>
      </c>
    </row>
    <row r="411" spans="1:17" x14ac:dyDescent="0.4">
      <c r="A411" s="43">
        <v>20220214</v>
      </c>
      <c r="B411" s="43">
        <v>4.3</v>
      </c>
      <c r="C411" s="45">
        <f t="shared" si="34"/>
        <v>2.0098389145369457E-2</v>
      </c>
      <c r="D411" s="44">
        <f t="shared" si="31"/>
        <v>3</v>
      </c>
      <c r="E411" s="44">
        <f t="shared" si="32"/>
        <v>5</v>
      </c>
      <c r="F411" s="44">
        <f t="shared" si="35"/>
        <v>3</v>
      </c>
      <c r="N411" s="1">
        <v>-4.4000000000005999</v>
      </c>
      <c r="O411" s="1">
        <v>2</v>
      </c>
      <c r="P411" s="5">
        <v>2.4657534246575342E-2</v>
      </c>
      <c r="Q411" s="3">
        <f t="shared" si="33"/>
        <v>8.1195465661731466E-3</v>
      </c>
    </row>
    <row r="412" spans="1:17" x14ac:dyDescent="0.4">
      <c r="A412" s="43">
        <v>20220215</v>
      </c>
      <c r="B412" s="43">
        <v>-3.1</v>
      </c>
      <c r="C412" s="45">
        <f t="shared" si="34"/>
        <v>9.586175257317444E-3</v>
      </c>
      <c r="D412" s="44">
        <f t="shared" si="31"/>
        <v>3</v>
      </c>
      <c r="E412" s="44">
        <f t="shared" si="32"/>
        <v>5</v>
      </c>
      <c r="F412" s="44">
        <f t="shared" si="35"/>
        <v>1</v>
      </c>
      <c r="N412" s="1">
        <v>-4.5000000000006004</v>
      </c>
      <c r="O412" s="1">
        <v>0</v>
      </c>
      <c r="P412" s="5">
        <v>2.2831050228310501E-2</v>
      </c>
      <c r="Q412" s="3">
        <f t="shared" si="33"/>
        <v>8.0129252209649848E-3</v>
      </c>
    </row>
    <row r="413" spans="1:17" x14ac:dyDescent="0.4">
      <c r="A413" s="43">
        <v>20220216</v>
      </c>
      <c r="B413" s="43">
        <v>-4.9000000000000004</v>
      </c>
      <c r="C413" s="45">
        <f t="shared" si="34"/>
        <v>7.5954223828192642E-3</v>
      </c>
      <c r="D413" s="44">
        <f t="shared" si="31"/>
        <v>3</v>
      </c>
      <c r="E413" s="44">
        <f t="shared" si="32"/>
        <v>5</v>
      </c>
      <c r="F413" s="44">
        <f t="shared" si="35"/>
        <v>1</v>
      </c>
      <c r="N413" s="1">
        <v>-4.6000000000006001</v>
      </c>
      <c r="O413" s="1">
        <v>2</v>
      </c>
      <c r="P413" s="5">
        <v>2.2831050228310501E-2</v>
      </c>
      <c r="Q413" s="3">
        <f t="shared" si="33"/>
        <v>7.9072006892402218E-3</v>
      </c>
    </row>
    <row r="414" spans="1:17" x14ac:dyDescent="0.4">
      <c r="A414" s="43">
        <v>20220217</v>
      </c>
      <c r="B414" s="43">
        <v>-5.5</v>
      </c>
      <c r="C414" s="45">
        <f t="shared" si="34"/>
        <v>6.9962280303371401E-3</v>
      </c>
      <c r="D414" s="44">
        <f t="shared" si="31"/>
        <v>3</v>
      </c>
      <c r="E414" s="44">
        <f t="shared" si="32"/>
        <v>5</v>
      </c>
      <c r="F414" s="44">
        <f t="shared" si="35"/>
        <v>1</v>
      </c>
      <c r="N414" s="1">
        <v>-4.7000000000005997</v>
      </c>
      <c r="O414" s="1">
        <v>1</v>
      </c>
      <c r="P414" s="5">
        <v>2.1004566210045664E-2</v>
      </c>
      <c r="Q414" s="3">
        <f t="shared" si="33"/>
        <v>7.80237450691497E-3</v>
      </c>
    </row>
    <row r="415" spans="1:17" x14ac:dyDescent="0.4">
      <c r="A415" s="43">
        <v>20220218</v>
      </c>
      <c r="B415" s="43">
        <v>-2.8</v>
      </c>
      <c r="C415" s="45">
        <f t="shared" si="34"/>
        <v>9.9454302139379905E-3</v>
      </c>
      <c r="D415" s="44">
        <f t="shared" si="31"/>
        <v>3</v>
      </c>
      <c r="E415" s="44">
        <f t="shared" si="32"/>
        <v>5</v>
      </c>
      <c r="F415" s="44">
        <f t="shared" si="35"/>
        <v>2</v>
      </c>
      <c r="N415" s="1">
        <v>-4.8000000000006002</v>
      </c>
      <c r="O415" s="1">
        <v>2</v>
      </c>
      <c r="P415" s="5">
        <v>2.0091324200913242E-2</v>
      </c>
      <c r="Q415" s="3">
        <f t="shared" si="33"/>
        <v>7.6984480192059997E-3</v>
      </c>
    </row>
    <row r="416" spans="1:17" x14ac:dyDescent="0.4">
      <c r="A416" s="43">
        <v>20220219</v>
      </c>
      <c r="B416" s="43">
        <v>-3.3</v>
      </c>
      <c r="C416" s="45">
        <f t="shared" si="34"/>
        <v>9.3509345898742432E-3</v>
      </c>
      <c r="D416" s="44">
        <f t="shared" si="31"/>
        <v>3</v>
      </c>
      <c r="E416" s="44">
        <f t="shared" si="32"/>
        <v>5</v>
      </c>
      <c r="F416" s="44">
        <f t="shared" si="35"/>
        <v>1</v>
      </c>
      <c r="N416" s="1">
        <v>-4.9000000000005999</v>
      </c>
      <c r="O416" s="1">
        <v>0</v>
      </c>
      <c r="P416" s="5">
        <v>1.8264840182648401E-2</v>
      </c>
      <c r="Q416" s="3">
        <f t="shared" si="33"/>
        <v>7.595422382818651E-3</v>
      </c>
    </row>
    <row r="417" spans="1:17" x14ac:dyDescent="0.4">
      <c r="A417" s="43">
        <v>20220220</v>
      </c>
      <c r="B417" s="43">
        <v>-6.8</v>
      </c>
      <c r="C417" s="45">
        <f t="shared" si="34"/>
        <v>5.8093337980164427E-3</v>
      </c>
      <c r="D417" s="44">
        <f t="shared" si="31"/>
        <v>3</v>
      </c>
      <c r="E417" s="44">
        <f t="shared" si="32"/>
        <v>5</v>
      </c>
      <c r="F417" s="44">
        <f t="shared" si="35"/>
        <v>1</v>
      </c>
      <c r="N417" s="1">
        <v>-5.0000000000006004</v>
      </c>
      <c r="O417" s="1">
        <v>0</v>
      </c>
      <c r="P417" s="5">
        <v>1.8264840182648401E-2</v>
      </c>
      <c r="Q417" s="3">
        <f t="shared" si="33"/>
        <v>7.4932985681651952E-3</v>
      </c>
    </row>
    <row r="418" spans="1:17" x14ac:dyDescent="0.4">
      <c r="A418" s="43">
        <v>20220221</v>
      </c>
      <c r="B418" s="43">
        <v>-2.4</v>
      </c>
      <c r="C418" s="45">
        <f t="shared" si="34"/>
        <v>1.0436163583944469E-2</v>
      </c>
      <c r="D418" s="44">
        <f t="shared" si="31"/>
        <v>3</v>
      </c>
      <c r="E418" s="44">
        <f t="shared" si="32"/>
        <v>5</v>
      </c>
      <c r="F418" s="44">
        <f t="shared" si="35"/>
        <v>2</v>
      </c>
      <c r="N418" s="1">
        <v>-5.1000000000006001</v>
      </c>
      <c r="O418" s="1">
        <v>0</v>
      </c>
      <c r="P418" s="5">
        <v>1.8264840182648401E-2</v>
      </c>
      <c r="Q418" s="3">
        <f t="shared" si="33"/>
        <v>7.3920773616125172E-3</v>
      </c>
    </row>
    <row r="419" spans="1:17" x14ac:dyDescent="0.4">
      <c r="A419" s="43">
        <v>20220222</v>
      </c>
      <c r="B419" s="43">
        <v>-1.2</v>
      </c>
      <c r="C419" s="45">
        <f t="shared" si="34"/>
        <v>1.1985033128145471E-2</v>
      </c>
      <c r="D419" s="44">
        <f t="shared" si="31"/>
        <v>3</v>
      </c>
      <c r="E419" s="44">
        <f t="shared" si="32"/>
        <v>5</v>
      </c>
      <c r="F419" s="44">
        <f t="shared" si="35"/>
        <v>2</v>
      </c>
      <c r="N419" s="1">
        <v>-5.2000000000005997</v>
      </c>
      <c r="O419" s="1">
        <v>0</v>
      </c>
      <c r="P419" s="5">
        <v>1.8264840182648401E-2</v>
      </c>
      <c r="Q419" s="3">
        <f t="shared" si="33"/>
        <v>7.2917593677577861E-3</v>
      </c>
    </row>
    <row r="420" spans="1:17" x14ac:dyDescent="0.4">
      <c r="A420" s="43">
        <v>20220223</v>
      </c>
      <c r="B420" s="43">
        <v>-4.3</v>
      </c>
      <c r="C420" s="45">
        <f t="shared" si="34"/>
        <v>8.2270629960938101E-3</v>
      </c>
      <c r="D420" s="44">
        <f t="shared" si="31"/>
        <v>3</v>
      </c>
      <c r="E420" s="44">
        <f t="shared" si="32"/>
        <v>5</v>
      </c>
      <c r="F420" s="44">
        <f t="shared" si="35"/>
        <v>1</v>
      </c>
      <c r="N420" s="1">
        <v>-5.3000000000006002</v>
      </c>
      <c r="O420" s="1">
        <v>0</v>
      </c>
      <c r="P420" s="5">
        <v>1.8264840182648401E-2</v>
      </c>
      <c r="Q420" s="3">
        <f t="shared" si="33"/>
        <v>7.1923450117309159E-3</v>
      </c>
    </row>
    <row r="421" spans="1:17" x14ac:dyDescent="0.4">
      <c r="A421" s="43">
        <v>20220224</v>
      </c>
      <c r="B421" s="43">
        <v>-4.3</v>
      </c>
      <c r="C421" s="45">
        <f t="shared" si="34"/>
        <v>8.2270629960938101E-3</v>
      </c>
      <c r="D421" s="44">
        <f t="shared" si="31"/>
        <v>3</v>
      </c>
      <c r="E421" s="44">
        <f t="shared" si="32"/>
        <v>5</v>
      </c>
      <c r="F421" s="44">
        <f t="shared" si="35"/>
        <v>1</v>
      </c>
      <c r="N421" s="1">
        <v>-5.4000000000005999</v>
      </c>
      <c r="O421" s="1">
        <v>1</v>
      </c>
      <c r="P421" s="5">
        <v>1.8264840182648401E-2</v>
      </c>
      <c r="Q421" s="3">
        <f t="shared" si="33"/>
        <v>7.0938345415225848E-3</v>
      </c>
    </row>
    <row r="422" spans="1:17" x14ac:dyDescent="0.4">
      <c r="A422" s="43">
        <v>20220225</v>
      </c>
      <c r="B422" s="43">
        <v>0.5</v>
      </c>
      <c r="C422" s="45">
        <f t="shared" si="34"/>
        <v>1.4353738876908594E-2</v>
      </c>
      <c r="D422" s="44">
        <f t="shared" si="31"/>
        <v>3</v>
      </c>
      <c r="E422" s="44">
        <f t="shared" si="32"/>
        <v>5</v>
      </c>
      <c r="F422" s="44">
        <f t="shared" si="35"/>
        <v>2</v>
      </c>
      <c r="N422" s="1">
        <v>-5.5000000000006004</v>
      </c>
      <c r="O422" s="1">
        <v>0</v>
      </c>
      <c r="P422" s="5">
        <v>1.7351598173515982E-2</v>
      </c>
      <c r="Q422" s="3">
        <f t="shared" si="33"/>
        <v>6.9962280303365564E-3</v>
      </c>
    </row>
    <row r="423" spans="1:17" x14ac:dyDescent="0.4">
      <c r="A423" s="43">
        <v>20220226</v>
      </c>
      <c r="B423" s="43">
        <v>1.3</v>
      </c>
      <c r="C423" s="45">
        <f t="shared" si="34"/>
        <v>1.5526019525562724E-2</v>
      </c>
      <c r="D423" s="44">
        <f t="shared" si="31"/>
        <v>3</v>
      </c>
      <c r="E423" s="44">
        <f t="shared" si="32"/>
        <v>5</v>
      </c>
      <c r="F423" s="44">
        <f t="shared" si="35"/>
        <v>2</v>
      </c>
      <c r="N423" s="1">
        <v>-5.6000000000006001</v>
      </c>
      <c r="O423" s="1">
        <v>0</v>
      </c>
      <c r="P423" s="5">
        <v>1.7351598173515982E-2</v>
      </c>
      <c r="Q423" s="3">
        <f t="shared" si="33"/>
        <v>6.8995253789651085E-3</v>
      </c>
    </row>
    <row r="424" spans="1:17" x14ac:dyDescent="0.4">
      <c r="A424" s="43">
        <v>20220227</v>
      </c>
      <c r="B424" s="43">
        <v>1.6</v>
      </c>
      <c r="C424" s="45">
        <f t="shared" si="34"/>
        <v>1.5973118244404731E-2</v>
      </c>
      <c r="D424" s="44">
        <f t="shared" si="31"/>
        <v>3</v>
      </c>
      <c r="E424" s="44">
        <f t="shared" si="32"/>
        <v>5</v>
      </c>
      <c r="F424" s="44">
        <f t="shared" si="35"/>
        <v>2</v>
      </c>
      <c r="N424" s="1">
        <v>-5.7000000000005997</v>
      </c>
      <c r="O424" s="1">
        <v>0</v>
      </c>
      <c r="P424" s="5">
        <v>1.7351598173515982E-2</v>
      </c>
      <c r="Q424" s="3">
        <f t="shared" si="33"/>
        <v>6.8037263181863405E-3</v>
      </c>
    </row>
    <row r="425" spans="1:17" x14ac:dyDescent="0.4">
      <c r="A425" s="43">
        <v>20220228</v>
      </c>
      <c r="B425" s="43">
        <v>0.7</v>
      </c>
      <c r="C425" s="45">
        <f t="shared" si="34"/>
        <v>1.4643829369827541E-2</v>
      </c>
      <c r="D425" s="44">
        <f t="shared" si="31"/>
        <v>3</v>
      </c>
      <c r="E425" s="44">
        <f t="shared" si="32"/>
        <v>5</v>
      </c>
      <c r="F425" s="44">
        <f t="shared" si="35"/>
        <v>2</v>
      </c>
      <c r="N425" s="1">
        <v>-5.8000000000006002</v>
      </c>
      <c r="O425" s="1">
        <v>0</v>
      </c>
      <c r="P425" s="5">
        <v>1.7351598173515982E-2</v>
      </c>
      <c r="Q425" s="3">
        <f t="shared" si="33"/>
        <v>6.7088304111821168E-3</v>
      </c>
    </row>
    <row r="426" spans="1:17" x14ac:dyDescent="0.4">
      <c r="A426" s="43">
        <v>20220301</v>
      </c>
      <c r="B426" s="43">
        <v>4.0999999999999996</v>
      </c>
      <c r="C426" s="45">
        <f t="shared" si="34"/>
        <v>1.9790729124122573E-2</v>
      </c>
      <c r="D426" s="44">
        <f t="shared" si="31"/>
        <v>3</v>
      </c>
      <c r="E426" s="44">
        <f t="shared" si="32"/>
        <v>5</v>
      </c>
      <c r="F426" s="44">
        <f t="shared" si="35"/>
        <v>3</v>
      </c>
      <c r="N426" s="1">
        <v>-5.9000000000005999</v>
      </c>
      <c r="O426" s="1">
        <v>0</v>
      </c>
      <c r="P426" s="5">
        <v>1.7351598173515982E-2</v>
      </c>
      <c r="Q426" s="3">
        <f t="shared" si="33"/>
        <v>6.614837055975529E-3</v>
      </c>
    </row>
    <row r="427" spans="1:17" x14ac:dyDescent="0.4">
      <c r="A427" s="43">
        <v>20220302</v>
      </c>
      <c r="B427" s="43">
        <v>1.4</v>
      </c>
      <c r="C427" s="45">
        <f t="shared" si="34"/>
        <v>1.5674641931844174E-2</v>
      </c>
      <c r="D427" s="44">
        <f t="shared" si="31"/>
        <v>3</v>
      </c>
      <c r="E427" s="44">
        <f t="shared" si="32"/>
        <v>5</v>
      </c>
      <c r="F427" s="44">
        <f t="shared" si="35"/>
        <v>2</v>
      </c>
      <c r="N427" s="1">
        <v>-6.0000000000006004</v>
      </c>
      <c r="O427" s="1">
        <v>0</v>
      </c>
      <c r="P427" s="5">
        <v>1.7351598173515982E-2</v>
      </c>
      <c r="Q427" s="3">
        <f t="shared" si="33"/>
        <v>6.5217454878865721E-3</v>
      </c>
    </row>
    <row r="428" spans="1:17" x14ac:dyDescent="0.4">
      <c r="A428" s="43">
        <v>20220303</v>
      </c>
      <c r="B428" s="43">
        <v>2.8</v>
      </c>
      <c r="C428" s="45">
        <f t="shared" si="34"/>
        <v>1.7791817623413354E-2</v>
      </c>
      <c r="D428" s="44">
        <f t="shared" si="31"/>
        <v>3</v>
      </c>
      <c r="E428" s="44">
        <f t="shared" si="32"/>
        <v>5</v>
      </c>
      <c r="F428" s="44">
        <f t="shared" si="35"/>
        <v>3</v>
      </c>
      <c r="N428" s="1">
        <v>-6.1000000000006001</v>
      </c>
      <c r="O428" s="1">
        <v>0</v>
      </c>
      <c r="P428" s="5">
        <v>1.7351598173515982E-2</v>
      </c>
      <c r="Q428" s="3">
        <f t="shared" si="33"/>
        <v>6.429554782004944E-3</v>
      </c>
    </row>
    <row r="429" spans="1:17" x14ac:dyDescent="0.4">
      <c r="A429" s="43">
        <v>20220304</v>
      </c>
      <c r="B429" s="43">
        <v>5.7</v>
      </c>
      <c r="C429" s="45">
        <f t="shared" si="34"/>
        <v>2.2231134980341707E-2</v>
      </c>
      <c r="D429" s="44">
        <f t="shared" si="31"/>
        <v>3</v>
      </c>
      <c r="E429" s="44">
        <f t="shared" si="32"/>
        <v>5</v>
      </c>
      <c r="F429" s="44">
        <f t="shared" si="35"/>
        <v>4</v>
      </c>
      <c r="N429" s="1">
        <v>-6.2000000000005997</v>
      </c>
      <c r="O429" s="1">
        <v>0</v>
      </c>
      <c r="P429" s="5">
        <v>1.7351598173515982E-2</v>
      </c>
      <c r="Q429" s="3">
        <f t="shared" si="33"/>
        <v>6.3382638556787416E-3</v>
      </c>
    </row>
    <row r="430" spans="1:17" x14ac:dyDescent="0.4">
      <c r="A430" s="43">
        <v>20220305</v>
      </c>
      <c r="B430" s="43">
        <v>1.5</v>
      </c>
      <c r="C430" s="45">
        <f t="shared" si="34"/>
        <v>1.5823679874769986E-2</v>
      </c>
      <c r="D430" s="44">
        <f t="shared" si="31"/>
        <v>3</v>
      </c>
      <c r="E430" s="44">
        <f t="shared" si="32"/>
        <v>5</v>
      </c>
      <c r="F430" s="44">
        <f t="shared" si="35"/>
        <v>2</v>
      </c>
      <c r="N430" s="1">
        <v>-6.3000000000006002</v>
      </c>
      <c r="O430" s="1">
        <v>0</v>
      </c>
      <c r="P430" s="5">
        <v>1.7351598173515982E-2</v>
      </c>
      <c r="Q430" s="3">
        <f t="shared" si="33"/>
        <v>6.2478714710178743E-3</v>
      </c>
    </row>
    <row r="431" spans="1:17" x14ac:dyDescent="0.4">
      <c r="A431" s="43">
        <v>20220306</v>
      </c>
      <c r="B431" s="43">
        <v>0.3</v>
      </c>
      <c r="C431" s="45">
        <f t="shared" si="34"/>
        <v>1.4065813610164228E-2</v>
      </c>
      <c r="D431" s="44">
        <f t="shared" si="31"/>
        <v>3</v>
      </c>
      <c r="E431" s="44">
        <f t="shared" si="32"/>
        <v>5</v>
      </c>
      <c r="F431" s="44">
        <f t="shared" si="35"/>
        <v>2</v>
      </c>
      <c r="N431" s="1">
        <v>-6.4000000000005999</v>
      </c>
      <c r="O431" s="1">
        <v>0</v>
      </c>
      <c r="P431" s="5">
        <v>1.7351598173515982E-2</v>
      </c>
      <c r="Q431" s="3">
        <f t="shared" si="33"/>
        <v>6.1583762374111022E-3</v>
      </c>
    </row>
    <row r="432" spans="1:17" x14ac:dyDescent="0.4">
      <c r="A432" s="43">
        <v>20220307</v>
      </c>
      <c r="B432" s="43">
        <v>1.9</v>
      </c>
      <c r="C432" s="45">
        <f t="shared" si="34"/>
        <v>1.6423681525408271E-2</v>
      </c>
      <c r="D432" s="44">
        <f t="shared" si="31"/>
        <v>3</v>
      </c>
      <c r="E432" s="44">
        <f t="shared" si="32"/>
        <v>5</v>
      </c>
      <c r="F432" s="44">
        <f t="shared" si="35"/>
        <v>3</v>
      </c>
      <c r="N432" s="1">
        <v>-6.5000000000006004</v>
      </c>
      <c r="O432" s="1">
        <v>0</v>
      </c>
      <c r="P432" s="5">
        <v>1.7351598173515982E-2</v>
      </c>
      <c r="Q432" s="3">
        <f t="shared" si="33"/>
        <v>6.069776614055466E-3</v>
      </c>
    </row>
    <row r="433" spans="1:17" x14ac:dyDescent="0.4">
      <c r="A433" s="43">
        <v>20220308</v>
      </c>
      <c r="B433" s="43">
        <v>3.1</v>
      </c>
      <c r="C433" s="45">
        <f t="shared" si="34"/>
        <v>1.8251814460226869E-2</v>
      </c>
      <c r="D433" s="44">
        <f t="shared" si="31"/>
        <v>3</v>
      </c>
      <c r="E433" s="44">
        <f t="shared" si="32"/>
        <v>5</v>
      </c>
      <c r="F433" s="44">
        <f t="shared" si="35"/>
        <v>3</v>
      </c>
      <c r="N433" s="1">
        <v>-6.6000000000006001</v>
      </c>
      <c r="O433" s="1">
        <v>1</v>
      </c>
      <c r="P433" s="5">
        <v>1.7351598173515982E-2</v>
      </c>
      <c r="Q433" s="3">
        <f t="shared" si="33"/>
        <v>5.982070912497044E-3</v>
      </c>
    </row>
    <row r="434" spans="1:17" x14ac:dyDescent="0.4">
      <c r="A434" s="43">
        <v>20220309</v>
      </c>
      <c r="B434" s="43">
        <v>6.8</v>
      </c>
      <c r="C434" s="45">
        <f t="shared" si="34"/>
        <v>2.3854788272759209E-2</v>
      </c>
      <c r="D434" s="44">
        <f t="shared" si="31"/>
        <v>3</v>
      </c>
      <c r="E434" s="44">
        <f t="shared" si="32"/>
        <v>4</v>
      </c>
      <c r="F434" s="44">
        <f t="shared" si="35"/>
        <v>4</v>
      </c>
      <c r="N434" s="1">
        <v>-6.7000000000005997</v>
      </c>
      <c r="O434" s="1">
        <v>4</v>
      </c>
      <c r="P434" s="5">
        <v>1.643835616438356E-2</v>
      </c>
      <c r="Q434" s="3">
        <f t="shared" si="33"/>
        <v>5.8952572991818756E-3</v>
      </c>
    </row>
    <row r="435" spans="1:17" x14ac:dyDescent="0.4">
      <c r="A435" s="43">
        <v>20220310</v>
      </c>
      <c r="B435" s="43">
        <v>4.9000000000000004</v>
      </c>
      <c r="C435" s="45">
        <f t="shared" si="34"/>
        <v>2.1018234432024933E-2</v>
      </c>
      <c r="D435" s="44">
        <f t="shared" si="31"/>
        <v>3</v>
      </c>
      <c r="E435" s="44">
        <f t="shared" si="32"/>
        <v>5</v>
      </c>
      <c r="F435" s="44">
        <f t="shared" si="35"/>
        <v>3</v>
      </c>
      <c r="N435" s="1">
        <v>-6.8000000000006002</v>
      </c>
      <c r="O435" s="1">
        <v>1</v>
      </c>
      <c r="P435" s="5">
        <v>1.2785388127853882E-2</v>
      </c>
      <c r="Q435" s="3">
        <f t="shared" si="33"/>
        <v>5.809333798015931E-3</v>
      </c>
    </row>
    <row r="436" spans="1:17" x14ac:dyDescent="0.4">
      <c r="A436" s="43">
        <v>20220311</v>
      </c>
      <c r="B436" s="43">
        <v>12.4</v>
      </c>
      <c r="C436" s="45">
        <f t="shared" si="34"/>
        <v>3.0309133257798705E-2</v>
      </c>
      <c r="D436" s="44">
        <f t="shared" si="31"/>
        <v>2</v>
      </c>
      <c r="E436" s="44">
        <f t="shared" si="32"/>
        <v>4</v>
      </c>
      <c r="F436" s="44">
        <f t="shared" si="35"/>
        <v>7</v>
      </c>
      <c r="N436" s="1">
        <v>-6.9000000000005999</v>
      </c>
      <c r="O436" s="1">
        <v>1</v>
      </c>
      <c r="P436" s="5">
        <v>1.1872146118721462E-2</v>
      </c>
      <c r="Q436" s="3">
        <f t="shared" si="33"/>
        <v>5.7242982929330685E-3</v>
      </c>
    </row>
    <row r="437" spans="1:17" x14ac:dyDescent="0.4">
      <c r="A437" s="43">
        <v>20220312</v>
      </c>
      <c r="B437" s="43">
        <v>12.6</v>
      </c>
      <c r="C437" s="45">
        <f t="shared" si="34"/>
        <v>3.0456819064462709E-2</v>
      </c>
      <c r="D437" s="44">
        <f t="shared" si="31"/>
        <v>2</v>
      </c>
      <c r="E437" s="44">
        <f t="shared" si="32"/>
        <v>4</v>
      </c>
      <c r="F437" s="44">
        <f t="shared" si="35"/>
        <v>7</v>
      </c>
      <c r="N437" s="1">
        <v>-7.0000000000006004</v>
      </c>
      <c r="O437" s="1">
        <v>0</v>
      </c>
      <c r="P437" s="5">
        <v>1.0958904109589041E-2</v>
      </c>
      <c r="Q437" s="3">
        <f t="shared" si="33"/>
        <v>5.6401485304698254E-3</v>
      </c>
    </row>
    <row r="438" spans="1:17" x14ac:dyDescent="0.4">
      <c r="A438" s="43">
        <v>20220313</v>
      </c>
      <c r="B438" s="43">
        <v>14.3</v>
      </c>
      <c r="C438" s="45">
        <f t="shared" si="34"/>
        <v>3.1416964458497794E-2</v>
      </c>
      <c r="D438" s="44">
        <f t="shared" si="31"/>
        <v>2</v>
      </c>
      <c r="E438" s="44">
        <f t="shared" si="32"/>
        <v>3</v>
      </c>
      <c r="F438" s="44">
        <f t="shared" si="35"/>
        <v>7</v>
      </c>
      <c r="N438" s="1">
        <v>-7.1000000000006001</v>
      </c>
      <c r="O438" s="1">
        <v>0</v>
      </c>
      <c r="P438" s="5">
        <v>1.0958904109589041E-2</v>
      </c>
      <c r="Q438" s="3">
        <f t="shared" si="33"/>
        <v>5.5568821223460378E-3</v>
      </c>
    </row>
    <row r="439" spans="1:17" x14ac:dyDescent="0.4">
      <c r="A439" s="43">
        <v>20220314</v>
      </c>
      <c r="B439" s="43">
        <v>8.1</v>
      </c>
      <c r="C439" s="45">
        <f t="shared" si="34"/>
        <v>2.567105088734838E-2</v>
      </c>
      <c r="D439" s="44">
        <f t="shared" si="31"/>
        <v>3</v>
      </c>
      <c r="E439" s="44">
        <f t="shared" si="32"/>
        <v>4</v>
      </c>
      <c r="F439" s="44">
        <f t="shared" si="35"/>
        <v>5</v>
      </c>
      <c r="N439" s="1">
        <v>-7.2000000000005997</v>
      </c>
      <c r="O439" s="1">
        <v>0</v>
      </c>
      <c r="P439" s="5">
        <v>1.0958904109589041E-2</v>
      </c>
      <c r="Q439" s="3">
        <f t="shared" si="33"/>
        <v>5.4744965480501718E-3</v>
      </c>
    </row>
    <row r="440" spans="1:17" x14ac:dyDescent="0.4">
      <c r="A440" s="43">
        <v>20220315</v>
      </c>
      <c r="B440" s="43">
        <v>4.3</v>
      </c>
      <c r="C440" s="45">
        <f t="shared" si="34"/>
        <v>2.0098389145369457E-2</v>
      </c>
      <c r="D440" s="44">
        <f t="shared" si="31"/>
        <v>3</v>
      </c>
      <c r="E440" s="44">
        <f t="shared" si="32"/>
        <v>5</v>
      </c>
      <c r="F440" s="44">
        <f t="shared" si="35"/>
        <v>3</v>
      </c>
      <c r="N440" s="1">
        <v>-7.3000000000006002</v>
      </c>
      <c r="O440" s="1">
        <v>2</v>
      </c>
      <c r="P440" s="5">
        <v>1.0958904109589041E-2</v>
      </c>
      <c r="Q440" s="3">
        <f t="shared" si="33"/>
        <v>5.3929891574283255E-3</v>
      </c>
    </row>
    <row r="441" spans="1:17" x14ac:dyDescent="0.4">
      <c r="A441" s="43">
        <v>20220316</v>
      </c>
      <c r="B441" s="43">
        <v>7.7</v>
      </c>
      <c r="C441" s="45">
        <f t="shared" si="34"/>
        <v>2.5126709846071571E-2</v>
      </c>
      <c r="D441" s="44">
        <f t="shared" si="31"/>
        <v>3</v>
      </c>
      <c r="E441" s="44">
        <f t="shared" si="32"/>
        <v>4</v>
      </c>
      <c r="F441" s="44">
        <f t="shared" si="35"/>
        <v>4</v>
      </c>
      <c r="N441" s="1">
        <v>-7.4000000000005999</v>
      </c>
      <c r="O441" s="1">
        <v>1</v>
      </c>
      <c r="P441" s="5">
        <v>9.1324200913242004E-3</v>
      </c>
      <c r="Q441" s="3">
        <f t="shared" si="33"/>
        <v>5.3123571732759146E-3</v>
      </c>
    </row>
    <row r="442" spans="1:17" x14ac:dyDescent="0.4">
      <c r="A442" s="43">
        <v>20220317</v>
      </c>
      <c r="B442" s="43">
        <v>9.5</v>
      </c>
      <c r="C442" s="45">
        <f t="shared" si="34"/>
        <v>2.7449784767254209E-2</v>
      </c>
      <c r="D442" s="44">
        <f t="shared" si="31"/>
        <v>3</v>
      </c>
      <c r="E442" s="44">
        <f t="shared" si="32"/>
        <v>4</v>
      </c>
      <c r="F442" s="44">
        <f t="shared" si="35"/>
        <v>5</v>
      </c>
      <c r="N442" s="1">
        <v>-7.5000000000006004</v>
      </c>
      <c r="O442" s="1">
        <v>1</v>
      </c>
      <c r="P442" s="5">
        <v>8.21917808219178E-3</v>
      </c>
      <c r="Q442" s="3">
        <f t="shared" si="33"/>
        <v>5.232597693930933E-3</v>
      </c>
    </row>
    <row r="443" spans="1:17" x14ac:dyDescent="0.4">
      <c r="A443" s="43">
        <v>20220318</v>
      </c>
      <c r="B443" s="43">
        <v>7.3</v>
      </c>
      <c r="C443" s="45">
        <f t="shared" si="34"/>
        <v>2.4568879116512361E-2</v>
      </c>
      <c r="D443" s="44">
        <f t="shared" si="31"/>
        <v>3</v>
      </c>
      <c r="E443" s="44">
        <f t="shared" si="32"/>
        <v>4</v>
      </c>
      <c r="F443" s="44">
        <f t="shared" si="35"/>
        <v>4</v>
      </c>
      <c r="N443" s="1">
        <v>-7.6000000000006001</v>
      </c>
      <c r="O443" s="1">
        <v>0</v>
      </c>
      <c r="P443" s="5">
        <v>7.3059360730593605E-3</v>
      </c>
      <c r="Q443" s="3">
        <f t="shared" si="33"/>
        <v>5.1537076958678724E-3</v>
      </c>
    </row>
    <row r="444" spans="1:17" x14ac:dyDescent="0.4">
      <c r="A444" s="43">
        <v>20220319</v>
      </c>
      <c r="B444" s="43">
        <v>2.1</v>
      </c>
      <c r="C444" s="45">
        <f t="shared" si="34"/>
        <v>1.6725772351386184E-2</v>
      </c>
      <c r="D444" s="44">
        <f t="shared" si="31"/>
        <v>3</v>
      </c>
      <c r="E444" s="44">
        <f t="shared" si="32"/>
        <v>5</v>
      </c>
      <c r="F444" s="44">
        <f t="shared" si="35"/>
        <v>3</v>
      </c>
      <c r="N444" s="1">
        <v>-7.7000000000005997</v>
      </c>
      <c r="O444" s="1">
        <v>0</v>
      </c>
      <c r="P444" s="5">
        <v>7.3059360730593605E-3</v>
      </c>
      <c r="Q444" s="3">
        <f t="shared" si="33"/>
        <v>5.0756840362912474E-3</v>
      </c>
    </row>
    <row r="445" spans="1:17" x14ac:dyDescent="0.4">
      <c r="A445" s="43">
        <v>20220320</v>
      </c>
      <c r="B445" s="43">
        <v>4.0999999999999996</v>
      </c>
      <c r="C445" s="45">
        <f t="shared" si="34"/>
        <v>1.9790729124122573E-2</v>
      </c>
      <c r="D445" s="44">
        <f t="shared" si="31"/>
        <v>3</v>
      </c>
      <c r="E445" s="44">
        <f t="shared" si="32"/>
        <v>5</v>
      </c>
      <c r="F445" s="44">
        <f t="shared" si="35"/>
        <v>3</v>
      </c>
      <c r="N445" s="1">
        <v>-7.8000000000006002</v>
      </c>
      <c r="O445" s="1">
        <v>0</v>
      </c>
      <c r="P445" s="5">
        <v>7.3059360730593605E-3</v>
      </c>
      <c r="Q445" s="3">
        <f t="shared" si="33"/>
        <v>4.998523455727758E-3</v>
      </c>
    </row>
    <row r="446" spans="1:17" x14ac:dyDescent="0.4">
      <c r="A446" s="43">
        <v>20220321</v>
      </c>
      <c r="B446" s="43">
        <v>4.2</v>
      </c>
      <c r="C446" s="45">
        <f t="shared" si="34"/>
        <v>1.9944600577438274E-2</v>
      </c>
      <c r="D446" s="44">
        <f t="shared" si="31"/>
        <v>3</v>
      </c>
      <c r="E446" s="44">
        <f t="shared" si="32"/>
        <v>5</v>
      </c>
      <c r="F446" s="44">
        <f t="shared" si="35"/>
        <v>3</v>
      </c>
      <c r="N446" s="1">
        <v>-7.9000000000005999</v>
      </c>
      <c r="O446" s="1">
        <v>0</v>
      </c>
      <c r="P446" s="5">
        <v>7.3059360730593605E-3</v>
      </c>
      <c r="Q446" s="3">
        <f t="shared" si="33"/>
        <v>4.922222580616171E-3</v>
      </c>
    </row>
    <row r="447" spans="1:17" x14ac:dyDescent="0.4">
      <c r="A447" s="43">
        <v>20220322</v>
      </c>
      <c r="B447" s="43">
        <v>4.9000000000000004</v>
      </c>
      <c r="C447" s="45">
        <f t="shared" si="34"/>
        <v>2.1018234432024933E-2</v>
      </c>
      <c r="D447" s="44">
        <f t="shared" si="31"/>
        <v>3</v>
      </c>
      <c r="E447" s="44">
        <f t="shared" si="32"/>
        <v>5</v>
      </c>
      <c r="F447" s="44">
        <f t="shared" si="35"/>
        <v>3</v>
      </c>
      <c r="N447" s="1">
        <v>-8.0000000000006004</v>
      </c>
      <c r="O447" s="1">
        <v>1</v>
      </c>
      <c r="P447" s="5">
        <v>7.3059360730593605E-3</v>
      </c>
      <c r="Q447" s="3">
        <f t="shared" si="33"/>
        <v>4.8467779258938928E-3</v>
      </c>
    </row>
    <row r="448" spans="1:17" x14ac:dyDescent="0.4">
      <c r="A448" s="43">
        <v>20220323</v>
      </c>
      <c r="B448" s="43">
        <v>5.3</v>
      </c>
      <c r="C448" s="45">
        <f t="shared" si="34"/>
        <v>2.1627188365339934E-2</v>
      </c>
      <c r="D448" s="44">
        <f t="shared" si="31"/>
        <v>3</v>
      </c>
      <c r="E448" s="44">
        <f t="shared" si="32"/>
        <v>5</v>
      </c>
      <c r="F448" s="44">
        <f t="shared" si="35"/>
        <v>4</v>
      </c>
      <c r="N448" s="1">
        <v>-8.1000000000006001</v>
      </c>
      <c r="O448" s="1">
        <v>0</v>
      </c>
      <c r="P448" s="5">
        <v>6.392694063926941E-3</v>
      </c>
      <c r="Q448" s="3">
        <f t="shared" si="33"/>
        <v>4.7721858975794057E-3</v>
      </c>
    </row>
    <row r="449" spans="1:17" x14ac:dyDescent="0.4">
      <c r="A449" s="43">
        <v>20220324</v>
      </c>
      <c r="B449" s="43">
        <v>3.3</v>
      </c>
      <c r="C449" s="45">
        <f t="shared" si="34"/>
        <v>1.8559160360713686E-2</v>
      </c>
      <c r="D449" s="44">
        <f t="shared" si="31"/>
        <v>3</v>
      </c>
      <c r="E449" s="44">
        <f t="shared" si="32"/>
        <v>5</v>
      </c>
      <c r="F449" s="44">
        <f t="shared" si="35"/>
        <v>3</v>
      </c>
      <c r="N449" s="1">
        <v>-8.2000000000005997</v>
      </c>
      <c r="O449" s="1">
        <v>0</v>
      </c>
      <c r="P449" s="5">
        <v>6.392694063926941E-3</v>
      </c>
      <c r="Q449" s="3">
        <f t="shared" si="33"/>
        <v>4.6984427953495524E-3</v>
      </c>
    </row>
    <row r="450" spans="1:17" x14ac:dyDescent="0.4">
      <c r="A450" s="43">
        <v>20220325</v>
      </c>
      <c r="B450" s="43">
        <v>8</v>
      </c>
      <c r="C450" s="45">
        <f t="shared" si="34"/>
        <v>2.5536307750663463E-2</v>
      </c>
      <c r="D450" s="44">
        <f t="shared" ref="D450:D513" si="36">IF(B450&gt;$T$2,1,IF(B450&lt;$T$3,3,2))</f>
        <v>3</v>
      </c>
      <c r="E450" s="44">
        <f t="shared" si="32"/>
        <v>4</v>
      </c>
      <c r="F450" s="44">
        <f t="shared" si="35"/>
        <v>5</v>
      </c>
      <c r="N450" s="1">
        <v>-8.3000000000005993</v>
      </c>
      <c r="O450" s="1">
        <v>0</v>
      </c>
      <c r="P450" s="5">
        <v>6.392694063926941E-3</v>
      </c>
      <c r="Q450" s="3">
        <f t="shared" ref="Q450:Q487" si="37">_xlfn.NORM.DIST($N450,$L$5,$L$6,)</f>
        <v>4.6255448151108387E-3</v>
      </c>
    </row>
    <row r="451" spans="1:17" x14ac:dyDescent="0.4">
      <c r="A451" s="43">
        <v>20220326</v>
      </c>
      <c r="B451" s="43">
        <v>6.9</v>
      </c>
      <c r="C451" s="45">
        <f t="shared" ref="C451:C514" si="38">_xlfn.NORM.DIST(B451,$L$5,$L$6,0)</f>
        <v>2.3998981115885026E-2</v>
      </c>
      <c r="D451" s="44">
        <f t="shared" si="36"/>
        <v>3</v>
      </c>
      <c r="E451" s="44">
        <f t="shared" ref="E451:E514" si="39">IF(B451&gt;$T$6,1,IF(B451&gt;$T$7,2,IF(B451&gt;$T$8,3,IF(B451&gt;$T$9,4,5))))</f>
        <v>4</v>
      </c>
      <c r="F451" s="44">
        <f t="shared" ref="F451:F514" si="40">IF(B451&gt;$T$12,16,IF(B451&gt;$T$13,15,IF(B451&gt;$T$14,14,IF(B451&gt;$T$15,13,IF(B451&gt;$T$16,12,IF(B451&gt;$T$17,11,IF(B451&gt;$T$18,10,IF(B451&gt;$T$19,9,IF(B451&gt;$T$20,8,IF(B451&gt;$T$21,7,IF(B451&gt;$T$22,6,IF(B451&gt;$T$23,5,IF(B451&gt;$T$24,4,IF(B451&gt;$T$25,3,IF(B451&gt;$T$26,2,1)))))))))))))))</f>
        <v>4</v>
      </c>
      <c r="N451" s="1">
        <v>-8.4000000000006008</v>
      </c>
      <c r="O451" s="1">
        <v>0</v>
      </c>
      <c r="P451" s="5">
        <v>6.392694063926941E-3</v>
      </c>
      <c r="Q451" s="3">
        <f t="shared" si="37"/>
        <v>4.5534880515638431E-3</v>
      </c>
    </row>
    <row r="452" spans="1:17" x14ac:dyDescent="0.4">
      <c r="A452" s="43">
        <v>20220327</v>
      </c>
      <c r="B452" s="43">
        <v>5.8</v>
      </c>
      <c r="C452" s="45">
        <f t="shared" si="38"/>
        <v>2.2381177210013613E-2</v>
      </c>
      <c r="D452" s="44">
        <f t="shared" si="36"/>
        <v>3</v>
      </c>
      <c r="E452" s="44">
        <f t="shared" si="39"/>
        <v>4</v>
      </c>
      <c r="F452" s="44">
        <f t="shared" si="40"/>
        <v>4</v>
      </c>
      <c r="N452" s="1">
        <v>-8.5000000000006004</v>
      </c>
      <c r="O452" s="1">
        <v>0</v>
      </c>
      <c r="P452" s="5">
        <v>6.392694063926941E-3</v>
      </c>
      <c r="Q452" s="3">
        <f t="shared" si="37"/>
        <v>4.4822685007598825E-3</v>
      </c>
    </row>
    <row r="453" spans="1:17" x14ac:dyDescent="0.4">
      <c r="A453" s="43">
        <v>20220328</v>
      </c>
      <c r="B453" s="43">
        <v>5.2</v>
      </c>
      <c r="C453" s="45">
        <f t="shared" si="38"/>
        <v>2.1475365634542169E-2</v>
      </c>
      <c r="D453" s="44">
        <f t="shared" si="36"/>
        <v>3</v>
      </c>
      <c r="E453" s="44">
        <f t="shared" si="39"/>
        <v>5</v>
      </c>
      <c r="F453" s="44">
        <f t="shared" si="40"/>
        <v>4</v>
      </c>
      <c r="N453" s="1">
        <v>-8.6000000000006001</v>
      </c>
      <c r="O453" s="1">
        <v>0</v>
      </c>
      <c r="P453" s="5">
        <v>6.392694063926941E-3</v>
      </c>
      <c r="Q453" s="3">
        <f t="shared" si="37"/>
        <v>4.4118820626490671E-3</v>
      </c>
    </row>
    <row r="454" spans="1:17" x14ac:dyDescent="0.4">
      <c r="A454" s="43">
        <v>20220329</v>
      </c>
      <c r="B454" s="43">
        <v>7.2</v>
      </c>
      <c r="C454" s="45">
        <f t="shared" si="38"/>
        <v>2.4427480223425512E-2</v>
      </c>
      <c r="D454" s="44">
        <f t="shared" si="36"/>
        <v>3</v>
      </c>
      <c r="E454" s="44">
        <f t="shared" si="39"/>
        <v>4</v>
      </c>
      <c r="F454" s="44">
        <f t="shared" si="40"/>
        <v>4</v>
      </c>
      <c r="N454" s="1">
        <v>-8.7000000000005997</v>
      </c>
      <c r="O454" s="1">
        <v>0</v>
      </c>
      <c r="P454" s="5">
        <v>6.392694063926941E-3</v>
      </c>
      <c r="Q454" s="3">
        <f t="shared" si="37"/>
        <v>4.3423245436189431E-3</v>
      </c>
    </row>
    <row r="455" spans="1:17" x14ac:dyDescent="0.4">
      <c r="A455" s="43">
        <v>20220330</v>
      </c>
      <c r="B455" s="43">
        <v>10.8</v>
      </c>
      <c r="C455" s="45">
        <f t="shared" si="38"/>
        <v>2.8887169061720203E-2</v>
      </c>
      <c r="D455" s="44">
        <f t="shared" si="36"/>
        <v>2</v>
      </c>
      <c r="E455" s="44">
        <f t="shared" si="39"/>
        <v>4</v>
      </c>
      <c r="F455" s="44">
        <f t="shared" si="40"/>
        <v>6</v>
      </c>
      <c r="N455" s="1">
        <v>-8.8000000000005993</v>
      </c>
      <c r="O455" s="1">
        <v>1</v>
      </c>
      <c r="P455" s="5">
        <v>6.392694063926941E-3</v>
      </c>
      <c r="Q455" s="3">
        <f t="shared" si="37"/>
        <v>4.2735916590228478E-3</v>
      </c>
    </row>
    <row r="456" spans="1:17" x14ac:dyDescent="0.4">
      <c r="A456" s="43">
        <v>20220331</v>
      </c>
      <c r="B456" s="43">
        <v>8.1</v>
      </c>
      <c r="C456" s="45">
        <f t="shared" si="38"/>
        <v>2.567105088734838E-2</v>
      </c>
      <c r="D456" s="44">
        <f t="shared" si="36"/>
        <v>3</v>
      </c>
      <c r="E456" s="44">
        <f t="shared" si="39"/>
        <v>4</v>
      </c>
      <c r="F456" s="44">
        <f t="shared" si="40"/>
        <v>5</v>
      </c>
      <c r="N456" s="1">
        <v>-8.9000000000006008</v>
      </c>
      <c r="O456" s="1">
        <v>1</v>
      </c>
      <c r="P456" s="5">
        <v>5.4794520547945206E-3</v>
      </c>
      <c r="Q456" s="3">
        <f t="shared" si="37"/>
        <v>4.2056790356972788E-3</v>
      </c>
    </row>
    <row r="457" spans="1:17" x14ac:dyDescent="0.4">
      <c r="A457" s="43">
        <v>20220401</v>
      </c>
      <c r="B457" s="43">
        <v>7.3</v>
      </c>
      <c r="C457" s="45">
        <f t="shared" si="38"/>
        <v>2.4568879116512361E-2</v>
      </c>
      <c r="D457" s="44">
        <f t="shared" si="36"/>
        <v>3</v>
      </c>
      <c r="E457" s="44">
        <f t="shared" si="39"/>
        <v>4</v>
      </c>
      <c r="F457" s="44">
        <f t="shared" si="40"/>
        <v>4</v>
      </c>
      <c r="N457" s="1">
        <v>-9.0000000000006004</v>
      </c>
      <c r="O457" s="1">
        <v>1</v>
      </c>
      <c r="P457" s="5">
        <v>4.5662100456621002E-3</v>
      </c>
      <c r="Q457" s="3">
        <f t="shared" si="37"/>
        <v>4.1385822144674022E-3</v>
      </c>
    </row>
    <row r="458" spans="1:17" x14ac:dyDescent="0.4">
      <c r="A458" s="43">
        <v>20220402</v>
      </c>
      <c r="B458" s="43">
        <v>6.4</v>
      </c>
      <c r="C458" s="45">
        <f t="shared" si="38"/>
        <v>2.3271812215515664E-2</v>
      </c>
      <c r="D458" s="44">
        <f t="shared" si="36"/>
        <v>3</v>
      </c>
      <c r="E458" s="44">
        <f t="shared" si="39"/>
        <v>4</v>
      </c>
      <c r="F458" s="44">
        <f t="shared" si="40"/>
        <v>4</v>
      </c>
      <c r="N458" s="1">
        <v>-9.1000000000006001</v>
      </c>
      <c r="O458" s="1">
        <v>0</v>
      </c>
      <c r="P458" s="5">
        <v>3.6529680365296802E-3</v>
      </c>
      <c r="Q458" s="3">
        <f t="shared" si="37"/>
        <v>4.072296652639992E-3</v>
      </c>
    </row>
    <row r="459" spans="1:17" x14ac:dyDescent="0.4">
      <c r="A459" s="43">
        <v>20220403</v>
      </c>
      <c r="B459" s="43">
        <v>3.8</v>
      </c>
      <c r="C459" s="45">
        <f t="shared" si="38"/>
        <v>1.9328818226250408E-2</v>
      </c>
      <c r="D459" s="44">
        <f t="shared" si="36"/>
        <v>3</v>
      </c>
      <c r="E459" s="44">
        <f t="shared" si="39"/>
        <v>5</v>
      </c>
      <c r="F459" s="44">
        <f t="shared" si="40"/>
        <v>3</v>
      </c>
      <c r="N459" s="1">
        <v>-9.2000000000005997</v>
      </c>
      <c r="O459" s="1">
        <v>0</v>
      </c>
      <c r="P459" s="5">
        <v>3.6529680365296802E-3</v>
      </c>
      <c r="Q459" s="3">
        <f t="shared" si="37"/>
        <v>4.0068177264830328E-3</v>
      </c>
    </row>
    <row r="460" spans="1:17" x14ac:dyDescent="0.4">
      <c r="A460" s="43">
        <v>20220404</v>
      </c>
      <c r="B460" s="43">
        <v>5</v>
      </c>
      <c r="C460" s="45">
        <f t="shared" si="38"/>
        <v>2.1170867360455176E-2</v>
      </c>
      <c r="D460" s="44">
        <f t="shared" si="36"/>
        <v>3</v>
      </c>
      <c r="E460" s="44">
        <f t="shared" si="39"/>
        <v>5</v>
      </c>
      <c r="F460" s="44">
        <f t="shared" si="40"/>
        <v>3</v>
      </c>
      <c r="N460" s="1">
        <v>-9.3000000000007006</v>
      </c>
      <c r="O460" s="1">
        <v>0</v>
      </c>
      <c r="P460" s="5">
        <v>3.6529680365296802E-3</v>
      </c>
      <c r="Q460" s="3">
        <f t="shared" si="37"/>
        <v>3.9421407336912044E-3</v>
      </c>
    </row>
    <row r="461" spans="1:17" x14ac:dyDescent="0.4">
      <c r="A461" s="43">
        <v>20220405</v>
      </c>
      <c r="B461" s="43">
        <v>6.2</v>
      </c>
      <c r="C461" s="45">
        <f t="shared" si="38"/>
        <v>2.2976912785849013E-2</v>
      </c>
      <c r="D461" s="44">
        <f t="shared" si="36"/>
        <v>3</v>
      </c>
      <c r="E461" s="44">
        <f t="shared" si="39"/>
        <v>4</v>
      </c>
      <c r="F461" s="44">
        <f t="shared" si="40"/>
        <v>4</v>
      </c>
      <c r="N461" s="1">
        <v>-9.4000000000007002</v>
      </c>
      <c r="O461" s="1">
        <v>0</v>
      </c>
      <c r="P461" s="5">
        <v>3.6529680365296802E-3</v>
      </c>
      <c r="Q461" s="3">
        <f t="shared" si="37"/>
        <v>3.8782608958369434E-3</v>
      </c>
    </row>
    <row r="462" spans="1:17" x14ac:dyDescent="0.4">
      <c r="A462" s="43">
        <v>20220406</v>
      </c>
      <c r="B462" s="43">
        <v>8.6</v>
      </c>
      <c r="C462" s="45">
        <f t="shared" si="38"/>
        <v>2.6330357178331897E-2</v>
      </c>
      <c r="D462" s="44">
        <f t="shared" si="36"/>
        <v>3</v>
      </c>
      <c r="E462" s="44">
        <f t="shared" si="39"/>
        <v>4</v>
      </c>
      <c r="F462" s="44">
        <f t="shared" si="40"/>
        <v>5</v>
      </c>
      <c r="N462" s="1">
        <v>-9.5000000000006999</v>
      </c>
      <c r="O462" s="1">
        <v>0</v>
      </c>
      <c r="P462" s="5">
        <v>3.6529680365296802E-3</v>
      </c>
      <c r="Q462" s="3">
        <f t="shared" si="37"/>
        <v>3.8151733608053576E-3</v>
      </c>
    </row>
    <row r="463" spans="1:17" x14ac:dyDescent="0.4">
      <c r="A463" s="43">
        <v>20220407</v>
      </c>
      <c r="B463" s="43">
        <v>9.6999999999999993</v>
      </c>
      <c r="C463" s="45">
        <f t="shared" si="38"/>
        <v>2.7685550027672676E-2</v>
      </c>
      <c r="D463" s="44">
        <f t="shared" si="36"/>
        <v>3</v>
      </c>
      <c r="E463" s="44">
        <f t="shared" si="39"/>
        <v>4</v>
      </c>
      <c r="F463" s="44">
        <f t="shared" si="40"/>
        <v>5</v>
      </c>
      <c r="N463" s="1">
        <v>-9.6000000000006995</v>
      </c>
      <c r="O463" s="1">
        <v>0</v>
      </c>
      <c r="P463" s="5">
        <v>3.6529680365296802E-3</v>
      </c>
      <c r="Q463" s="3">
        <f t="shared" si="37"/>
        <v>3.752873205213727E-3</v>
      </c>
    </row>
    <row r="464" spans="1:17" x14ac:dyDescent="0.4">
      <c r="A464" s="43">
        <v>20220408</v>
      </c>
      <c r="B464" s="43">
        <v>8.9</v>
      </c>
      <c r="C464" s="45">
        <f t="shared" si="38"/>
        <v>2.6713630738947697E-2</v>
      </c>
      <c r="D464" s="44">
        <f t="shared" si="36"/>
        <v>3</v>
      </c>
      <c r="E464" s="44">
        <f t="shared" si="39"/>
        <v>4</v>
      </c>
      <c r="F464" s="44">
        <f t="shared" si="40"/>
        <v>5</v>
      </c>
      <c r="N464" s="1">
        <v>-9.7000000000006992</v>
      </c>
      <c r="O464" s="1">
        <v>0</v>
      </c>
      <c r="P464" s="5">
        <v>3.6529680365296802E-3</v>
      </c>
      <c r="Q464" s="3">
        <f t="shared" si="37"/>
        <v>3.6913554368138398E-3</v>
      </c>
    </row>
    <row r="465" spans="1:17" x14ac:dyDescent="0.4">
      <c r="A465" s="43">
        <v>20220409</v>
      </c>
      <c r="B465" s="43">
        <v>11.7</v>
      </c>
      <c r="C465" s="45">
        <f t="shared" si="38"/>
        <v>2.9738169299499784E-2</v>
      </c>
      <c r="D465" s="44">
        <f t="shared" si="36"/>
        <v>2</v>
      </c>
      <c r="E465" s="44">
        <f t="shared" si="39"/>
        <v>4</v>
      </c>
      <c r="F465" s="44">
        <f t="shared" si="40"/>
        <v>6</v>
      </c>
      <c r="N465" s="1">
        <v>-9.8000000000007006</v>
      </c>
      <c r="O465" s="1">
        <v>0</v>
      </c>
      <c r="P465" s="5">
        <v>3.6529680365296802E-3</v>
      </c>
      <c r="Q465" s="3">
        <f t="shared" si="37"/>
        <v>3.6306149968770001E-3</v>
      </c>
    </row>
    <row r="466" spans="1:17" x14ac:dyDescent="0.4">
      <c r="A466" s="43">
        <v>20220410</v>
      </c>
      <c r="B466" s="43">
        <v>11.8</v>
      </c>
      <c r="C466" s="45">
        <f t="shared" si="38"/>
        <v>2.9824766430513627E-2</v>
      </c>
      <c r="D466" s="44">
        <f t="shared" si="36"/>
        <v>2</v>
      </c>
      <c r="E466" s="44">
        <f t="shared" si="39"/>
        <v>4</v>
      </c>
      <c r="F466" s="44">
        <f t="shared" si="40"/>
        <v>6</v>
      </c>
      <c r="N466" s="1">
        <v>-9.9000000000007002</v>
      </c>
      <c r="O466" s="1">
        <v>0</v>
      </c>
      <c r="P466" s="5">
        <v>3.6529680365296802E-3</v>
      </c>
      <c r="Q466" s="3">
        <f t="shared" si="37"/>
        <v>3.5706467625609942E-3</v>
      </c>
    </row>
    <row r="467" spans="1:17" x14ac:dyDescent="0.4">
      <c r="A467" s="43">
        <v>20220411</v>
      </c>
      <c r="B467" s="43">
        <v>17.399999999999999</v>
      </c>
      <c r="C467" s="45">
        <f t="shared" si="38"/>
        <v>3.1708799323010559E-2</v>
      </c>
      <c r="D467" s="44">
        <f t="shared" si="36"/>
        <v>2</v>
      </c>
      <c r="E467" s="44">
        <f t="shared" si="39"/>
        <v>3</v>
      </c>
      <c r="F467" s="44">
        <f t="shared" si="40"/>
        <v>9</v>
      </c>
      <c r="N467" s="1">
        <v>-10.0000000000007</v>
      </c>
      <c r="O467" s="1">
        <v>0</v>
      </c>
      <c r="P467" s="5">
        <v>3.6529680365296802E-3</v>
      </c>
      <c r="Q467" s="3">
        <f t="shared" si="37"/>
        <v>3.5114455492584093E-3</v>
      </c>
    </row>
    <row r="468" spans="1:17" x14ac:dyDescent="0.4">
      <c r="A468" s="43">
        <v>20220412</v>
      </c>
      <c r="B468" s="43">
        <v>16.100000000000001</v>
      </c>
      <c r="C468" s="45">
        <f t="shared" si="38"/>
        <v>3.1822175007559399E-2</v>
      </c>
      <c r="D468" s="44">
        <f t="shared" si="36"/>
        <v>2</v>
      </c>
      <c r="E468" s="44">
        <f t="shared" si="39"/>
        <v>3</v>
      </c>
      <c r="F468" s="44">
        <f t="shared" si="40"/>
        <v>8</v>
      </c>
      <c r="N468" s="1">
        <v>-10.1000000000007</v>
      </c>
      <c r="O468" s="1">
        <v>0</v>
      </c>
      <c r="P468" s="5">
        <v>3.6529680365296802E-3</v>
      </c>
      <c r="Q468" s="3">
        <f t="shared" si="37"/>
        <v>3.4530061129257514E-3</v>
      </c>
    </row>
    <row r="469" spans="1:17" x14ac:dyDescent="0.4">
      <c r="A469" s="43">
        <v>20220413</v>
      </c>
      <c r="B469" s="43">
        <v>13.6</v>
      </c>
      <c r="C469" s="45">
        <f t="shared" si="38"/>
        <v>3.1087171233819769E-2</v>
      </c>
      <c r="D469" s="44">
        <f t="shared" si="36"/>
        <v>2</v>
      </c>
      <c r="E469" s="44">
        <f t="shared" si="39"/>
        <v>3</v>
      </c>
      <c r="F469" s="44">
        <f t="shared" si="40"/>
        <v>7</v>
      </c>
      <c r="N469" s="1">
        <v>-10.200000000000699</v>
      </c>
      <c r="O469" s="1">
        <v>0</v>
      </c>
      <c r="P469" s="5">
        <v>3.6529680365296802E-3</v>
      </c>
      <c r="Q469" s="3">
        <f t="shared" si="37"/>
        <v>3.3953231523927525E-3</v>
      </c>
    </row>
    <row r="470" spans="1:17" x14ac:dyDescent="0.4">
      <c r="A470" s="43">
        <v>20220414</v>
      </c>
      <c r="B470" s="43">
        <v>10.9</v>
      </c>
      <c r="C470" s="45">
        <f t="shared" si="38"/>
        <v>2.8987888028078612E-2</v>
      </c>
      <c r="D470" s="44">
        <f t="shared" si="36"/>
        <v>2</v>
      </c>
      <c r="E470" s="44">
        <f t="shared" si="39"/>
        <v>4</v>
      </c>
      <c r="F470" s="44">
        <f t="shared" si="40"/>
        <v>6</v>
      </c>
      <c r="N470" s="1">
        <v>-10.300000000000701</v>
      </c>
      <c r="O470" s="1">
        <v>1</v>
      </c>
      <c r="P470" s="5">
        <v>3.6529680365296802E-3</v>
      </c>
      <c r="Q470" s="3">
        <f t="shared" si="37"/>
        <v>3.3383913116513605E-3</v>
      </c>
    </row>
    <row r="471" spans="1:17" x14ac:dyDescent="0.4">
      <c r="A471" s="43">
        <v>20220415</v>
      </c>
      <c r="B471" s="43">
        <v>10.5</v>
      </c>
      <c r="C471" s="45">
        <f t="shared" si="38"/>
        <v>2.8576192342091536E-2</v>
      </c>
      <c r="D471" s="44">
        <f t="shared" si="36"/>
        <v>2</v>
      </c>
      <c r="E471" s="44">
        <f t="shared" si="39"/>
        <v>4</v>
      </c>
      <c r="F471" s="44">
        <f t="shared" si="40"/>
        <v>6</v>
      </c>
      <c r="N471" s="1">
        <v>-10.4000000000007</v>
      </c>
      <c r="O471" s="1">
        <v>0</v>
      </c>
      <c r="P471" s="5">
        <v>2.7397260273972603E-3</v>
      </c>
      <c r="Q471" s="3">
        <f t="shared" si="37"/>
        <v>3.2822051821238597E-3</v>
      </c>
    </row>
    <row r="472" spans="1:17" x14ac:dyDescent="0.4">
      <c r="A472" s="43">
        <v>20220416</v>
      </c>
      <c r="B472" s="43">
        <v>9.8000000000000007</v>
      </c>
      <c r="C472" s="45">
        <f t="shared" si="38"/>
        <v>2.7801536626498296E-2</v>
      </c>
      <c r="D472" s="44">
        <f t="shared" si="36"/>
        <v>2</v>
      </c>
      <c r="E472" s="44">
        <f t="shared" si="39"/>
        <v>4</v>
      </c>
      <c r="F472" s="44">
        <f t="shared" si="40"/>
        <v>5</v>
      </c>
      <c r="N472" s="1">
        <v>-10.5000000000007</v>
      </c>
      <c r="O472" s="1">
        <v>0</v>
      </c>
      <c r="P472" s="5">
        <v>2.7397260273972603E-3</v>
      </c>
      <c r="Q472" s="3">
        <f t="shared" si="37"/>
        <v>3.2267593049096202E-3</v>
      </c>
    </row>
    <row r="473" spans="1:17" x14ac:dyDescent="0.4">
      <c r="A473" s="43">
        <v>20220417</v>
      </c>
      <c r="B473" s="43">
        <v>8.6</v>
      </c>
      <c r="C473" s="45">
        <f t="shared" si="38"/>
        <v>2.6330357178331897E-2</v>
      </c>
      <c r="D473" s="44">
        <f t="shared" si="36"/>
        <v>3</v>
      </c>
      <c r="E473" s="44">
        <f t="shared" si="39"/>
        <v>4</v>
      </c>
      <c r="F473" s="44">
        <f t="shared" si="40"/>
        <v>5</v>
      </c>
      <c r="N473" s="1">
        <v>-10.6000000000007</v>
      </c>
      <c r="O473" s="1">
        <v>0</v>
      </c>
      <c r="P473" s="5">
        <v>2.7397260273972603E-3</v>
      </c>
      <c r="Q473" s="3">
        <f t="shared" si="37"/>
        <v>3.1720481730099989E-3</v>
      </c>
    </row>
    <row r="474" spans="1:17" x14ac:dyDescent="0.4">
      <c r="A474" s="43">
        <v>20220418</v>
      </c>
      <c r="B474" s="43">
        <v>12.4</v>
      </c>
      <c r="C474" s="45">
        <f t="shared" si="38"/>
        <v>3.0309133257798705E-2</v>
      </c>
      <c r="D474" s="44">
        <f t="shared" si="36"/>
        <v>2</v>
      </c>
      <c r="E474" s="44">
        <f t="shared" si="39"/>
        <v>4</v>
      </c>
      <c r="F474" s="44">
        <f t="shared" si="40"/>
        <v>7</v>
      </c>
      <c r="N474" s="1">
        <v>-10.700000000000699</v>
      </c>
      <c r="O474" s="1">
        <v>0</v>
      </c>
      <c r="P474" s="5">
        <v>2.7397260273972603E-3</v>
      </c>
      <c r="Q474" s="3">
        <f t="shared" si="37"/>
        <v>3.1180662335308831E-3</v>
      </c>
    </row>
    <row r="475" spans="1:17" x14ac:dyDescent="0.4">
      <c r="A475" s="43">
        <v>20220419</v>
      </c>
      <c r="B475" s="43">
        <v>12.3</v>
      </c>
      <c r="C475" s="45">
        <f t="shared" si="38"/>
        <v>3.0232672696561661E-2</v>
      </c>
      <c r="D475" s="44">
        <f t="shared" si="36"/>
        <v>2</v>
      </c>
      <c r="E475" s="44">
        <f t="shared" si="39"/>
        <v>4</v>
      </c>
      <c r="F475" s="44">
        <f t="shared" si="40"/>
        <v>6</v>
      </c>
      <c r="N475" s="1">
        <v>-10.800000000000701</v>
      </c>
      <c r="O475" s="1">
        <v>0</v>
      </c>
      <c r="P475" s="5">
        <v>2.7397260273972603E-3</v>
      </c>
      <c r="Q475" s="3">
        <f t="shared" si="37"/>
        <v>3.0648078898624447E-3</v>
      </c>
    </row>
    <row r="476" spans="1:17" x14ac:dyDescent="0.4">
      <c r="A476" s="43">
        <v>20220420</v>
      </c>
      <c r="B476" s="43">
        <v>10.3</v>
      </c>
      <c r="C476" s="45">
        <f t="shared" si="38"/>
        <v>2.8361709617666545E-2</v>
      </c>
      <c r="D476" s="44">
        <f t="shared" si="36"/>
        <v>2</v>
      </c>
      <c r="E476" s="44">
        <f t="shared" si="39"/>
        <v>4</v>
      </c>
      <c r="F476" s="44">
        <f t="shared" si="40"/>
        <v>6</v>
      </c>
      <c r="N476" s="1">
        <v>-10.9000000000007</v>
      </c>
      <c r="O476" s="1">
        <v>0</v>
      </c>
      <c r="P476" s="5">
        <v>2.7397260273972603E-3</v>
      </c>
      <c r="Q476" s="3">
        <f t="shared" si="37"/>
        <v>3.0122675038356641E-3</v>
      </c>
    </row>
    <row r="477" spans="1:17" x14ac:dyDescent="0.4">
      <c r="A477" s="43">
        <v>20220421</v>
      </c>
      <c r="B477" s="43">
        <v>12.5</v>
      </c>
      <c r="C477" s="45">
        <f t="shared" si="38"/>
        <v>3.0383853318264504E-2</v>
      </c>
      <c r="D477" s="44">
        <f t="shared" si="36"/>
        <v>2</v>
      </c>
      <c r="E477" s="44">
        <f t="shared" si="39"/>
        <v>4</v>
      </c>
      <c r="F477" s="44">
        <f t="shared" si="40"/>
        <v>7</v>
      </c>
      <c r="N477" s="1">
        <v>-11.0000000000007</v>
      </c>
      <c r="O477" s="1">
        <v>0</v>
      </c>
      <c r="P477" s="5">
        <v>2.7397260273972603E-3</v>
      </c>
      <c r="Q477" s="3">
        <f t="shared" si="37"/>
        <v>2.960439397855198E-3</v>
      </c>
    </row>
    <row r="478" spans="1:17" x14ac:dyDescent="0.4">
      <c r="A478" s="43">
        <v>20220422</v>
      </c>
      <c r="B478" s="43">
        <v>11.7</v>
      </c>
      <c r="C478" s="45">
        <f t="shared" si="38"/>
        <v>2.9738169299499784E-2</v>
      </c>
      <c r="D478" s="44">
        <f t="shared" si="36"/>
        <v>2</v>
      </c>
      <c r="E478" s="44">
        <f t="shared" si="39"/>
        <v>4</v>
      </c>
      <c r="F478" s="44">
        <f t="shared" si="40"/>
        <v>6</v>
      </c>
      <c r="N478" s="1">
        <v>-11.1000000000007</v>
      </c>
      <c r="O478" s="1">
        <v>2</v>
      </c>
      <c r="P478" s="5">
        <v>2.7397260273972603E-3</v>
      </c>
      <c r="Q478" s="3">
        <f t="shared" si="37"/>
        <v>2.9093178570081908E-3</v>
      </c>
    </row>
    <row r="479" spans="1:17" x14ac:dyDescent="0.4">
      <c r="A479" s="43">
        <v>20220423</v>
      </c>
      <c r="B479" s="43">
        <v>15.9</v>
      </c>
      <c r="C479" s="45">
        <f t="shared" si="38"/>
        <v>3.1809270829530722E-2</v>
      </c>
      <c r="D479" s="44">
        <f t="shared" si="36"/>
        <v>2</v>
      </c>
      <c r="E479" s="44">
        <f t="shared" si="39"/>
        <v>3</v>
      </c>
      <c r="F479" s="44">
        <f t="shared" si="40"/>
        <v>8</v>
      </c>
      <c r="N479" s="1">
        <v>-11.200000000000699</v>
      </c>
      <c r="O479" s="1">
        <v>0</v>
      </c>
      <c r="P479" s="5">
        <v>9.1324200913242006E-4</v>
      </c>
      <c r="Q479" s="3">
        <f t="shared" si="37"/>
        <v>2.8588971311486393E-3</v>
      </c>
    </row>
    <row r="480" spans="1:17" x14ac:dyDescent="0.4">
      <c r="A480" s="43">
        <v>20220424</v>
      </c>
      <c r="B480" s="43">
        <v>15.5</v>
      </c>
      <c r="C480" s="45">
        <f t="shared" si="38"/>
        <v>3.1759212708898192E-2</v>
      </c>
      <c r="D480" s="44">
        <f t="shared" si="36"/>
        <v>2</v>
      </c>
      <c r="E480" s="44">
        <f t="shared" si="39"/>
        <v>3</v>
      </c>
      <c r="F480" s="44">
        <f t="shared" si="40"/>
        <v>8</v>
      </c>
      <c r="N480" s="1">
        <v>-11.300000000000701</v>
      </c>
      <c r="O480" s="1">
        <v>0</v>
      </c>
      <c r="P480" s="5">
        <v>9.1324200913242006E-4</v>
      </c>
      <c r="Q480" s="3">
        <f t="shared" si="37"/>
        <v>2.8091714369569438E-3</v>
      </c>
    </row>
    <row r="481" spans="1:18" x14ac:dyDescent="0.4">
      <c r="A481" s="43">
        <v>20220425</v>
      </c>
      <c r="B481" s="43">
        <v>16</v>
      </c>
      <c r="C481" s="45">
        <f t="shared" si="38"/>
        <v>3.1816734753546239E-2</v>
      </c>
      <c r="D481" s="44">
        <f t="shared" si="36"/>
        <v>2</v>
      </c>
      <c r="E481" s="44">
        <f t="shared" si="39"/>
        <v>3</v>
      </c>
      <c r="F481" s="44">
        <f t="shared" si="40"/>
        <v>8</v>
      </c>
      <c r="N481" s="1">
        <v>-11.4000000000007</v>
      </c>
      <c r="O481" s="1">
        <v>0</v>
      </c>
      <c r="P481" s="5">
        <v>9.1324200913242006E-4</v>
      </c>
      <c r="Q481" s="3">
        <f t="shared" si="37"/>
        <v>2.7601349599743062E-3</v>
      </c>
    </row>
    <row r="482" spans="1:18" x14ac:dyDescent="0.4">
      <c r="A482" s="43">
        <v>20220426</v>
      </c>
      <c r="B482" s="43">
        <v>13.5</v>
      </c>
      <c r="C482" s="45">
        <f t="shared" si="38"/>
        <v>3.1032439995636176E-2</v>
      </c>
      <c r="D482" s="44">
        <f t="shared" si="36"/>
        <v>2</v>
      </c>
      <c r="E482" s="44">
        <f t="shared" si="39"/>
        <v>3</v>
      </c>
      <c r="F482" s="44">
        <f t="shared" si="40"/>
        <v>7</v>
      </c>
      <c r="N482" s="1">
        <v>-11.5000000000007</v>
      </c>
      <c r="O482" s="1">
        <v>0</v>
      </c>
      <c r="P482" s="5">
        <v>9.1324200913242006E-4</v>
      </c>
      <c r="Q482" s="3">
        <f t="shared" si="37"/>
        <v>2.7117818566116027E-3</v>
      </c>
    </row>
    <row r="483" spans="1:18" x14ac:dyDescent="0.4">
      <c r="A483" s="43">
        <v>20220427</v>
      </c>
      <c r="B483" s="43">
        <v>13.4</v>
      </c>
      <c r="C483" s="45">
        <f t="shared" si="38"/>
        <v>3.0975833562451687E-2</v>
      </c>
      <c r="D483" s="44">
        <f t="shared" si="36"/>
        <v>2</v>
      </c>
      <c r="E483" s="44">
        <f t="shared" si="39"/>
        <v>3</v>
      </c>
      <c r="F483" s="44">
        <f t="shared" si="40"/>
        <v>7</v>
      </c>
      <c r="N483" s="1">
        <v>-11.6000000000007</v>
      </c>
      <c r="O483" s="1">
        <v>0</v>
      </c>
      <c r="P483" s="5">
        <v>9.1324200913242006E-4</v>
      </c>
      <c r="Q483" s="3">
        <f t="shared" si="37"/>
        <v>2.6641062561324836E-3</v>
      </c>
    </row>
    <row r="484" spans="1:18" x14ac:dyDescent="0.4">
      <c r="A484" s="43">
        <v>20220428</v>
      </c>
      <c r="B484" s="43">
        <v>14.5</v>
      </c>
      <c r="C484" s="45">
        <f t="shared" si="38"/>
        <v>3.1493786815524748E-2</v>
      </c>
      <c r="D484" s="44">
        <f t="shared" si="36"/>
        <v>2</v>
      </c>
      <c r="E484" s="44">
        <f t="shared" si="39"/>
        <v>3</v>
      </c>
      <c r="F484" s="44">
        <f t="shared" si="40"/>
        <v>8</v>
      </c>
      <c r="N484" s="1">
        <v>-11.700000000000699</v>
      </c>
      <c r="O484" s="1">
        <v>0</v>
      </c>
      <c r="P484" s="5">
        <v>9.1324200913242006E-4</v>
      </c>
      <c r="Q484" s="3">
        <f t="shared" si="37"/>
        <v>2.6171022626103246E-3</v>
      </c>
    </row>
    <row r="485" spans="1:18" x14ac:dyDescent="0.4">
      <c r="A485" s="43">
        <v>20220429</v>
      </c>
      <c r="B485" s="43">
        <v>10</v>
      </c>
      <c r="C485" s="45">
        <f t="shared" si="38"/>
        <v>2.8029617174769355E-2</v>
      </c>
      <c r="D485" s="44">
        <f t="shared" si="36"/>
        <v>2</v>
      </c>
      <c r="E485" s="44">
        <f t="shared" si="39"/>
        <v>4</v>
      </c>
      <c r="F485" s="44">
        <f t="shared" si="40"/>
        <v>5</v>
      </c>
      <c r="N485" s="1">
        <v>-11.800000000000701</v>
      </c>
      <c r="O485" s="1">
        <v>0</v>
      </c>
      <c r="P485" s="5">
        <v>9.1324200913242006E-4</v>
      </c>
      <c r="Q485" s="3">
        <f t="shared" si="37"/>
        <v>2.5707639568587934E-3</v>
      </c>
    </row>
    <row r="486" spans="1:18" x14ac:dyDescent="0.4">
      <c r="A486" s="43">
        <v>20220430</v>
      </c>
      <c r="B486" s="43">
        <v>12.6</v>
      </c>
      <c r="C486" s="45">
        <f t="shared" si="38"/>
        <v>3.0456819064462709E-2</v>
      </c>
      <c r="D486" s="44">
        <f t="shared" si="36"/>
        <v>2</v>
      </c>
      <c r="E486" s="44">
        <f t="shared" si="39"/>
        <v>4</v>
      </c>
      <c r="F486" s="44">
        <f t="shared" si="40"/>
        <v>7</v>
      </c>
      <c r="N486" s="1">
        <v>-11.9000000000007</v>
      </c>
      <c r="O486" s="1">
        <v>1</v>
      </c>
      <c r="P486" s="5">
        <v>9.1324200913242006E-4</v>
      </c>
      <c r="Q486" s="3">
        <f t="shared" si="37"/>
        <v>2.5250853983357514E-3</v>
      </c>
    </row>
    <row r="487" spans="1:18" ht="18" thickBot="1" x14ac:dyDescent="0.45">
      <c r="A487" s="43">
        <v>20220501</v>
      </c>
      <c r="B487" s="43">
        <v>18.899999999999999</v>
      </c>
      <c r="C487" s="45">
        <f t="shared" si="38"/>
        <v>3.1159223302965666E-2</v>
      </c>
      <c r="D487" s="44">
        <f t="shared" si="36"/>
        <v>2</v>
      </c>
      <c r="E487" s="44">
        <f t="shared" si="39"/>
        <v>3</v>
      </c>
      <c r="F487" s="44">
        <f t="shared" si="40"/>
        <v>10</v>
      </c>
      <c r="N487" s="6">
        <v>-12.0000000000007</v>
      </c>
      <c r="O487" s="6">
        <v>0</v>
      </c>
      <c r="P487" s="7">
        <v>0</v>
      </c>
      <c r="Q487" s="3">
        <f t="shared" si="37"/>
        <v>2.4800606270202318E-3</v>
      </c>
      <c r="R487">
        <f>SUM(O383:O487)</f>
        <v>68</v>
      </c>
    </row>
    <row r="488" spans="1:18" x14ac:dyDescent="0.4">
      <c r="A488" s="43">
        <v>20220502</v>
      </c>
      <c r="B488" s="43">
        <v>21.4</v>
      </c>
      <c r="C488" s="45">
        <f t="shared" si="38"/>
        <v>2.931640829620109E-2</v>
      </c>
      <c r="D488" s="44">
        <f t="shared" si="36"/>
        <v>2</v>
      </c>
      <c r="E488" s="44">
        <f t="shared" si="39"/>
        <v>2</v>
      </c>
      <c r="F488" s="44">
        <f t="shared" si="40"/>
        <v>11</v>
      </c>
    </row>
    <row r="489" spans="1:18" x14ac:dyDescent="0.4">
      <c r="A489" s="43">
        <v>20220503</v>
      </c>
      <c r="B489" s="43">
        <v>19.600000000000001</v>
      </c>
      <c r="C489" s="45">
        <f t="shared" si="38"/>
        <v>3.0754932227754845E-2</v>
      </c>
      <c r="D489" s="44">
        <f t="shared" si="36"/>
        <v>2</v>
      </c>
      <c r="E489" s="44">
        <f t="shared" si="39"/>
        <v>2</v>
      </c>
      <c r="F489" s="44">
        <f t="shared" si="40"/>
        <v>10</v>
      </c>
    </row>
    <row r="490" spans="1:18" x14ac:dyDescent="0.4">
      <c r="A490" s="43">
        <v>20220504</v>
      </c>
      <c r="B490" s="43">
        <v>22.2</v>
      </c>
      <c r="C490" s="45">
        <f t="shared" si="38"/>
        <v>2.8509516670235654E-2</v>
      </c>
      <c r="D490" s="44">
        <f t="shared" si="36"/>
        <v>2</v>
      </c>
      <c r="E490" s="44">
        <f t="shared" si="39"/>
        <v>2</v>
      </c>
      <c r="F490" s="44">
        <f t="shared" si="40"/>
        <v>11</v>
      </c>
    </row>
    <row r="491" spans="1:18" x14ac:dyDescent="0.4">
      <c r="A491" s="43">
        <v>20220505</v>
      </c>
      <c r="B491" s="43">
        <v>27.4</v>
      </c>
      <c r="C491" s="45">
        <f t="shared" si="38"/>
        <v>2.1531970404385658E-2</v>
      </c>
      <c r="D491" s="44">
        <f t="shared" si="36"/>
        <v>1</v>
      </c>
      <c r="E491" s="44">
        <f t="shared" si="39"/>
        <v>1</v>
      </c>
      <c r="F491" s="44">
        <f t="shared" si="40"/>
        <v>13</v>
      </c>
    </row>
    <row r="492" spans="1:18" x14ac:dyDescent="0.4">
      <c r="A492" s="43">
        <v>20220506</v>
      </c>
      <c r="B492" s="43">
        <v>25.9</v>
      </c>
      <c r="C492" s="45">
        <f t="shared" si="38"/>
        <v>2.3763992537532672E-2</v>
      </c>
      <c r="D492" s="44">
        <f t="shared" si="36"/>
        <v>1</v>
      </c>
      <c r="E492" s="44">
        <f t="shared" si="39"/>
        <v>2</v>
      </c>
      <c r="F492" s="44">
        <f t="shared" si="40"/>
        <v>13</v>
      </c>
    </row>
    <row r="493" spans="1:18" x14ac:dyDescent="0.4">
      <c r="A493" s="43">
        <v>20220507</v>
      </c>
      <c r="B493" s="43">
        <v>24.9</v>
      </c>
      <c r="C493" s="45">
        <f t="shared" si="38"/>
        <v>2.5178007177099258E-2</v>
      </c>
      <c r="D493" s="44">
        <f t="shared" si="36"/>
        <v>1</v>
      </c>
      <c r="E493" s="44">
        <f t="shared" si="39"/>
        <v>2</v>
      </c>
      <c r="F493" s="44">
        <f t="shared" si="40"/>
        <v>13</v>
      </c>
    </row>
    <row r="494" spans="1:18" x14ac:dyDescent="0.4">
      <c r="A494" s="43">
        <v>20220508</v>
      </c>
      <c r="B494" s="43">
        <v>24.1</v>
      </c>
      <c r="C494" s="45">
        <f t="shared" si="38"/>
        <v>2.6248999049278344E-2</v>
      </c>
      <c r="D494" s="44">
        <f t="shared" si="36"/>
        <v>1</v>
      </c>
      <c r="E494" s="44">
        <f t="shared" si="39"/>
        <v>2</v>
      </c>
      <c r="F494" s="44">
        <f t="shared" si="40"/>
        <v>12</v>
      </c>
    </row>
    <row r="495" spans="1:18" x14ac:dyDescent="0.4">
      <c r="A495" s="43">
        <v>20220509</v>
      </c>
      <c r="B495" s="43">
        <v>20.8</v>
      </c>
      <c r="C495" s="45">
        <f t="shared" si="38"/>
        <v>2.9856611270505869E-2</v>
      </c>
      <c r="D495" s="44">
        <f t="shared" si="36"/>
        <v>2</v>
      </c>
      <c r="E495" s="44">
        <f t="shared" si="39"/>
        <v>2</v>
      </c>
      <c r="F495" s="44">
        <f t="shared" si="40"/>
        <v>11</v>
      </c>
    </row>
    <row r="496" spans="1:18" x14ac:dyDescent="0.4">
      <c r="A496" s="43">
        <v>20220510</v>
      </c>
      <c r="B496" s="43">
        <v>22.1</v>
      </c>
      <c r="C496" s="45">
        <f t="shared" si="38"/>
        <v>2.8615524594564627E-2</v>
      </c>
      <c r="D496" s="44">
        <f t="shared" si="36"/>
        <v>2</v>
      </c>
      <c r="E496" s="44">
        <f t="shared" si="39"/>
        <v>2</v>
      </c>
      <c r="F496" s="44">
        <f t="shared" si="40"/>
        <v>11</v>
      </c>
    </row>
    <row r="497" spans="1:6" x14ac:dyDescent="0.4">
      <c r="A497" s="43">
        <v>20220511</v>
      </c>
      <c r="B497" s="43">
        <v>23.6</v>
      </c>
      <c r="C497" s="45">
        <f t="shared" si="38"/>
        <v>2.6885711327096305E-2</v>
      </c>
      <c r="D497" s="44">
        <f t="shared" si="36"/>
        <v>1</v>
      </c>
      <c r="E497" s="44">
        <f t="shared" si="39"/>
        <v>2</v>
      </c>
      <c r="F497" s="44">
        <f t="shared" si="40"/>
        <v>12</v>
      </c>
    </row>
    <row r="498" spans="1:6" x14ac:dyDescent="0.4">
      <c r="A498" s="43">
        <v>20220512</v>
      </c>
      <c r="B498" s="43">
        <v>24.1</v>
      </c>
      <c r="C498" s="45">
        <f t="shared" si="38"/>
        <v>2.6248999049278344E-2</v>
      </c>
      <c r="D498" s="44">
        <f t="shared" si="36"/>
        <v>1</v>
      </c>
      <c r="E498" s="44">
        <f t="shared" si="39"/>
        <v>2</v>
      </c>
      <c r="F498" s="44">
        <f t="shared" si="40"/>
        <v>12</v>
      </c>
    </row>
    <row r="499" spans="1:6" x14ac:dyDescent="0.4">
      <c r="A499" s="43">
        <v>20220513</v>
      </c>
      <c r="B499" s="43">
        <v>22.2</v>
      </c>
      <c r="C499" s="45">
        <f t="shared" si="38"/>
        <v>2.8509516670235654E-2</v>
      </c>
      <c r="D499" s="44">
        <f t="shared" si="36"/>
        <v>2</v>
      </c>
      <c r="E499" s="44">
        <f t="shared" si="39"/>
        <v>2</v>
      </c>
      <c r="F499" s="44">
        <f t="shared" si="40"/>
        <v>11</v>
      </c>
    </row>
    <row r="500" spans="1:6" x14ac:dyDescent="0.4">
      <c r="A500" s="43">
        <v>20220514</v>
      </c>
      <c r="B500" s="43">
        <v>21.2</v>
      </c>
      <c r="C500" s="45">
        <f t="shared" si="38"/>
        <v>2.9502891143577941E-2</v>
      </c>
      <c r="D500" s="44">
        <f t="shared" si="36"/>
        <v>2</v>
      </c>
      <c r="E500" s="44">
        <f t="shared" si="39"/>
        <v>2</v>
      </c>
      <c r="F500" s="44">
        <f t="shared" si="40"/>
        <v>11</v>
      </c>
    </row>
    <row r="501" spans="1:6" x14ac:dyDescent="0.4">
      <c r="A501" s="43">
        <v>20220515</v>
      </c>
      <c r="B501" s="43">
        <v>20.3</v>
      </c>
      <c r="C501" s="45">
        <f t="shared" si="38"/>
        <v>3.0261364661239153E-2</v>
      </c>
      <c r="D501" s="44">
        <f t="shared" si="36"/>
        <v>2</v>
      </c>
      <c r="E501" s="44">
        <f t="shared" si="39"/>
        <v>2</v>
      </c>
      <c r="F501" s="44">
        <f t="shared" si="40"/>
        <v>10</v>
      </c>
    </row>
    <row r="502" spans="1:6" x14ac:dyDescent="0.4">
      <c r="A502" s="43">
        <v>20220516</v>
      </c>
      <c r="B502" s="43">
        <v>21.6</v>
      </c>
      <c r="C502" s="45">
        <f t="shared" si="38"/>
        <v>2.9123688796515702E-2</v>
      </c>
      <c r="D502" s="44">
        <f t="shared" si="36"/>
        <v>2</v>
      </c>
      <c r="E502" s="44">
        <f t="shared" si="39"/>
        <v>2</v>
      </c>
      <c r="F502" s="44">
        <f t="shared" si="40"/>
        <v>11</v>
      </c>
    </row>
    <row r="503" spans="1:6" x14ac:dyDescent="0.4">
      <c r="A503" s="43">
        <v>20220517</v>
      </c>
      <c r="B503" s="43">
        <v>24.8</v>
      </c>
      <c r="C503" s="45">
        <f t="shared" si="38"/>
        <v>2.531509265532705E-2</v>
      </c>
      <c r="D503" s="44">
        <f t="shared" si="36"/>
        <v>1</v>
      </c>
      <c r="E503" s="44">
        <f t="shared" si="39"/>
        <v>2</v>
      </c>
      <c r="F503" s="44">
        <f t="shared" si="40"/>
        <v>13</v>
      </c>
    </row>
    <row r="504" spans="1:6" x14ac:dyDescent="0.4">
      <c r="A504" s="43">
        <v>20220518</v>
      </c>
      <c r="B504" s="43">
        <v>24.8</v>
      </c>
      <c r="C504" s="45">
        <f t="shared" si="38"/>
        <v>2.531509265532705E-2</v>
      </c>
      <c r="D504" s="44">
        <f t="shared" si="36"/>
        <v>1</v>
      </c>
      <c r="E504" s="44">
        <f t="shared" si="39"/>
        <v>2</v>
      </c>
      <c r="F504" s="44">
        <f t="shared" si="40"/>
        <v>13</v>
      </c>
    </row>
    <row r="505" spans="1:6" x14ac:dyDescent="0.4">
      <c r="A505" s="43">
        <v>20220519</v>
      </c>
      <c r="B505" s="43">
        <v>23.9</v>
      </c>
      <c r="C505" s="45">
        <f t="shared" si="38"/>
        <v>2.6506914927020665E-2</v>
      </c>
      <c r="D505" s="44">
        <f t="shared" si="36"/>
        <v>1</v>
      </c>
      <c r="E505" s="44">
        <f t="shared" si="39"/>
        <v>2</v>
      </c>
      <c r="F505" s="44">
        <f t="shared" si="40"/>
        <v>12</v>
      </c>
    </row>
    <row r="506" spans="1:6" x14ac:dyDescent="0.4">
      <c r="A506" s="43">
        <v>20220520</v>
      </c>
      <c r="B506" s="43">
        <v>25.2</v>
      </c>
      <c r="C506" s="45">
        <f t="shared" si="38"/>
        <v>2.4761731000416887E-2</v>
      </c>
      <c r="D506" s="44">
        <f t="shared" si="36"/>
        <v>1</v>
      </c>
      <c r="E506" s="44">
        <f t="shared" si="39"/>
        <v>2</v>
      </c>
      <c r="F506" s="44">
        <f t="shared" si="40"/>
        <v>13</v>
      </c>
    </row>
    <row r="507" spans="1:6" x14ac:dyDescent="0.4">
      <c r="A507" s="43">
        <v>20220521</v>
      </c>
      <c r="B507" s="43">
        <v>25.7</v>
      </c>
      <c r="C507" s="45">
        <f t="shared" si="38"/>
        <v>2.405253889534088E-2</v>
      </c>
      <c r="D507" s="44">
        <f t="shared" si="36"/>
        <v>1</v>
      </c>
      <c r="E507" s="44">
        <f t="shared" si="39"/>
        <v>2</v>
      </c>
      <c r="F507" s="44">
        <f t="shared" si="40"/>
        <v>13</v>
      </c>
    </row>
    <row r="508" spans="1:6" x14ac:dyDescent="0.4">
      <c r="A508" s="43">
        <v>20220522</v>
      </c>
      <c r="B508" s="43">
        <v>25.5</v>
      </c>
      <c r="C508" s="45">
        <f t="shared" si="38"/>
        <v>2.4338391868665842E-2</v>
      </c>
      <c r="D508" s="44">
        <f t="shared" si="36"/>
        <v>1</v>
      </c>
      <c r="E508" s="44">
        <f t="shared" si="39"/>
        <v>2</v>
      </c>
      <c r="F508" s="44">
        <f t="shared" si="40"/>
        <v>13</v>
      </c>
    </row>
    <row r="509" spans="1:6" x14ac:dyDescent="0.4">
      <c r="A509" s="43">
        <v>20220523</v>
      </c>
      <c r="B509" s="43">
        <v>26.3</v>
      </c>
      <c r="C509" s="45">
        <f t="shared" si="38"/>
        <v>2.3179532736271227E-2</v>
      </c>
      <c r="D509" s="44">
        <f t="shared" si="36"/>
        <v>1</v>
      </c>
      <c r="E509" s="44">
        <f t="shared" si="39"/>
        <v>2</v>
      </c>
      <c r="F509" s="44">
        <f t="shared" si="40"/>
        <v>13</v>
      </c>
    </row>
    <row r="510" spans="1:6" x14ac:dyDescent="0.4">
      <c r="A510" s="43">
        <v>20220524</v>
      </c>
      <c r="B510" s="43">
        <v>25.9</v>
      </c>
      <c r="C510" s="45">
        <f t="shared" si="38"/>
        <v>2.3763992537532672E-2</v>
      </c>
      <c r="D510" s="44">
        <f t="shared" si="36"/>
        <v>1</v>
      </c>
      <c r="E510" s="44">
        <f t="shared" si="39"/>
        <v>2</v>
      </c>
      <c r="F510" s="44">
        <f t="shared" si="40"/>
        <v>13</v>
      </c>
    </row>
    <row r="511" spans="1:6" x14ac:dyDescent="0.4">
      <c r="A511" s="43">
        <v>20220525</v>
      </c>
      <c r="B511" s="43">
        <v>25.9</v>
      </c>
      <c r="C511" s="45">
        <f t="shared" si="38"/>
        <v>2.3763992537532672E-2</v>
      </c>
      <c r="D511" s="44">
        <f t="shared" si="36"/>
        <v>1</v>
      </c>
      <c r="E511" s="44">
        <f t="shared" si="39"/>
        <v>2</v>
      </c>
      <c r="F511" s="44">
        <f t="shared" si="40"/>
        <v>13</v>
      </c>
    </row>
    <row r="512" spans="1:6" x14ac:dyDescent="0.4">
      <c r="A512" s="43">
        <v>20220526</v>
      </c>
      <c r="B512" s="43">
        <v>23.9</v>
      </c>
      <c r="C512" s="45">
        <f t="shared" si="38"/>
        <v>2.6506914927020665E-2</v>
      </c>
      <c r="D512" s="44">
        <f t="shared" si="36"/>
        <v>1</v>
      </c>
      <c r="E512" s="44">
        <f t="shared" si="39"/>
        <v>2</v>
      </c>
      <c r="F512" s="44">
        <f t="shared" si="40"/>
        <v>12</v>
      </c>
    </row>
    <row r="513" spans="1:6" x14ac:dyDescent="0.4">
      <c r="A513" s="43">
        <v>20220527</v>
      </c>
      <c r="B513" s="43">
        <v>26.4</v>
      </c>
      <c r="C513" s="45">
        <f t="shared" si="38"/>
        <v>2.303201271183674E-2</v>
      </c>
      <c r="D513" s="44">
        <f t="shared" si="36"/>
        <v>1</v>
      </c>
      <c r="E513" s="44">
        <f t="shared" si="39"/>
        <v>2</v>
      </c>
      <c r="F513" s="44">
        <f t="shared" si="40"/>
        <v>13</v>
      </c>
    </row>
    <row r="514" spans="1:6" x14ac:dyDescent="0.4">
      <c r="A514" s="43">
        <v>20220528</v>
      </c>
      <c r="B514" s="43">
        <v>25.8</v>
      </c>
      <c r="C514" s="45">
        <f t="shared" si="38"/>
        <v>2.390859124003485E-2</v>
      </c>
      <c r="D514" s="44">
        <f t="shared" ref="D514:D577" si="41">IF(B514&gt;$T$2,1,IF(B514&lt;$T$3,3,2))</f>
        <v>1</v>
      </c>
      <c r="E514" s="44">
        <f t="shared" si="39"/>
        <v>2</v>
      </c>
      <c r="F514" s="44">
        <f t="shared" si="40"/>
        <v>13</v>
      </c>
    </row>
    <row r="515" spans="1:6" x14ac:dyDescent="0.4">
      <c r="A515" s="43">
        <v>20220529</v>
      </c>
      <c r="B515" s="43">
        <v>25</v>
      </c>
      <c r="C515" s="45">
        <f t="shared" ref="C515:C578" si="42">_xlfn.NORM.DIST(B515,$L$5,$L$6,0)</f>
        <v>2.5040070286541139E-2</v>
      </c>
      <c r="D515" s="44">
        <f t="shared" si="41"/>
        <v>1</v>
      </c>
      <c r="E515" s="44">
        <f t="shared" ref="E515:E578" si="43">IF(B515&gt;$T$6,1,IF(B515&gt;$T$7,2,IF(B515&gt;$T$8,3,IF(B515&gt;$T$9,4,5))))</f>
        <v>2</v>
      </c>
      <c r="F515" s="44">
        <f t="shared" ref="F515:F578" si="44">IF(B515&gt;$T$12,16,IF(B515&gt;$T$13,15,IF(B515&gt;$T$14,14,IF(B515&gt;$T$15,13,IF(B515&gt;$T$16,12,IF(B515&gt;$T$17,11,IF(B515&gt;$T$18,10,IF(B515&gt;$T$19,9,IF(B515&gt;$T$20,8,IF(B515&gt;$T$21,7,IF(B515&gt;$T$22,6,IF(B515&gt;$T$23,5,IF(B515&gt;$T$24,4,IF(B515&gt;$T$25,3,IF(B515&gt;$T$26,2,1)))))))))))))))</f>
        <v>13</v>
      </c>
    </row>
    <row r="516" spans="1:6" x14ac:dyDescent="0.4">
      <c r="A516" s="43">
        <v>20220530</v>
      </c>
      <c r="B516" s="43">
        <v>25.3</v>
      </c>
      <c r="C516" s="45">
        <f t="shared" si="42"/>
        <v>2.4621373054283753E-2</v>
      </c>
      <c r="D516" s="44">
        <f t="shared" si="41"/>
        <v>1</v>
      </c>
      <c r="E516" s="44">
        <f t="shared" si="43"/>
        <v>2</v>
      </c>
      <c r="F516" s="44">
        <f t="shared" si="44"/>
        <v>13</v>
      </c>
    </row>
    <row r="517" spans="1:6" x14ac:dyDescent="0.4">
      <c r="A517" s="43">
        <v>20220531</v>
      </c>
      <c r="B517" s="43">
        <v>25.1</v>
      </c>
      <c r="C517" s="45">
        <f t="shared" si="42"/>
        <v>2.4901304157720662E-2</v>
      </c>
      <c r="D517" s="44">
        <f t="shared" si="41"/>
        <v>1</v>
      </c>
      <c r="E517" s="44">
        <f t="shared" si="43"/>
        <v>2</v>
      </c>
      <c r="F517" s="44">
        <f t="shared" si="44"/>
        <v>13</v>
      </c>
    </row>
    <row r="518" spans="1:6" x14ac:dyDescent="0.4">
      <c r="A518" s="43">
        <v>20220601</v>
      </c>
      <c r="B518" s="43">
        <v>26.3</v>
      </c>
      <c r="C518" s="45">
        <f t="shared" si="42"/>
        <v>2.3179532736271227E-2</v>
      </c>
      <c r="D518" s="44">
        <f t="shared" si="41"/>
        <v>1</v>
      </c>
      <c r="E518" s="44">
        <f t="shared" si="43"/>
        <v>2</v>
      </c>
      <c r="F518" s="44">
        <f t="shared" si="44"/>
        <v>13</v>
      </c>
    </row>
    <row r="519" spans="1:6" x14ac:dyDescent="0.4">
      <c r="A519" s="43">
        <v>20220602</v>
      </c>
      <c r="B519" s="43">
        <v>27.2</v>
      </c>
      <c r="C519" s="45">
        <f t="shared" si="42"/>
        <v>2.1835066897515513E-2</v>
      </c>
      <c r="D519" s="44">
        <f t="shared" si="41"/>
        <v>1</v>
      </c>
      <c r="E519" s="44">
        <f t="shared" si="43"/>
        <v>1</v>
      </c>
      <c r="F519" s="44">
        <f t="shared" si="44"/>
        <v>13</v>
      </c>
    </row>
    <row r="520" spans="1:6" x14ac:dyDescent="0.4">
      <c r="A520" s="43">
        <v>20220603</v>
      </c>
      <c r="B520" s="43">
        <v>25.2</v>
      </c>
      <c r="C520" s="45">
        <f t="shared" si="42"/>
        <v>2.4761731000416887E-2</v>
      </c>
      <c r="D520" s="44">
        <f t="shared" si="41"/>
        <v>1</v>
      </c>
      <c r="E520" s="44">
        <f t="shared" si="43"/>
        <v>2</v>
      </c>
      <c r="F520" s="44">
        <f t="shared" si="44"/>
        <v>13</v>
      </c>
    </row>
    <row r="521" spans="1:6" x14ac:dyDescent="0.4">
      <c r="A521" s="43">
        <v>20220604</v>
      </c>
      <c r="B521" s="43">
        <v>27.2</v>
      </c>
      <c r="C521" s="45">
        <f t="shared" si="42"/>
        <v>2.1835066897515513E-2</v>
      </c>
      <c r="D521" s="44">
        <f t="shared" si="41"/>
        <v>1</v>
      </c>
      <c r="E521" s="44">
        <f t="shared" si="43"/>
        <v>1</v>
      </c>
      <c r="F521" s="44">
        <f t="shared" si="44"/>
        <v>13</v>
      </c>
    </row>
    <row r="522" spans="1:6" x14ac:dyDescent="0.4">
      <c r="A522" s="43">
        <v>20220605</v>
      </c>
      <c r="B522" s="43">
        <v>24.3</v>
      </c>
      <c r="C522" s="45">
        <f t="shared" si="42"/>
        <v>2.598697600841339E-2</v>
      </c>
      <c r="D522" s="44">
        <f t="shared" si="41"/>
        <v>1</v>
      </c>
      <c r="E522" s="44">
        <f t="shared" si="43"/>
        <v>2</v>
      </c>
      <c r="F522" s="44">
        <f t="shared" si="44"/>
        <v>12</v>
      </c>
    </row>
    <row r="523" spans="1:6" x14ac:dyDescent="0.4">
      <c r="A523" s="43">
        <v>20220606</v>
      </c>
      <c r="B523" s="43">
        <v>25.5</v>
      </c>
      <c r="C523" s="45">
        <f t="shared" si="42"/>
        <v>2.4338391868665842E-2</v>
      </c>
      <c r="D523" s="44">
        <f t="shared" si="41"/>
        <v>1</v>
      </c>
      <c r="E523" s="44">
        <f t="shared" si="43"/>
        <v>2</v>
      </c>
      <c r="F523" s="44">
        <f t="shared" si="44"/>
        <v>13</v>
      </c>
    </row>
    <row r="524" spans="1:6" x14ac:dyDescent="0.4">
      <c r="A524" s="43">
        <v>20220607</v>
      </c>
      <c r="B524" s="43">
        <v>26.8</v>
      </c>
      <c r="C524" s="45">
        <f t="shared" si="42"/>
        <v>2.2436976772999995E-2</v>
      </c>
      <c r="D524" s="44">
        <f t="shared" si="41"/>
        <v>1</v>
      </c>
      <c r="E524" s="44">
        <f t="shared" si="43"/>
        <v>2</v>
      </c>
      <c r="F524" s="44">
        <f t="shared" si="44"/>
        <v>13</v>
      </c>
    </row>
    <row r="525" spans="1:6" x14ac:dyDescent="0.4">
      <c r="A525" s="43">
        <v>20220608</v>
      </c>
      <c r="B525" s="43">
        <v>25.9</v>
      </c>
      <c r="C525" s="45">
        <f t="shared" si="42"/>
        <v>2.3763992537532672E-2</v>
      </c>
      <c r="D525" s="44">
        <f t="shared" si="41"/>
        <v>1</v>
      </c>
      <c r="E525" s="44">
        <f t="shared" si="43"/>
        <v>2</v>
      </c>
      <c r="F525" s="44">
        <f t="shared" si="44"/>
        <v>13</v>
      </c>
    </row>
    <row r="526" spans="1:6" x14ac:dyDescent="0.4">
      <c r="A526" s="43">
        <v>20220609</v>
      </c>
      <c r="B526" s="43">
        <v>26.1</v>
      </c>
      <c r="C526" s="45">
        <f t="shared" si="42"/>
        <v>2.3472931125366431E-2</v>
      </c>
      <c r="D526" s="44">
        <f t="shared" si="41"/>
        <v>1</v>
      </c>
      <c r="E526" s="44">
        <f t="shared" si="43"/>
        <v>2</v>
      </c>
      <c r="F526" s="44">
        <f t="shared" si="44"/>
        <v>13</v>
      </c>
    </row>
    <row r="527" spans="1:6" x14ac:dyDescent="0.4">
      <c r="A527" s="43">
        <v>20220610</v>
      </c>
      <c r="B527" s="43">
        <v>27.8</v>
      </c>
      <c r="C527" s="45">
        <f t="shared" si="42"/>
        <v>2.0922355409760205E-2</v>
      </c>
      <c r="D527" s="44">
        <f t="shared" si="41"/>
        <v>1</v>
      </c>
      <c r="E527" s="44">
        <f t="shared" si="43"/>
        <v>1</v>
      </c>
      <c r="F527" s="44">
        <f t="shared" si="44"/>
        <v>14</v>
      </c>
    </row>
    <row r="528" spans="1:6" x14ac:dyDescent="0.4">
      <c r="A528" s="43">
        <v>20220611</v>
      </c>
      <c r="B528" s="43">
        <v>25.6</v>
      </c>
      <c r="C528" s="45">
        <f t="shared" si="42"/>
        <v>2.4195813205672656E-2</v>
      </c>
      <c r="D528" s="44">
        <f t="shared" si="41"/>
        <v>1</v>
      </c>
      <c r="E528" s="44">
        <f t="shared" si="43"/>
        <v>2</v>
      </c>
      <c r="F528" s="44">
        <f t="shared" si="44"/>
        <v>13</v>
      </c>
    </row>
    <row r="529" spans="1:6" x14ac:dyDescent="0.4">
      <c r="A529" s="43">
        <v>20220612</v>
      </c>
      <c r="B529" s="43">
        <v>26.2</v>
      </c>
      <c r="C529" s="45">
        <f t="shared" si="42"/>
        <v>2.3326512937827306E-2</v>
      </c>
      <c r="D529" s="44">
        <f t="shared" si="41"/>
        <v>1</v>
      </c>
      <c r="E529" s="44">
        <f t="shared" si="43"/>
        <v>2</v>
      </c>
      <c r="F529" s="44">
        <f t="shared" si="44"/>
        <v>13</v>
      </c>
    </row>
    <row r="530" spans="1:6" x14ac:dyDescent="0.4">
      <c r="A530" s="43">
        <v>20220613</v>
      </c>
      <c r="B530" s="43">
        <v>24.8</v>
      </c>
      <c r="C530" s="45">
        <f t="shared" si="42"/>
        <v>2.531509265532705E-2</v>
      </c>
      <c r="D530" s="44">
        <f t="shared" si="41"/>
        <v>1</v>
      </c>
      <c r="E530" s="44">
        <f t="shared" si="43"/>
        <v>2</v>
      </c>
      <c r="F530" s="44">
        <f t="shared" si="44"/>
        <v>13</v>
      </c>
    </row>
    <row r="531" spans="1:6" x14ac:dyDescent="0.4">
      <c r="A531" s="43">
        <v>20220614</v>
      </c>
      <c r="B531" s="43">
        <v>22.6</v>
      </c>
      <c r="C531" s="45">
        <f t="shared" si="42"/>
        <v>2.8071525464146728E-2</v>
      </c>
      <c r="D531" s="44">
        <f t="shared" si="41"/>
        <v>2</v>
      </c>
      <c r="E531" s="44">
        <f t="shared" si="43"/>
        <v>2</v>
      </c>
      <c r="F531" s="44">
        <f t="shared" si="44"/>
        <v>12</v>
      </c>
    </row>
    <row r="532" spans="1:6" x14ac:dyDescent="0.4">
      <c r="A532" s="43">
        <v>20220615</v>
      </c>
      <c r="B532" s="43">
        <v>29.2</v>
      </c>
      <c r="C532" s="45">
        <f t="shared" si="42"/>
        <v>1.8770316452694408E-2</v>
      </c>
      <c r="D532" s="44">
        <f t="shared" si="41"/>
        <v>1</v>
      </c>
      <c r="E532" s="44">
        <f t="shared" si="43"/>
        <v>1</v>
      </c>
      <c r="F532" s="44">
        <f t="shared" si="44"/>
        <v>14</v>
      </c>
    </row>
    <row r="533" spans="1:6" x14ac:dyDescent="0.4">
      <c r="A533" s="43">
        <v>20220616</v>
      </c>
      <c r="B533" s="43">
        <v>27.2</v>
      </c>
      <c r="C533" s="45">
        <f t="shared" si="42"/>
        <v>2.1835066897515513E-2</v>
      </c>
      <c r="D533" s="44">
        <f t="shared" si="41"/>
        <v>1</v>
      </c>
      <c r="E533" s="44">
        <f t="shared" si="43"/>
        <v>1</v>
      </c>
      <c r="F533" s="44">
        <f t="shared" si="44"/>
        <v>13</v>
      </c>
    </row>
    <row r="534" spans="1:6" x14ac:dyDescent="0.4">
      <c r="A534" s="43">
        <v>20220617</v>
      </c>
      <c r="B534" s="43">
        <v>27.6</v>
      </c>
      <c r="C534" s="45">
        <f t="shared" si="42"/>
        <v>2.1227676326084046E-2</v>
      </c>
      <c r="D534" s="44">
        <f t="shared" si="41"/>
        <v>1</v>
      </c>
      <c r="E534" s="44">
        <f t="shared" si="43"/>
        <v>1</v>
      </c>
      <c r="F534" s="44">
        <f t="shared" si="44"/>
        <v>14</v>
      </c>
    </row>
    <row r="535" spans="1:6" x14ac:dyDescent="0.4">
      <c r="A535" s="43">
        <v>20220618</v>
      </c>
      <c r="B535" s="43">
        <v>28.4</v>
      </c>
      <c r="C535" s="45">
        <f t="shared" si="42"/>
        <v>2.0001913389325249E-2</v>
      </c>
      <c r="D535" s="44">
        <f t="shared" si="41"/>
        <v>1</v>
      </c>
      <c r="E535" s="44">
        <f t="shared" si="43"/>
        <v>1</v>
      </c>
      <c r="F535" s="44">
        <f t="shared" si="44"/>
        <v>14</v>
      </c>
    </row>
    <row r="536" spans="1:6" x14ac:dyDescent="0.4">
      <c r="A536" s="43">
        <v>20220619</v>
      </c>
      <c r="B536" s="43">
        <v>31.4</v>
      </c>
      <c r="C536" s="45">
        <f t="shared" si="42"/>
        <v>1.5432993037496118E-2</v>
      </c>
      <c r="D536" s="44">
        <f t="shared" si="41"/>
        <v>1</v>
      </c>
      <c r="E536" s="44">
        <f t="shared" si="43"/>
        <v>1</v>
      </c>
      <c r="F536" s="44">
        <f t="shared" si="44"/>
        <v>15</v>
      </c>
    </row>
    <row r="537" spans="1:6" x14ac:dyDescent="0.4">
      <c r="A537" s="43">
        <v>20220620</v>
      </c>
      <c r="B537" s="43">
        <v>28.8</v>
      </c>
      <c r="C537" s="45">
        <f t="shared" si="42"/>
        <v>1.938620039072891E-2</v>
      </c>
      <c r="D537" s="44">
        <f t="shared" si="41"/>
        <v>1</v>
      </c>
      <c r="E537" s="44">
        <f t="shared" si="43"/>
        <v>1</v>
      </c>
      <c r="F537" s="44">
        <f t="shared" si="44"/>
        <v>14</v>
      </c>
    </row>
    <row r="538" spans="1:6" x14ac:dyDescent="0.4">
      <c r="A538" s="43">
        <v>20220621</v>
      </c>
      <c r="B538" s="43">
        <v>28.9</v>
      </c>
      <c r="C538" s="45">
        <f t="shared" si="42"/>
        <v>1.9232196320053307E-2</v>
      </c>
      <c r="D538" s="44">
        <f t="shared" si="41"/>
        <v>1</v>
      </c>
      <c r="E538" s="44">
        <f t="shared" si="43"/>
        <v>1</v>
      </c>
      <c r="F538" s="44">
        <f t="shared" si="44"/>
        <v>14</v>
      </c>
    </row>
    <row r="539" spans="1:6" x14ac:dyDescent="0.4">
      <c r="A539" s="43">
        <v>20220622</v>
      </c>
      <c r="B539" s="43">
        <v>28.6</v>
      </c>
      <c r="C539" s="45">
        <f t="shared" si="42"/>
        <v>1.9694157296979299E-2</v>
      </c>
      <c r="D539" s="44">
        <f t="shared" si="41"/>
        <v>1</v>
      </c>
      <c r="E539" s="44">
        <f t="shared" si="43"/>
        <v>1</v>
      </c>
      <c r="F539" s="44">
        <f t="shared" si="44"/>
        <v>14</v>
      </c>
    </row>
    <row r="540" spans="1:6" x14ac:dyDescent="0.4">
      <c r="A540" s="43">
        <v>20220623</v>
      </c>
      <c r="B540" s="43">
        <v>33.799999999999997</v>
      </c>
      <c r="C540" s="45">
        <f t="shared" si="42"/>
        <v>1.2034875250896278E-2</v>
      </c>
      <c r="D540" s="44">
        <f t="shared" si="41"/>
        <v>1</v>
      </c>
      <c r="E540" s="44">
        <f t="shared" si="43"/>
        <v>1</v>
      </c>
      <c r="F540" s="44">
        <f t="shared" si="44"/>
        <v>15</v>
      </c>
    </row>
    <row r="541" spans="1:6" x14ac:dyDescent="0.4">
      <c r="A541" s="43">
        <v>20220624</v>
      </c>
      <c r="B541" s="43">
        <v>30.9</v>
      </c>
      <c r="C541" s="45">
        <f t="shared" si="42"/>
        <v>1.6178861683417756E-2</v>
      </c>
      <c r="D541" s="44">
        <f t="shared" si="41"/>
        <v>1</v>
      </c>
      <c r="E541" s="44">
        <f t="shared" si="43"/>
        <v>1</v>
      </c>
      <c r="F541" s="44">
        <f t="shared" si="44"/>
        <v>15</v>
      </c>
    </row>
    <row r="542" spans="1:6" x14ac:dyDescent="0.4">
      <c r="A542" s="43">
        <v>20220625</v>
      </c>
      <c r="B542" s="43">
        <v>32.799999999999997</v>
      </c>
      <c r="C542" s="45">
        <f t="shared" si="42"/>
        <v>1.340849525813417E-2</v>
      </c>
      <c r="D542" s="44">
        <f t="shared" si="41"/>
        <v>1</v>
      </c>
      <c r="E542" s="44">
        <f t="shared" si="43"/>
        <v>1</v>
      </c>
      <c r="F542" s="44">
        <f t="shared" si="44"/>
        <v>15</v>
      </c>
    </row>
    <row r="543" spans="1:6" x14ac:dyDescent="0.4">
      <c r="A543" s="43">
        <v>20220626</v>
      </c>
      <c r="B543" s="43">
        <v>34.1</v>
      </c>
      <c r="C543" s="45">
        <f t="shared" si="42"/>
        <v>1.1636464679511582E-2</v>
      </c>
      <c r="D543" s="44">
        <f t="shared" si="41"/>
        <v>1</v>
      </c>
      <c r="E543" s="44">
        <f t="shared" si="43"/>
        <v>1</v>
      </c>
      <c r="F543" s="44">
        <f t="shared" si="44"/>
        <v>15</v>
      </c>
    </row>
    <row r="544" spans="1:6" x14ac:dyDescent="0.4">
      <c r="A544" s="43">
        <v>20220627</v>
      </c>
      <c r="B544" s="43">
        <v>33.799999999999997</v>
      </c>
      <c r="C544" s="45">
        <f t="shared" si="42"/>
        <v>1.2034875250896278E-2</v>
      </c>
      <c r="D544" s="44">
        <f t="shared" si="41"/>
        <v>1</v>
      </c>
      <c r="E544" s="44">
        <f t="shared" si="43"/>
        <v>1</v>
      </c>
      <c r="F544" s="44">
        <f t="shared" si="44"/>
        <v>15</v>
      </c>
    </row>
    <row r="545" spans="1:6" x14ac:dyDescent="0.4">
      <c r="A545" s="43">
        <v>20220628</v>
      </c>
      <c r="B545" s="43">
        <v>33.5</v>
      </c>
      <c r="C545" s="45">
        <f t="shared" si="42"/>
        <v>1.2439798905727729E-2</v>
      </c>
      <c r="D545" s="44">
        <f t="shared" si="41"/>
        <v>1</v>
      </c>
      <c r="E545" s="44">
        <f t="shared" si="43"/>
        <v>1</v>
      </c>
      <c r="F545" s="44">
        <f t="shared" si="44"/>
        <v>15</v>
      </c>
    </row>
    <row r="546" spans="1:6" x14ac:dyDescent="0.4">
      <c r="A546" s="43">
        <v>20220629</v>
      </c>
      <c r="B546" s="43">
        <v>34.299999999999997</v>
      </c>
      <c r="C546" s="45">
        <f t="shared" si="42"/>
        <v>1.1374591930194307E-2</v>
      </c>
      <c r="D546" s="44">
        <f t="shared" si="41"/>
        <v>1</v>
      </c>
      <c r="E546" s="44">
        <f t="shared" si="43"/>
        <v>1</v>
      </c>
      <c r="F546" s="44">
        <f t="shared" si="44"/>
        <v>15</v>
      </c>
    </row>
    <row r="547" spans="1:6" x14ac:dyDescent="0.4">
      <c r="A547" s="43">
        <v>20220630</v>
      </c>
      <c r="B547" s="43">
        <v>33</v>
      </c>
      <c r="C547" s="45">
        <f t="shared" si="42"/>
        <v>1.3128450829771153E-2</v>
      </c>
      <c r="D547" s="44">
        <f t="shared" si="41"/>
        <v>1</v>
      </c>
      <c r="E547" s="44">
        <f t="shared" si="43"/>
        <v>1</v>
      </c>
      <c r="F547" s="44">
        <f t="shared" si="44"/>
        <v>15</v>
      </c>
    </row>
    <row r="548" spans="1:6" x14ac:dyDescent="0.4">
      <c r="A548" s="43">
        <v>20220701</v>
      </c>
      <c r="B548" s="43">
        <v>33.5</v>
      </c>
      <c r="C548" s="45">
        <f t="shared" si="42"/>
        <v>1.2439798905727729E-2</v>
      </c>
      <c r="D548" s="44">
        <f t="shared" si="41"/>
        <v>1</v>
      </c>
      <c r="E548" s="44">
        <f t="shared" si="43"/>
        <v>1</v>
      </c>
      <c r="F548" s="44">
        <f t="shared" si="44"/>
        <v>15</v>
      </c>
    </row>
    <row r="549" spans="1:6" x14ac:dyDescent="0.4">
      <c r="A549" s="43">
        <v>20220702</v>
      </c>
      <c r="B549" s="43">
        <v>31.6</v>
      </c>
      <c r="C549" s="45">
        <f t="shared" si="42"/>
        <v>1.5137618346294235E-2</v>
      </c>
      <c r="D549" s="44">
        <f t="shared" si="41"/>
        <v>1</v>
      </c>
      <c r="E549" s="44">
        <f t="shared" si="43"/>
        <v>1</v>
      </c>
      <c r="F549" s="44">
        <f t="shared" si="44"/>
        <v>15</v>
      </c>
    </row>
    <row r="550" spans="1:6" x14ac:dyDescent="0.4">
      <c r="A550" s="43">
        <v>20220703</v>
      </c>
      <c r="B550" s="43">
        <v>33.4</v>
      </c>
      <c r="C550" s="45">
        <f t="shared" si="42"/>
        <v>1.2576177737628681E-2</v>
      </c>
      <c r="D550" s="44">
        <f t="shared" si="41"/>
        <v>1</v>
      </c>
      <c r="E550" s="44">
        <f t="shared" si="43"/>
        <v>1</v>
      </c>
      <c r="F550" s="44">
        <f t="shared" si="44"/>
        <v>15</v>
      </c>
    </row>
    <row r="551" spans="1:6" x14ac:dyDescent="0.4">
      <c r="A551" s="43">
        <v>20220704</v>
      </c>
      <c r="B551" s="43">
        <v>32.4</v>
      </c>
      <c r="C551" s="45">
        <f t="shared" si="42"/>
        <v>1.3975954260200204E-2</v>
      </c>
      <c r="D551" s="44">
        <f t="shared" si="41"/>
        <v>1</v>
      </c>
      <c r="E551" s="44">
        <f t="shared" si="43"/>
        <v>1</v>
      </c>
      <c r="F551" s="44">
        <f t="shared" si="44"/>
        <v>15</v>
      </c>
    </row>
    <row r="552" spans="1:6" x14ac:dyDescent="0.4">
      <c r="A552" s="43">
        <v>20220705</v>
      </c>
      <c r="B552" s="43">
        <v>32.299999999999997</v>
      </c>
      <c r="C552" s="45">
        <f t="shared" si="42"/>
        <v>1.4119285654568492E-2</v>
      </c>
      <c r="D552" s="44">
        <f t="shared" si="41"/>
        <v>1</v>
      </c>
      <c r="E552" s="44">
        <f t="shared" si="43"/>
        <v>1</v>
      </c>
      <c r="F552" s="44">
        <f t="shared" si="44"/>
        <v>15</v>
      </c>
    </row>
    <row r="553" spans="1:6" x14ac:dyDescent="0.4">
      <c r="A553" s="43">
        <v>20220706</v>
      </c>
      <c r="B553" s="43">
        <v>35.1</v>
      </c>
      <c r="C553" s="45">
        <f t="shared" si="42"/>
        <v>1.0358318412026628E-2</v>
      </c>
      <c r="D553" s="44">
        <f t="shared" si="41"/>
        <v>1</v>
      </c>
      <c r="E553" s="44">
        <f t="shared" si="43"/>
        <v>1</v>
      </c>
      <c r="F553" s="44">
        <f t="shared" si="44"/>
        <v>15</v>
      </c>
    </row>
    <row r="554" spans="1:6" x14ac:dyDescent="0.4">
      <c r="A554" s="43">
        <v>20220707</v>
      </c>
      <c r="B554" s="43">
        <v>35.700000000000003</v>
      </c>
      <c r="C554" s="45">
        <f t="shared" si="42"/>
        <v>9.6303795301665648E-3</v>
      </c>
      <c r="D554" s="44">
        <f t="shared" si="41"/>
        <v>1</v>
      </c>
      <c r="E554" s="44">
        <f t="shared" si="43"/>
        <v>1</v>
      </c>
      <c r="F554" s="44">
        <f t="shared" si="44"/>
        <v>16</v>
      </c>
    </row>
    <row r="555" spans="1:6" x14ac:dyDescent="0.4">
      <c r="A555" s="43">
        <v>20220708</v>
      </c>
      <c r="B555" s="43">
        <v>34.5</v>
      </c>
      <c r="C555" s="45">
        <f t="shared" si="42"/>
        <v>1.1115782230146259E-2</v>
      </c>
      <c r="D555" s="44">
        <f t="shared" si="41"/>
        <v>1</v>
      </c>
      <c r="E555" s="44">
        <f t="shared" si="43"/>
        <v>1</v>
      </c>
      <c r="F555" s="44">
        <f t="shared" si="44"/>
        <v>15</v>
      </c>
    </row>
    <row r="556" spans="1:6" x14ac:dyDescent="0.4">
      <c r="A556" s="43">
        <v>20220709</v>
      </c>
      <c r="B556" s="43">
        <v>32.799999999999997</v>
      </c>
      <c r="C556" s="45">
        <f t="shared" si="42"/>
        <v>1.340849525813417E-2</v>
      </c>
      <c r="D556" s="44">
        <f t="shared" si="41"/>
        <v>1</v>
      </c>
      <c r="E556" s="44">
        <f t="shared" si="43"/>
        <v>1</v>
      </c>
      <c r="F556" s="44">
        <f t="shared" si="44"/>
        <v>15</v>
      </c>
    </row>
    <row r="557" spans="1:6" x14ac:dyDescent="0.4">
      <c r="A557" s="43">
        <v>20220710</v>
      </c>
      <c r="B557" s="43">
        <v>33.9</v>
      </c>
      <c r="C557" s="45">
        <f t="shared" si="42"/>
        <v>1.1901336142347304E-2</v>
      </c>
      <c r="D557" s="44">
        <f t="shared" si="41"/>
        <v>1</v>
      </c>
      <c r="E557" s="44">
        <f t="shared" si="43"/>
        <v>1</v>
      </c>
      <c r="F557" s="44">
        <f t="shared" si="44"/>
        <v>15</v>
      </c>
    </row>
    <row r="558" spans="1:6" x14ac:dyDescent="0.4">
      <c r="A558" s="43">
        <v>20220711</v>
      </c>
      <c r="B558" s="43">
        <v>33.1</v>
      </c>
      <c r="C558" s="45">
        <f t="shared" si="42"/>
        <v>1.2989389501600829E-2</v>
      </c>
      <c r="D558" s="44">
        <f t="shared" si="41"/>
        <v>1</v>
      </c>
      <c r="E558" s="44">
        <f t="shared" si="43"/>
        <v>1</v>
      </c>
      <c r="F558" s="44">
        <f t="shared" si="44"/>
        <v>15</v>
      </c>
    </row>
    <row r="559" spans="1:6" x14ac:dyDescent="0.4">
      <c r="A559" s="43">
        <v>20220712</v>
      </c>
      <c r="B559" s="43">
        <v>34</v>
      </c>
      <c r="C559" s="45">
        <f t="shared" si="42"/>
        <v>1.1768529740511825E-2</v>
      </c>
      <c r="D559" s="44">
        <f t="shared" si="41"/>
        <v>1</v>
      </c>
      <c r="E559" s="44">
        <f t="shared" si="43"/>
        <v>1</v>
      </c>
      <c r="F559" s="44">
        <f t="shared" si="44"/>
        <v>15</v>
      </c>
    </row>
    <row r="560" spans="1:6" x14ac:dyDescent="0.4">
      <c r="A560" s="43">
        <v>20220713</v>
      </c>
      <c r="B560" s="43">
        <v>34.299999999999997</v>
      </c>
      <c r="C560" s="45">
        <f t="shared" si="42"/>
        <v>1.1374591930194307E-2</v>
      </c>
      <c r="D560" s="44">
        <f t="shared" si="41"/>
        <v>1</v>
      </c>
      <c r="E560" s="44">
        <f t="shared" si="43"/>
        <v>1</v>
      </c>
      <c r="F560" s="44">
        <f t="shared" si="44"/>
        <v>15</v>
      </c>
    </row>
    <row r="561" spans="1:6" x14ac:dyDescent="0.4">
      <c r="A561" s="43">
        <v>20220714</v>
      </c>
      <c r="B561" s="43">
        <v>35</v>
      </c>
      <c r="C561" s="45">
        <f t="shared" si="42"/>
        <v>1.0482547089297207E-2</v>
      </c>
      <c r="D561" s="44">
        <f t="shared" si="41"/>
        <v>1</v>
      </c>
      <c r="E561" s="44">
        <f t="shared" si="43"/>
        <v>1</v>
      </c>
      <c r="F561" s="44">
        <f t="shared" si="44"/>
        <v>15</v>
      </c>
    </row>
    <row r="562" spans="1:6" x14ac:dyDescent="0.4">
      <c r="A562" s="43">
        <v>20220715</v>
      </c>
      <c r="B562" s="43">
        <v>31.5</v>
      </c>
      <c r="C562" s="45">
        <f t="shared" si="42"/>
        <v>1.5285078604172194E-2</v>
      </c>
      <c r="D562" s="44">
        <f t="shared" si="41"/>
        <v>1</v>
      </c>
      <c r="E562" s="44">
        <f t="shared" si="43"/>
        <v>1</v>
      </c>
      <c r="F562" s="44">
        <f t="shared" si="44"/>
        <v>15</v>
      </c>
    </row>
    <row r="563" spans="1:6" x14ac:dyDescent="0.4">
      <c r="A563" s="43">
        <v>20220716</v>
      </c>
      <c r="B563" s="43">
        <v>32.1</v>
      </c>
      <c r="C563" s="45">
        <f t="shared" si="42"/>
        <v>1.4407622125428975E-2</v>
      </c>
      <c r="D563" s="44">
        <f t="shared" si="41"/>
        <v>1</v>
      </c>
      <c r="E563" s="44">
        <f t="shared" si="43"/>
        <v>1</v>
      </c>
      <c r="F563" s="44">
        <f t="shared" si="44"/>
        <v>15</v>
      </c>
    </row>
    <row r="564" spans="1:6" x14ac:dyDescent="0.4">
      <c r="A564" s="43">
        <v>20220717</v>
      </c>
      <c r="B564" s="43">
        <v>32</v>
      </c>
      <c r="C564" s="45">
        <f t="shared" si="42"/>
        <v>1.4552601606585324E-2</v>
      </c>
      <c r="D564" s="44">
        <f t="shared" si="41"/>
        <v>1</v>
      </c>
      <c r="E564" s="44">
        <f t="shared" si="43"/>
        <v>1</v>
      </c>
      <c r="F564" s="44">
        <f t="shared" si="44"/>
        <v>15</v>
      </c>
    </row>
    <row r="565" spans="1:6" x14ac:dyDescent="0.4">
      <c r="A565" s="43">
        <v>20220718</v>
      </c>
      <c r="B565" s="43">
        <v>33.9</v>
      </c>
      <c r="C565" s="45">
        <f t="shared" si="42"/>
        <v>1.1901336142347304E-2</v>
      </c>
      <c r="D565" s="44">
        <f t="shared" si="41"/>
        <v>1</v>
      </c>
      <c r="E565" s="44">
        <f t="shared" si="43"/>
        <v>1</v>
      </c>
      <c r="F565" s="44">
        <f t="shared" si="44"/>
        <v>15</v>
      </c>
    </row>
    <row r="566" spans="1:6" x14ac:dyDescent="0.4">
      <c r="A566" s="43">
        <v>20220719</v>
      </c>
      <c r="B566" s="43">
        <v>31.9</v>
      </c>
      <c r="C566" s="45">
        <f t="shared" si="42"/>
        <v>1.4698104465169927E-2</v>
      </c>
      <c r="D566" s="44">
        <f t="shared" si="41"/>
        <v>1</v>
      </c>
      <c r="E566" s="44">
        <f t="shared" si="43"/>
        <v>1</v>
      </c>
      <c r="F566" s="44">
        <f t="shared" si="44"/>
        <v>15</v>
      </c>
    </row>
    <row r="567" spans="1:6" x14ac:dyDescent="0.4">
      <c r="A567" s="43">
        <v>20220720</v>
      </c>
      <c r="B567" s="43">
        <v>31.6</v>
      </c>
      <c r="C567" s="45">
        <f t="shared" si="42"/>
        <v>1.5137618346294235E-2</v>
      </c>
      <c r="D567" s="44">
        <f t="shared" si="41"/>
        <v>1</v>
      </c>
      <c r="E567" s="44">
        <f t="shared" si="43"/>
        <v>1</v>
      </c>
      <c r="F567" s="44">
        <f t="shared" si="44"/>
        <v>15</v>
      </c>
    </row>
    <row r="568" spans="1:6" x14ac:dyDescent="0.4">
      <c r="A568" s="43">
        <v>20220721</v>
      </c>
      <c r="B568" s="43">
        <v>32.799999999999997</v>
      </c>
      <c r="C568" s="45">
        <f t="shared" si="42"/>
        <v>1.340849525813417E-2</v>
      </c>
      <c r="D568" s="44">
        <f t="shared" si="41"/>
        <v>1</v>
      </c>
      <c r="E568" s="44">
        <f t="shared" si="43"/>
        <v>1</v>
      </c>
      <c r="F568" s="44">
        <f t="shared" si="44"/>
        <v>15</v>
      </c>
    </row>
    <row r="569" spans="1:6" x14ac:dyDescent="0.4">
      <c r="A569" s="43">
        <v>20220722</v>
      </c>
      <c r="B569" s="43">
        <v>31.6</v>
      </c>
      <c r="C569" s="45">
        <f t="shared" si="42"/>
        <v>1.5137618346294235E-2</v>
      </c>
      <c r="D569" s="44">
        <f t="shared" si="41"/>
        <v>1</v>
      </c>
      <c r="E569" s="44">
        <f t="shared" si="43"/>
        <v>1</v>
      </c>
      <c r="F569" s="44">
        <f t="shared" si="44"/>
        <v>15</v>
      </c>
    </row>
    <row r="570" spans="1:6" x14ac:dyDescent="0.4">
      <c r="A570" s="43">
        <v>20220723</v>
      </c>
      <c r="B570" s="43">
        <v>32.1</v>
      </c>
      <c r="C570" s="45">
        <f t="shared" si="42"/>
        <v>1.4407622125428975E-2</v>
      </c>
      <c r="D570" s="44">
        <f t="shared" si="41"/>
        <v>1</v>
      </c>
      <c r="E570" s="44">
        <f t="shared" si="43"/>
        <v>1</v>
      </c>
      <c r="F570" s="44">
        <f t="shared" si="44"/>
        <v>15</v>
      </c>
    </row>
    <row r="571" spans="1:6" x14ac:dyDescent="0.4">
      <c r="A571" s="43">
        <v>20220724</v>
      </c>
      <c r="B571" s="43">
        <v>31.3</v>
      </c>
      <c r="C571" s="45">
        <f t="shared" si="42"/>
        <v>1.5581347122494172E-2</v>
      </c>
      <c r="D571" s="44">
        <f t="shared" si="41"/>
        <v>1</v>
      </c>
      <c r="E571" s="44">
        <f t="shared" si="43"/>
        <v>1</v>
      </c>
      <c r="F571" s="44">
        <f t="shared" si="44"/>
        <v>15</v>
      </c>
    </row>
    <row r="572" spans="1:6" x14ac:dyDescent="0.4">
      <c r="A572" s="43">
        <v>20220725</v>
      </c>
      <c r="B572" s="43">
        <v>30.8</v>
      </c>
      <c r="C572" s="45">
        <f t="shared" si="42"/>
        <v>1.6329188373663206E-2</v>
      </c>
      <c r="D572" s="44">
        <f t="shared" si="41"/>
        <v>1</v>
      </c>
      <c r="E572" s="44">
        <f t="shared" si="43"/>
        <v>1</v>
      </c>
      <c r="F572" s="44">
        <f t="shared" si="44"/>
        <v>15</v>
      </c>
    </row>
    <row r="573" spans="1:6" x14ac:dyDescent="0.4">
      <c r="A573" s="43">
        <v>20220726</v>
      </c>
      <c r="B573" s="43">
        <v>33.200000000000003</v>
      </c>
      <c r="C573" s="45">
        <f t="shared" si="42"/>
        <v>1.2850983220788698E-2</v>
      </c>
      <c r="D573" s="44">
        <f t="shared" si="41"/>
        <v>1</v>
      </c>
      <c r="E573" s="44">
        <f t="shared" si="43"/>
        <v>1</v>
      </c>
      <c r="F573" s="44">
        <f t="shared" si="44"/>
        <v>15</v>
      </c>
    </row>
    <row r="574" spans="1:6" x14ac:dyDescent="0.4">
      <c r="A574" s="43">
        <v>20220727</v>
      </c>
      <c r="B574" s="43">
        <v>34.1</v>
      </c>
      <c r="C574" s="45">
        <f t="shared" si="42"/>
        <v>1.1636464679511582E-2</v>
      </c>
      <c r="D574" s="44">
        <f t="shared" si="41"/>
        <v>1</v>
      </c>
      <c r="E574" s="44">
        <f t="shared" si="43"/>
        <v>1</v>
      </c>
      <c r="F574" s="44">
        <f t="shared" si="44"/>
        <v>15</v>
      </c>
    </row>
    <row r="575" spans="1:6" x14ac:dyDescent="0.4">
      <c r="A575" s="43">
        <v>20220728</v>
      </c>
      <c r="B575" s="43">
        <v>35.6</v>
      </c>
      <c r="C575" s="45">
        <f t="shared" si="42"/>
        <v>9.7496003732319148E-3</v>
      </c>
      <c r="D575" s="44">
        <f t="shared" si="41"/>
        <v>1</v>
      </c>
      <c r="E575" s="44">
        <f t="shared" si="43"/>
        <v>1</v>
      </c>
      <c r="F575" s="44">
        <f t="shared" si="44"/>
        <v>16</v>
      </c>
    </row>
    <row r="576" spans="1:6" x14ac:dyDescent="0.4">
      <c r="A576" s="43">
        <v>20220729</v>
      </c>
      <c r="B576" s="43">
        <v>33.4</v>
      </c>
      <c r="C576" s="45">
        <f t="shared" si="42"/>
        <v>1.2576177737628681E-2</v>
      </c>
      <c r="D576" s="44">
        <f t="shared" si="41"/>
        <v>1</v>
      </c>
      <c r="E576" s="44">
        <f t="shared" si="43"/>
        <v>1</v>
      </c>
      <c r="F576" s="44">
        <f t="shared" si="44"/>
        <v>15</v>
      </c>
    </row>
    <row r="577" spans="1:6" x14ac:dyDescent="0.4">
      <c r="A577" s="43">
        <v>20220730</v>
      </c>
      <c r="B577" s="43">
        <v>30.9</v>
      </c>
      <c r="C577" s="45">
        <f t="shared" si="42"/>
        <v>1.6178861683417756E-2</v>
      </c>
      <c r="D577" s="44">
        <f t="shared" si="41"/>
        <v>1</v>
      </c>
      <c r="E577" s="44">
        <f t="shared" si="43"/>
        <v>1</v>
      </c>
      <c r="F577" s="44">
        <f t="shared" si="44"/>
        <v>15</v>
      </c>
    </row>
    <row r="578" spans="1:6" x14ac:dyDescent="0.4">
      <c r="A578" s="43">
        <v>20220731</v>
      </c>
      <c r="B578" s="43">
        <v>32.299999999999997</v>
      </c>
      <c r="C578" s="45">
        <f t="shared" si="42"/>
        <v>1.4119285654568492E-2</v>
      </c>
      <c r="D578" s="44">
        <f t="shared" ref="D578:D641" si="45">IF(B578&gt;$T$2,1,IF(B578&lt;$T$3,3,2))</f>
        <v>1</v>
      </c>
      <c r="E578" s="44">
        <f t="shared" si="43"/>
        <v>1</v>
      </c>
      <c r="F578" s="44">
        <f t="shared" si="44"/>
        <v>15</v>
      </c>
    </row>
    <row r="579" spans="1:6" x14ac:dyDescent="0.4">
      <c r="A579" s="43">
        <v>20220801</v>
      </c>
      <c r="B579" s="43">
        <v>33.1</v>
      </c>
      <c r="C579" s="45">
        <f t="shared" ref="C579:C642" si="46">_xlfn.NORM.DIST(B579,$L$5,$L$6,0)</f>
        <v>1.2989389501600829E-2</v>
      </c>
      <c r="D579" s="44">
        <f t="shared" si="45"/>
        <v>1</v>
      </c>
      <c r="E579" s="44">
        <f t="shared" ref="E579:E642" si="47">IF(B579&gt;$T$6,1,IF(B579&gt;$T$7,2,IF(B579&gt;$T$8,3,IF(B579&gt;$T$9,4,5))))</f>
        <v>1</v>
      </c>
      <c r="F579" s="44">
        <f t="shared" ref="F579:F642" si="48">IF(B579&gt;$T$12,16,IF(B579&gt;$T$13,15,IF(B579&gt;$T$14,14,IF(B579&gt;$T$15,13,IF(B579&gt;$T$16,12,IF(B579&gt;$T$17,11,IF(B579&gt;$T$18,10,IF(B579&gt;$T$19,9,IF(B579&gt;$T$20,8,IF(B579&gt;$T$21,7,IF(B579&gt;$T$22,6,IF(B579&gt;$T$23,5,IF(B579&gt;$T$24,4,IF(B579&gt;$T$25,3,IF(B579&gt;$T$26,2,1)))))))))))))))</f>
        <v>15</v>
      </c>
    </row>
    <row r="580" spans="1:6" x14ac:dyDescent="0.4">
      <c r="A580" s="43">
        <v>20220802</v>
      </c>
      <c r="B580" s="43">
        <v>35</v>
      </c>
      <c r="C580" s="45">
        <f t="shared" si="46"/>
        <v>1.0482547089297207E-2</v>
      </c>
      <c r="D580" s="44">
        <f t="shared" si="45"/>
        <v>1</v>
      </c>
      <c r="E580" s="44">
        <f t="shared" si="47"/>
        <v>1</v>
      </c>
      <c r="F580" s="44">
        <f t="shared" si="48"/>
        <v>15</v>
      </c>
    </row>
    <row r="581" spans="1:6" x14ac:dyDescent="0.4">
      <c r="A581" s="43">
        <v>20220803</v>
      </c>
      <c r="B581" s="43">
        <v>34.700000000000003</v>
      </c>
      <c r="C581" s="45">
        <f t="shared" si="46"/>
        <v>1.0860096146860405E-2</v>
      </c>
      <c r="D581" s="44">
        <f t="shared" si="45"/>
        <v>1</v>
      </c>
      <c r="E581" s="44">
        <f t="shared" si="47"/>
        <v>1</v>
      </c>
      <c r="F581" s="44">
        <f t="shared" si="48"/>
        <v>15</v>
      </c>
    </row>
    <row r="582" spans="1:6" x14ac:dyDescent="0.4">
      <c r="A582" s="43">
        <v>20220804</v>
      </c>
      <c r="B582" s="43">
        <v>34.9</v>
      </c>
      <c r="C582" s="45">
        <f t="shared" si="46"/>
        <v>1.0607590504342878E-2</v>
      </c>
      <c r="D582" s="44">
        <f t="shared" si="45"/>
        <v>1</v>
      </c>
      <c r="E582" s="44">
        <f t="shared" si="47"/>
        <v>1</v>
      </c>
      <c r="F582" s="44">
        <f t="shared" si="48"/>
        <v>15</v>
      </c>
    </row>
    <row r="583" spans="1:6" x14ac:dyDescent="0.4">
      <c r="A583" s="43">
        <v>20220805</v>
      </c>
      <c r="B583" s="43">
        <v>35.9</v>
      </c>
      <c r="C583" s="45">
        <f t="shared" si="46"/>
        <v>9.3944996736895769E-3</v>
      </c>
      <c r="D583" s="44">
        <f t="shared" si="45"/>
        <v>1</v>
      </c>
      <c r="E583" s="44">
        <f t="shared" si="47"/>
        <v>1</v>
      </c>
      <c r="F583" s="44">
        <f t="shared" si="48"/>
        <v>16</v>
      </c>
    </row>
    <row r="584" spans="1:6" x14ac:dyDescent="0.4">
      <c r="A584" s="43">
        <v>20220806</v>
      </c>
      <c r="B584" s="43">
        <v>35.4</v>
      </c>
      <c r="C584" s="45">
        <f t="shared" si="46"/>
        <v>9.990580305713993E-3</v>
      </c>
      <c r="D584" s="44">
        <f t="shared" si="45"/>
        <v>1</v>
      </c>
      <c r="E584" s="44">
        <f t="shared" si="47"/>
        <v>1</v>
      </c>
      <c r="F584" s="44">
        <f t="shared" si="48"/>
        <v>15</v>
      </c>
    </row>
    <row r="585" spans="1:6" x14ac:dyDescent="0.4">
      <c r="A585" s="43">
        <v>20220807</v>
      </c>
      <c r="B585" s="43">
        <v>35.700000000000003</v>
      </c>
      <c r="C585" s="45">
        <f t="shared" si="46"/>
        <v>9.6303795301665648E-3</v>
      </c>
      <c r="D585" s="44">
        <f t="shared" si="45"/>
        <v>1</v>
      </c>
      <c r="E585" s="44">
        <f t="shared" si="47"/>
        <v>1</v>
      </c>
      <c r="F585" s="44">
        <f t="shared" si="48"/>
        <v>16</v>
      </c>
    </row>
    <row r="586" spans="1:6" x14ac:dyDescent="0.4">
      <c r="A586" s="43">
        <v>20220808</v>
      </c>
      <c r="B586" s="43">
        <v>35.799999999999997</v>
      </c>
      <c r="C586" s="45">
        <f t="shared" si="46"/>
        <v>9.5120111313925695E-3</v>
      </c>
      <c r="D586" s="44">
        <f t="shared" si="45"/>
        <v>1</v>
      </c>
      <c r="E586" s="44">
        <f t="shared" si="47"/>
        <v>1</v>
      </c>
      <c r="F586" s="44">
        <f t="shared" si="48"/>
        <v>16</v>
      </c>
    </row>
    <row r="587" spans="1:6" x14ac:dyDescent="0.4">
      <c r="A587" s="43">
        <v>20220809</v>
      </c>
      <c r="B587" s="43">
        <v>35.5</v>
      </c>
      <c r="C587" s="45">
        <f t="shared" si="46"/>
        <v>9.8696689442301783E-3</v>
      </c>
      <c r="D587" s="44">
        <f t="shared" si="45"/>
        <v>1</v>
      </c>
      <c r="E587" s="44">
        <f t="shared" si="47"/>
        <v>1</v>
      </c>
      <c r="F587" s="44">
        <f t="shared" si="48"/>
        <v>15</v>
      </c>
    </row>
    <row r="588" spans="1:6" x14ac:dyDescent="0.4">
      <c r="A588" s="43">
        <v>20220810</v>
      </c>
      <c r="B588" s="43">
        <v>36.4</v>
      </c>
      <c r="C588" s="45">
        <f t="shared" si="46"/>
        <v>8.8199387188470074E-3</v>
      </c>
      <c r="D588" s="44">
        <f t="shared" si="45"/>
        <v>1</v>
      </c>
      <c r="E588" s="44">
        <f t="shared" si="47"/>
        <v>1</v>
      </c>
      <c r="F588" s="44">
        <f t="shared" si="48"/>
        <v>16</v>
      </c>
    </row>
    <row r="589" spans="1:6" x14ac:dyDescent="0.4">
      <c r="A589" s="43">
        <v>20220811</v>
      </c>
      <c r="B589" s="43">
        <v>35.700000000000003</v>
      </c>
      <c r="C589" s="45">
        <f t="shared" si="46"/>
        <v>9.6303795301665648E-3</v>
      </c>
      <c r="D589" s="44">
        <f t="shared" si="45"/>
        <v>1</v>
      </c>
      <c r="E589" s="44">
        <f t="shared" si="47"/>
        <v>1</v>
      </c>
      <c r="F589" s="44">
        <f t="shared" si="48"/>
        <v>16</v>
      </c>
    </row>
    <row r="590" spans="1:6" x14ac:dyDescent="0.4">
      <c r="A590" s="43">
        <v>20220812</v>
      </c>
      <c r="B590" s="43">
        <v>34.799999999999997</v>
      </c>
      <c r="C590" s="45">
        <f t="shared" si="46"/>
        <v>1.0733442364472287E-2</v>
      </c>
      <c r="D590" s="44">
        <f t="shared" si="45"/>
        <v>1</v>
      </c>
      <c r="E590" s="44">
        <f t="shared" si="47"/>
        <v>1</v>
      </c>
      <c r="F590" s="44">
        <f t="shared" si="48"/>
        <v>15</v>
      </c>
    </row>
    <row r="591" spans="1:6" x14ac:dyDescent="0.4">
      <c r="A591" s="43">
        <v>20220813</v>
      </c>
      <c r="B591" s="43">
        <v>35.4</v>
      </c>
      <c r="C591" s="45">
        <f t="shared" si="46"/>
        <v>9.990580305713993E-3</v>
      </c>
      <c r="D591" s="44">
        <f t="shared" si="45"/>
        <v>1</v>
      </c>
      <c r="E591" s="44">
        <f t="shared" si="47"/>
        <v>1</v>
      </c>
      <c r="F591" s="44">
        <f t="shared" si="48"/>
        <v>15</v>
      </c>
    </row>
    <row r="592" spans="1:6" x14ac:dyDescent="0.4">
      <c r="A592" s="43">
        <v>20220814</v>
      </c>
      <c r="B592" s="43">
        <v>36.200000000000003</v>
      </c>
      <c r="C592" s="45">
        <f t="shared" si="46"/>
        <v>9.0471486542521486E-3</v>
      </c>
      <c r="D592" s="44">
        <f t="shared" si="45"/>
        <v>1</v>
      </c>
      <c r="E592" s="44">
        <f t="shared" si="47"/>
        <v>1</v>
      </c>
      <c r="F592" s="44">
        <f t="shared" si="48"/>
        <v>16</v>
      </c>
    </row>
    <row r="593" spans="1:6" x14ac:dyDescent="0.4">
      <c r="A593" s="43">
        <v>20220815</v>
      </c>
      <c r="B593" s="43">
        <v>35.700000000000003</v>
      </c>
      <c r="C593" s="45">
        <f t="shared" si="46"/>
        <v>9.6303795301665648E-3</v>
      </c>
      <c r="D593" s="44">
        <f t="shared" si="45"/>
        <v>1</v>
      </c>
      <c r="E593" s="44">
        <f t="shared" si="47"/>
        <v>1</v>
      </c>
      <c r="F593" s="44">
        <f t="shared" si="48"/>
        <v>16</v>
      </c>
    </row>
    <row r="594" spans="1:6" x14ac:dyDescent="0.4">
      <c r="A594" s="43">
        <v>20220816</v>
      </c>
      <c r="B594" s="43">
        <v>34.700000000000003</v>
      </c>
      <c r="C594" s="45">
        <f t="shared" si="46"/>
        <v>1.0860096146860405E-2</v>
      </c>
      <c r="D594" s="44">
        <f t="shared" si="45"/>
        <v>1</v>
      </c>
      <c r="E594" s="44">
        <f t="shared" si="47"/>
        <v>1</v>
      </c>
      <c r="F594" s="44">
        <f t="shared" si="48"/>
        <v>15</v>
      </c>
    </row>
    <row r="595" spans="1:6" x14ac:dyDescent="0.4">
      <c r="A595" s="43">
        <v>20220817</v>
      </c>
      <c r="B595" s="43">
        <v>31.5</v>
      </c>
      <c r="C595" s="45">
        <f t="shared" si="46"/>
        <v>1.5285078604172194E-2</v>
      </c>
      <c r="D595" s="44">
        <f t="shared" si="45"/>
        <v>1</v>
      </c>
      <c r="E595" s="44">
        <f t="shared" si="47"/>
        <v>1</v>
      </c>
      <c r="F595" s="44">
        <f t="shared" si="48"/>
        <v>15</v>
      </c>
    </row>
    <row r="596" spans="1:6" x14ac:dyDescent="0.4">
      <c r="A596" s="43">
        <v>20220818</v>
      </c>
      <c r="B596" s="43">
        <v>31.2</v>
      </c>
      <c r="C596" s="45">
        <f t="shared" si="46"/>
        <v>1.5730126110968839E-2</v>
      </c>
      <c r="D596" s="44">
        <f t="shared" si="45"/>
        <v>1</v>
      </c>
      <c r="E596" s="44">
        <f t="shared" si="47"/>
        <v>1</v>
      </c>
      <c r="F596" s="44">
        <f t="shared" si="48"/>
        <v>15</v>
      </c>
    </row>
    <row r="597" spans="1:6" x14ac:dyDescent="0.4">
      <c r="A597" s="43">
        <v>20220819</v>
      </c>
      <c r="B597" s="43">
        <v>35.700000000000003</v>
      </c>
      <c r="C597" s="45">
        <f t="shared" si="46"/>
        <v>9.6303795301665648E-3</v>
      </c>
      <c r="D597" s="44">
        <f t="shared" si="45"/>
        <v>1</v>
      </c>
      <c r="E597" s="44">
        <f t="shared" si="47"/>
        <v>1</v>
      </c>
      <c r="F597" s="44">
        <f t="shared" si="48"/>
        <v>16</v>
      </c>
    </row>
    <row r="598" spans="1:6" x14ac:dyDescent="0.4">
      <c r="A598" s="43">
        <v>20220820</v>
      </c>
      <c r="B598" s="43">
        <v>34</v>
      </c>
      <c r="C598" s="45">
        <f t="shared" si="46"/>
        <v>1.1768529740511825E-2</v>
      </c>
      <c r="D598" s="44">
        <f t="shared" si="45"/>
        <v>1</v>
      </c>
      <c r="E598" s="44">
        <f t="shared" si="47"/>
        <v>1</v>
      </c>
      <c r="F598" s="44">
        <f t="shared" si="48"/>
        <v>15</v>
      </c>
    </row>
    <row r="599" spans="1:6" x14ac:dyDescent="0.4">
      <c r="A599" s="43">
        <v>20220821</v>
      </c>
      <c r="B599" s="43">
        <v>32.200000000000003</v>
      </c>
      <c r="C599" s="45">
        <f t="shared" si="46"/>
        <v>1.4263179169824317E-2</v>
      </c>
      <c r="D599" s="44">
        <f t="shared" si="45"/>
        <v>1</v>
      </c>
      <c r="E599" s="44">
        <f t="shared" si="47"/>
        <v>1</v>
      </c>
      <c r="F599" s="44">
        <f t="shared" si="48"/>
        <v>15</v>
      </c>
    </row>
    <row r="600" spans="1:6" x14ac:dyDescent="0.4">
      <c r="A600" s="43">
        <v>20220822</v>
      </c>
      <c r="B600" s="43">
        <v>32.9</v>
      </c>
      <c r="C600" s="45">
        <f t="shared" si="46"/>
        <v>1.3268156422475419E-2</v>
      </c>
      <c r="D600" s="44">
        <f t="shared" si="45"/>
        <v>1</v>
      </c>
      <c r="E600" s="44">
        <f t="shared" si="47"/>
        <v>1</v>
      </c>
      <c r="F600" s="44">
        <f t="shared" si="48"/>
        <v>15</v>
      </c>
    </row>
    <row r="601" spans="1:6" x14ac:dyDescent="0.4">
      <c r="A601" s="43">
        <v>20220823</v>
      </c>
      <c r="B601" s="43">
        <v>34.799999999999997</v>
      </c>
      <c r="C601" s="45">
        <f t="shared" si="46"/>
        <v>1.0733442364472287E-2</v>
      </c>
      <c r="D601" s="44">
        <f t="shared" si="45"/>
        <v>1</v>
      </c>
      <c r="E601" s="44">
        <f t="shared" si="47"/>
        <v>1</v>
      </c>
      <c r="F601" s="44">
        <f t="shared" si="48"/>
        <v>15</v>
      </c>
    </row>
    <row r="602" spans="1:6" x14ac:dyDescent="0.4">
      <c r="A602" s="43">
        <v>20220824</v>
      </c>
      <c r="B602" s="43">
        <v>32.5</v>
      </c>
      <c r="C602" s="45">
        <f t="shared" si="46"/>
        <v>1.383319743215122E-2</v>
      </c>
      <c r="D602" s="44">
        <f t="shared" si="45"/>
        <v>1</v>
      </c>
      <c r="E602" s="44">
        <f t="shared" si="47"/>
        <v>1</v>
      </c>
      <c r="F602" s="44">
        <f t="shared" si="48"/>
        <v>15</v>
      </c>
    </row>
    <row r="603" spans="1:6" x14ac:dyDescent="0.4">
      <c r="A603" s="43">
        <v>20220825</v>
      </c>
      <c r="B603" s="43">
        <v>31.1</v>
      </c>
      <c r="C603" s="45">
        <f t="shared" si="46"/>
        <v>1.5879315031912068E-2</v>
      </c>
      <c r="D603" s="44">
        <f t="shared" si="45"/>
        <v>1</v>
      </c>
      <c r="E603" s="44">
        <f t="shared" si="47"/>
        <v>1</v>
      </c>
      <c r="F603" s="44">
        <f t="shared" si="48"/>
        <v>15</v>
      </c>
    </row>
    <row r="604" spans="1:6" x14ac:dyDescent="0.4">
      <c r="A604" s="43">
        <v>20220826</v>
      </c>
      <c r="B604" s="43">
        <v>29.4</v>
      </c>
      <c r="C604" s="45">
        <f t="shared" si="46"/>
        <v>1.8462699287065277E-2</v>
      </c>
      <c r="D604" s="44">
        <f t="shared" si="45"/>
        <v>1</v>
      </c>
      <c r="E604" s="44">
        <f t="shared" si="47"/>
        <v>1</v>
      </c>
      <c r="F604" s="44">
        <f t="shared" si="48"/>
        <v>14</v>
      </c>
    </row>
    <row r="605" spans="1:6" x14ac:dyDescent="0.4">
      <c r="A605" s="43">
        <v>20220827</v>
      </c>
      <c r="B605" s="43">
        <v>30.9</v>
      </c>
      <c r="C605" s="45">
        <f t="shared" si="46"/>
        <v>1.6178861683417756E-2</v>
      </c>
      <c r="D605" s="44">
        <f t="shared" si="45"/>
        <v>1</v>
      </c>
      <c r="E605" s="44">
        <f t="shared" si="47"/>
        <v>1</v>
      </c>
      <c r="F605" s="44">
        <f t="shared" si="48"/>
        <v>15</v>
      </c>
    </row>
    <row r="606" spans="1:6" x14ac:dyDescent="0.4">
      <c r="A606" s="43">
        <v>20220828</v>
      </c>
      <c r="B606" s="43">
        <v>29.5</v>
      </c>
      <c r="C606" s="45">
        <f t="shared" si="46"/>
        <v>1.8309038386565838E-2</v>
      </c>
      <c r="D606" s="44">
        <f t="shared" si="45"/>
        <v>1</v>
      </c>
      <c r="E606" s="44">
        <f t="shared" si="47"/>
        <v>1</v>
      </c>
      <c r="F606" s="44">
        <f t="shared" si="48"/>
        <v>14</v>
      </c>
    </row>
    <row r="607" spans="1:6" x14ac:dyDescent="0.4">
      <c r="A607" s="43">
        <v>20220829</v>
      </c>
      <c r="B607" s="43">
        <v>29.9</v>
      </c>
      <c r="C607" s="45">
        <f t="shared" si="46"/>
        <v>1.7695811363292454E-2</v>
      </c>
      <c r="D607" s="44">
        <f t="shared" si="45"/>
        <v>1</v>
      </c>
      <c r="E607" s="44">
        <f t="shared" si="47"/>
        <v>1</v>
      </c>
      <c r="F607" s="44">
        <f t="shared" si="48"/>
        <v>14</v>
      </c>
    </row>
    <row r="608" spans="1:6" x14ac:dyDescent="0.4">
      <c r="A608" s="43">
        <v>20220830</v>
      </c>
      <c r="B608" s="43">
        <v>34.1</v>
      </c>
      <c r="C608" s="45">
        <f t="shared" si="46"/>
        <v>1.1636464679511582E-2</v>
      </c>
      <c r="D608" s="44">
        <f t="shared" si="45"/>
        <v>1</v>
      </c>
      <c r="E608" s="44">
        <f t="shared" si="47"/>
        <v>1</v>
      </c>
      <c r="F608" s="44">
        <f t="shared" si="48"/>
        <v>15</v>
      </c>
    </row>
    <row r="609" spans="1:6" x14ac:dyDescent="0.4">
      <c r="A609" s="43">
        <v>20220831</v>
      </c>
      <c r="B609" s="43">
        <v>30.3</v>
      </c>
      <c r="C609" s="45">
        <f t="shared" si="46"/>
        <v>1.7085715348171441E-2</v>
      </c>
      <c r="D609" s="44">
        <f t="shared" si="45"/>
        <v>1</v>
      </c>
      <c r="E609" s="44">
        <f t="shared" si="47"/>
        <v>1</v>
      </c>
      <c r="F609" s="44">
        <f t="shared" si="48"/>
        <v>14</v>
      </c>
    </row>
    <row r="610" spans="1:6" x14ac:dyDescent="0.4">
      <c r="A610" s="43">
        <v>20220901</v>
      </c>
      <c r="B610" s="43">
        <v>27.7</v>
      </c>
      <c r="C610" s="45">
        <f t="shared" si="46"/>
        <v>2.1075133613911685E-2</v>
      </c>
      <c r="D610" s="44">
        <f t="shared" si="45"/>
        <v>1</v>
      </c>
      <c r="E610" s="44">
        <f t="shared" si="47"/>
        <v>1</v>
      </c>
      <c r="F610" s="44">
        <f t="shared" si="48"/>
        <v>14</v>
      </c>
    </row>
    <row r="611" spans="1:6" x14ac:dyDescent="0.4">
      <c r="A611" s="43">
        <v>20220902</v>
      </c>
      <c r="B611" s="43">
        <v>27.4</v>
      </c>
      <c r="C611" s="45">
        <f t="shared" si="46"/>
        <v>2.1531970404385658E-2</v>
      </c>
      <c r="D611" s="44">
        <f t="shared" si="45"/>
        <v>1</v>
      </c>
      <c r="E611" s="44">
        <f t="shared" si="47"/>
        <v>1</v>
      </c>
      <c r="F611" s="44">
        <f t="shared" si="48"/>
        <v>13</v>
      </c>
    </row>
    <row r="612" spans="1:6" x14ac:dyDescent="0.4">
      <c r="A612" s="43">
        <v>20220903</v>
      </c>
      <c r="B612" s="43">
        <v>31.4</v>
      </c>
      <c r="C612" s="45">
        <f t="shared" si="46"/>
        <v>1.5432993037496118E-2</v>
      </c>
      <c r="D612" s="44">
        <f t="shared" si="45"/>
        <v>1</v>
      </c>
      <c r="E612" s="44">
        <f t="shared" si="47"/>
        <v>1</v>
      </c>
      <c r="F612" s="44">
        <f t="shared" si="48"/>
        <v>15</v>
      </c>
    </row>
    <row r="613" spans="1:6" x14ac:dyDescent="0.4">
      <c r="A613" s="43">
        <v>20220904</v>
      </c>
      <c r="B613" s="43">
        <v>32.1</v>
      </c>
      <c r="C613" s="45">
        <f t="shared" si="46"/>
        <v>1.4407622125428975E-2</v>
      </c>
      <c r="D613" s="44">
        <f t="shared" si="45"/>
        <v>1</v>
      </c>
      <c r="E613" s="44">
        <f t="shared" si="47"/>
        <v>1</v>
      </c>
      <c r="F613" s="44">
        <f t="shared" si="48"/>
        <v>15</v>
      </c>
    </row>
    <row r="614" spans="1:6" x14ac:dyDescent="0.4">
      <c r="A614" s="43">
        <v>20220905</v>
      </c>
      <c r="B614" s="43">
        <v>30.2</v>
      </c>
      <c r="C614" s="45">
        <f t="shared" si="46"/>
        <v>1.7237884113588755E-2</v>
      </c>
      <c r="D614" s="44">
        <f t="shared" si="45"/>
        <v>1</v>
      </c>
      <c r="E614" s="44">
        <f t="shared" si="47"/>
        <v>1</v>
      </c>
      <c r="F614" s="44">
        <f t="shared" si="48"/>
        <v>14</v>
      </c>
    </row>
    <row r="615" spans="1:6" x14ac:dyDescent="0.4">
      <c r="A615" s="43">
        <v>20220906</v>
      </c>
      <c r="B615" s="43">
        <v>29.2</v>
      </c>
      <c r="C615" s="45">
        <f t="shared" si="46"/>
        <v>1.8770316452694408E-2</v>
      </c>
      <c r="D615" s="44">
        <f t="shared" si="45"/>
        <v>1</v>
      </c>
      <c r="E615" s="44">
        <f t="shared" si="47"/>
        <v>1</v>
      </c>
      <c r="F615" s="44">
        <f t="shared" si="48"/>
        <v>14</v>
      </c>
    </row>
    <row r="616" spans="1:6" x14ac:dyDescent="0.4">
      <c r="A616" s="43">
        <v>20220907</v>
      </c>
      <c r="B616" s="43">
        <v>28.7</v>
      </c>
      <c r="C616" s="45">
        <f t="shared" si="46"/>
        <v>1.954019397061731E-2</v>
      </c>
      <c r="D616" s="44">
        <f t="shared" si="45"/>
        <v>1</v>
      </c>
      <c r="E616" s="44">
        <f t="shared" si="47"/>
        <v>1</v>
      </c>
      <c r="F616" s="44">
        <f t="shared" si="48"/>
        <v>14</v>
      </c>
    </row>
    <row r="617" spans="1:6" x14ac:dyDescent="0.4">
      <c r="A617" s="43">
        <v>20220908</v>
      </c>
      <c r="B617" s="43">
        <v>28.2</v>
      </c>
      <c r="C617" s="45">
        <f t="shared" si="46"/>
        <v>2.0309307625669855E-2</v>
      </c>
      <c r="D617" s="44">
        <f t="shared" si="45"/>
        <v>1</v>
      </c>
      <c r="E617" s="44">
        <f t="shared" si="47"/>
        <v>1</v>
      </c>
      <c r="F617" s="44">
        <f t="shared" si="48"/>
        <v>14</v>
      </c>
    </row>
    <row r="618" spans="1:6" x14ac:dyDescent="0.4">
      <c r="A618" s="43">
        <v>20220909</v>
      </c>
      <c r="B618" s="43">
        <v>28.5</v>
      </c>
      <c r="C618" s="45">
        <f t="shared" si="46"/>
        <v>1.9848070456526666E-2</v>
      </c>
      <c r="D618" s="44">
        <f t="shared" si="45"/>
        <v>1</v>
      </c>
      <c r="E618" s="44">
        <f t="shared" si="47"/>
        <v>1</v>
      </c>
      <c r="F618" s="44">
        <f t="shared" si="48"/>
        <v>14</v>
      </c>
    </row>
    <row r="619" spans="1:6" x14ac:dyDescent="0.4">
      <c r="A619" s="43">
        <v>20220910</v>
      </c>
      <c r="B619" s="43">
        <v>28.9</v>
      </c>
      <c r="C619" s="45">
        <f t="shared" si="46"/>
        <v>1.9232196320053307E-2</v>
      </c>
      <c r="D619" s="44">
        <f t="shared" si="45"/>
        <v>1</v>
      </c>
      <c r="E619" s="44">
        <f t="shared" si="47"/>
        <v>1</v>
      </c>
      <c r="F619" s="44">
        <f t="shared" si="48"/>
        <v>14</v>
      </c>
    </row>
    <row r="620" spans="1:6" x14ac:dyDescent="0.4">
      <c r="A620" s="43">
        <v>20220911</v>
      </c>
      <c r="B620" s="43">
        <v>29.6</v>
      </c>
      <c r="C620" s="45">
        <f t="shared" si="46"/>
        <v>1.815550080787489E-2</v>
      </c>
      <c r="D620" s="44">
        <f t="shared" si="45"/>
        <v>1</v>
      </c>
      <c r="E620" s="44">
        <f t="shared" si="47"/>
        <v>1</v>
      </c>
      <c r="F620" s="44">
        <f t="shared" si="48"/>
        <v>14</v>
      </c>
    </row>
    <row r="621" spans="1:6" x14ac:dyDescent="0.4">
      <c r="A621" s="43">
        <v>20220912</v>
      </c>
      <c r="B621" s="43">
        <v>27.9</v>
      </c>
      <c r="C621" s="45">
        <f t="shared" si="46"/>
        <v>2.0769362797125691E-2</v>
      </c>
      <c r="D621" s="44">
        <f t="shared" si="45"/>
        <v>1</v>
      </c>
      <c r="E621" s="44">
        <f t="shared" si="47"/>
        <v>1</v>
      </c>
      <c r="F621" s="44">
        <f t="shared" si="48"/>
        <v>14</v>
      </c>
    </row>
    <row r="622" spans="1:6" x14ac:dyDescent="0.4">
      <c r="A622" s="43">
        <v>20220913</v>
      </c>
      <c r="B622" s="43">
        <v>27.7</v>
      </c>
      <c r="C622" s="45">
        <f t="shared" si="46"/>
        <v>2.1075133613911685E-2</v>
      </c>
      <c r="D622" s="44">
        <f t="shared" si="45"/>
        <v>1</v>
      </c>
      <c r="E622" s="44">
        <f t="shared" si="47"/>
        <v>1</v>
      </c>
      <c r="F622" s="44">
        <f t="shared" si="48"/>
        <v>14</v>
      </c>
    </row>
    <row r="623" spans="1:6" x14ac:dyDescent="0.4">
      <c r="A623" s="43">
        <v>20220914</v>
      </c>
      <c r="B623" s="43">
        <v>28</v>
      </c>
      <c r="C623" s="45">
        <f t="shared" si="46"/>
        <v>2.0616176746789824E-2</v>
      </c>
      <c r="D623" s="44">
        <f t="shared" si="45"/>
        <v>1</v>
      </c>
      <c r="E623" s="44">
        <f t="shared" si="47"/>
        <v>1</v>
      </c>
      <c r="F623" s="44">
        <f t="shared" si="48"/>
        <v>14</v>
      </c>
    </row>
    <row r="624" spans="1:6" x14ac:dyDescent="0.4">
      <c r="A624" s="43">
        <v>20220915</v>
      </c>
      <c r="B624" s="43">
        <v>29.6</v>
      </c>
      <c r="C624" s="45">
        <f t="shared" si="46"/>
        <v>1.815550080787489E-2</v>
      </c>
      <c r="D624" s="44">
        <f t="shared" si="45"/>
        <v>1</v>
      </c>
      <c r="E624" s="44">
        <f t="shared" si="47"/>
        <v>1</v>
      </c>
      <c r="F624" s="44">
        <f t="shared" si="48"/>
        <v>14</v>
      </c>
    </row>
    <row r="625" spans="1:6" x14ac:dyDescent="0.4">
      <c r="A625" s="43">
        <v>20220916</v>
      </c>
      <c r="B625" s="43">
        <v>33.299999999999997</v>
      </c>
      <c r="C625" s="45">
        <f t="shared" si="46"/>
        <v>1.2713242531202297E-2</v>
      </c>
      <c r="D625" s="44">
        <f t="shared" si="45"/>
        <v>1</v>
      </c>
      <c r="E625" s="44">
        <f t="shared" si="47"/>
        <v>1</v>
      </c>
      <c r="F625" s="44">
        <f t="shared" si="48"/>
        <v>15</v>
      </c>
    </row>
    <row r="626" spans="1:6" x14ac:dyDescent="0.4">
      <c r="A626" s="43">
        <v>20220917</v>
      </c>
      <c r="B626" s="43">
        <v>30.2</v>
      </c>
      <c r="C626" s="45">
        <f t="shared" si="46"/>
        <v>1.7237884113588755E-2</v>
      </c>
      <c r="D626" s="44">
        <f t="shared" si="45"/>
        <v>1</v>
      </c>
      <c r="E626" s="44">
        <f t="shared" si="47"/>
        <v>1</v>
      </c>
      <c r="F626" s="44">
        <f t="shared" si="48"/>
        <v>14</v>
      </c>
    </row>
    <row r="627" spans="1:6" x14ac:dyDescent="0.4">
      <c r="A627" s="43">
        <v>20220918</v>
      </c>
      <c r="B627" s="43">
        <v>32.1</v>
      </c>
      <c r="C627" s="45">
        <f t="shared" si="46"/>
        <v>1.4407622125428975E-2</v>
      </c>
      <c r="D627" s="44">
        <f t="shared" si="45"/>
        <v>1</v>
      </c>
      <c r="E627" s="44">
        <f t="shared" si="47"/>
        <v>1</v>
      </c>
      <c r="F627" s="44">
        <f t="shared" si="48"/>
        <v>15</v>
      </c>
    </row>
    <row r="628" spans="1:6" x14ac:dyDescent="0.4">
      <c r="A628" s="43">
        <v>20220919</v>
      </c>
      <c r="B628" s="43">
        <v>29.2</v>
      </c>
      <c r="C628" s="45">
        <f t="shared" si="46"/>
        <v>1.8770316452694408E-2</v>
      </c>
      <c r="D628" s="44">
        <f t="shared" si="45"/>
        <v>1</v>
      </c>
      <c r="E628" s="44">
        <f t="shared" si="47"/>
        <v>1</v>
      </c>
      <c r="F628" s="44">
        <f t="shared" si="48"/>
        <v>14</v>
      </c>
    </row>
    <row r="629" spans="1:6" x14ac:dyDescent="0.4">
      <c r="A629" s="43">
        <v>20220920</v>
      </c>
      <c r="B629" s="43">
        <v>25.6</v>
      </c>
      <c r="C629" s="45">
        <f t="shared" si="46"/>
        <v>2.4195813205672656E-2</v>
      </c>
      <c r="D629" s="44">
        <f t="shared" si="45"/>
        <v>1</v>
      </c>
      <c r="E629" s="44">
        <f t="shared" si="47"/>
        <v>2</v>
      </c>
      <c r="F629" s="44">
        <f t="shared" si="48"/>
        <v>13</v>
      </c>
    </row>
    <row r="630" spans="1:6" x14ac:dyDescent="0.4">
      <c r="A630" s="43">
        <v>20220921</v>
      </c>
      <c r="B630" s="43">
        <v>24.7</v>
      </c>
      <c r="C630" s="45">
        <f t="shared" si="46"/>
        <v>2.545130458872482E-2</v>
      </c>
      <c r="D630" s="44">
        <f t="shared" si="45"/>
        <v>1</v>
      </c>
      <c r="E630" s="44">
        <f t="shared" si="47"/>
        <v>2</v>
      </c>
      <c r="F630" s="44">
        <f t="shared" si="48"/>
        <v>12</v>
      </c>
    </row>
    <row r="631" spans="1:6" x14ac:dyDescent="0.4">
      <c r="A631" s="43">
        <v>20220922</v>
      </c>
      <c r="B631" s="43">
        <v>26.4</v>
      </c>
      <c r="C631" s="45">
        <f t="shared" si="46"/>
        <v>2.303201271183674E-2</v>
      </c>
      <c r="D631" s="44">
        <f t="shared" si="45"/>
        <v>1</v>
      </c>
      <c r="E631" s="44">
        <f t="shared" si="47"/>
        <v>2</v>
      </c>
      <c r="F631" s="44">
        <f t="shared" si="48"/>
        <v>13</v>
      </c>
    </row>
    <row r="632" spans="1:6" x14ac:dyDescent="0.4">
      <c r="A632" s="43">
        <v>20220923</v>
      </c>
      <c r="B632" s="43">
        <v>27.4</v>
      </c>
      <c r="C632" s="45">
        <f t="shared" si="46"/>
        <v>2.1531970404385658E-2</v>
      </c>
      <c r="D632" s="44">
        <f t="shared" si="45"/>
        <v>1</v>
      </c>
      <c r="E632" s="44">
        <f t="shared" si="47"/>
        <v>1</v>
      </c>
      <c r="F632" s="44">
        <f t="shared" si="48"/>
        <v>13</v>
      </c>
    </row>
    <row r="633" spans="1:6" x14ac:dyDescent="0.4">
      <c r="A633" s="43">
        <v>20220924</v>
      </c>
      <c r="B633" s="43">
        <v>24.1</v>
      </c>
      <c r="C633" s="45">
        <f t="shared" si="46"/>
        <v>2.6248999049278344E-2</v>
      </c>
      <c r="D633" s="44">
        <f t="shared" si="45"/>
        <v>1</v>
      </c>
      <c r="E633" s="44">
        <f t="shared" si="47"/>
        <v>2</v>
      </c>
      <c r="F633" s="44">
        <f t="shared" si="48"/>
        <v>12</v>
      </c>
    </row>
    <row r="634" spans="1:6" x14ac:dyDescent="0.4">
      <c r="A634" s="43">
        <v>20220925</v>
      </c>
      <c r="B634" s="43">
        <v>26.1</v>
      </c>
      <c r="C634" s="45">
        <f t="shared" si="46"/>
        <v>2.3472931125366431E-2</v>
      </c>
      <c r="D634" s="44">
        <f t="shared" si="45"/>
        <v>1</v>
      </c>
      <c r="E634" s="44">
        <f t="shared" si="47"/>
        <v>2</v>
      </c>
      <c r="F634" s="44">
        <f t="shared" si="48"/>
        <v>13</v>
      </c>
    </row>
    <row r="635" spans="1:6" x14ac:dyDescent="0.4">
      <c r="A635" s="43">
        <v>20220926</v>
      </c>
      <c r="B635" s="43">
        <v>26.6</v>
      </c>
      <c r="C635" s="45">
        <f t="shared" si="46"/>
        <v>2.273544176458853E-2</v>
      </c>
      <c r="D635" s="44">
        <f t="shared" si="45"/>
        <v>1</v>
      </c>
      <c r="E635" s="44">
        <f t="shared" si="47"/>
        <v>2</v>
      </c>
      <c r="F635" s="44">
        <f t="shared" si="48"/>
        <v>13</v>
      </c>
    </row>
    <row r="636" spans="1:6" x14ac:dyDescent="0.4">
      <c r="A636" s="43">
        <v>20220927</v>
      </c>
      <c r="B636" s="43">
        <v>26.8</v>
      </c>
      <c r="C636" s="45">
        <f t="shared" si="46"/>
        <v>2.2436976772999995E-2</v>
      </c>
      <c r="D636" s="44">
        <f t="shared" si="45"/>
        <v>1</v>
      </c>
      <c r="E636" s="44">
        <f t="shared" si="47"/>
        <v>2</v>
      </c>
      <c r="F636" s="44">
        <f t="shared" si="48"/>
        <v>13</v>
      </c>
    </row>
    <row r="637" spans="1:6" x14ac:dyDescent="0.4">
      <c r="A637" s="43">
        <v>20220928</v>
      </c>
      <c r="B637" s="43">
        <v>27.5</v>
      </c>
      <c r="C637" s="45">
        <f t="shared" si="46"/>
        <v>2.1379962354630629E-2</v>
      </c>
      <c r="D637" s="44">
        <f t="shared" si="45"/>
        <v>1</v>
      </c>
      <c r="E637" s="44">
        <f t="shared" si="47"/>
        <v>1</v>
      </c>
      <c r="F637" s="44">
        <f t="shared" si="48"/>
        <v>14</v>
      </c>
    </row>
    <row r="638" spans="1:6" x14ac:dyDescent="0.4">
      <c r="A638" s="43">
        <v>20220929</v>
      </c>
      <c r="B638" s="43">
        <v>27.9</v>
      </c>
      <c r="C638" s="45">
        <f t="shared" si="46"/>
        <v>2.0769362797125691E-2</v>
      </c>
      <c r="D638" s="44">
        <f t="shared" si="45"/>
        <v>1</v>
      </c>
      <c r="E638" s="44">
        <f t="shared" si="47"/>
        <v>1</v>
      </c>
      <c r="F638" s="44">
        <f t="shared" si="48"/>
        <v>14</v>
      </c>
    </row>
    <row r="639" spans="1:6" x14ac:dyDescent="0.4">
      <c r="A639" s="43">
        <v>20220930</v>
      </c>
      <c r="B639" s="43">
        <v>26.6</v>
      </c>
      <c r="C639" s="45">
        <f t="shared" si="46"/>
        <v>2.273544176458853E-2</v>
      </c>
      <c r="D639" s="44">
        <f t="shared" si="45"/>
        <v>1</v>
      </c>
      <c r="E639" s="44">
        <f t="shared" si="47"/>
        <v>2</v>
      </c>
      <c r="F639" s="44">
        <f t="shared" si="48"/>
        <v>13</v>
      </c>
    </row>
    <row r="640" spans="1:6" x14ac:dyDescent="0.4">
      <c r="A640" s="43">
        <v>20221001</v>
      </c>
      <c r="B640" s="43">
        <v>18.2</v>
      </c>
      <c r="C640" s="45">
        <f t="shared" si="46"/>
        <v>3.1470529984549071E-2</v>
      </c>
      <c r="D640" s="44">
        <f t="shared" si="45"/>
        <v>2</v>
      </c>
      <c r="E640" s="44">
        <f t="shared" si="47"/>
        <v>3</v>
      </c>
      <c r="F640" s="44">
        <f t="shared" si="48"/>
        <v>9</v>
      </c>
    </row>
    <row r="641" spans="1:6" x14ac:dyDescent="0.4">
      <c r="A641" s="43">
        <v>20221002</v>
      </c>
      <c r="B641" s="43">
        <v>19.5</v>
      </c>
      <c r="C641" s="45">
        <f t="shared" si="46"/>
        <v>3.0818249154236553E-2</v>
      </c>
      <c r="D641" s="44">
        <f t="shared" si="45"/>
        <v>2</v>
      </c>
      <c r="E641" s="44">
        <f t="shared" si="47"/>
        <v>2</v>
      </c>
      <c r="F641" s="44">
        <f t="shared" si="48"/>
        <v>10</v>
      </c>
    </row>
    <row r="642" spans="1:6" x14ac:dyDescent="0.4">
      <c r="A642" s="43">
        <v>20221003</v>
      </c>
      <c r="B642" s="43">
        <v>24.1</v>
      </c>
      <c r="C642" s="45">
        <f t="shared" si="46"/>
        <v>2.6248999049278344E-2</v>
      </c>
      <c r="D642" s="44">
        <f t="shared" ref="D642:D705" si="49">IF(B642&gt;$T$2,1,IF(B642&lt;$T$3,3,2))</f>
        <v>1</v>
      </c>
      <c r="E642" s="44">
        <f t="shared" si="47"/>
        <v>2</v>
      </c>
      <c r="F642" s="44">
        <f t="shared" si="48"/>
        <v>12</v>
      </c>
    </row>
    <row r="643" spans="1:6" x14ac:dyDescent="0.4">
      <c r="A643" s="43">
        <v>20221004</v>
      </c>
      <c r="B643" s="43">
        <v>18.399999999999999</v>
      </c>
      <c r="C643" s="45">
        <f t="shared" ref="C643:C706" si="50">_xlfn.NORM.DIST(B643,$L$5,$L$6,0)</f>
        <v>3.1391257264980731E-2</v>
      </c>
      <c r="D643" s="44">
        <f t="shared" si="49"/>
        <v>2</v>
      </c>
      <c r="E643" s="44">
        <f t="shared" ref="E643:E706" si="51">IF(B643&gt;$T$6,1,IF(B643&gt;$T$7,2,IF(B643&gt;$T$8,3,IF(B643&gt;$T$9,4,5))))</f>
        <v>3</v>
      </c>
      <c r="F643" s="44">
        <f t="shared" ref="F643:F706" si="52">IF(B643&gt;$T$12,16,IF(B643&gt;$T$13,15,IF(B643&gt;$T$14,14,IF(B643&gt;$T$15,13,IF(B643&gt;$T$16,12,IF(B643&gt;$T$17,11,IF(B643&gt;$T$18,10,IF(B643&gt;$T$19,9,IF(B643&gt;$T$20,8,IF(B643&gt;$T$21,7,IF(B643&gt;$T$22,6,IF(B643&gt;$T$23,5,IF(B643&gt;$T$24,4,IF(B643&gt;$T$25,3,IF(B643&gt;$T$26,2,1)))))))))))))))</f>
        <v>10</v>
      </c>
    </row>
    <row r="644" spans="1:6" x14ac:dyDescent="0.4">
      <c r="A644" s="43">
        <v>20221005</v>
      </c>
      <c r="B644" s="43">
        <v>17.899999999999999</v>
      </c>
      <c r="C644" s="45">
        <f t="shared" si="50"/>
        <v>3.157473891270357E-2</v>
      </c>
      <c r="D644" s="44">
        <f t="shared" si="49"/>
        <v>2</v>
      </c>
      <c r="E644" s="44">
        <f t="shared" si="51"/>
        <v>3</v>
      </c>
      <c r="F644" s="44">
        <f t="shared" si="52"/>
        <v>9</v>
      </c>
    </row>
    <row r="645" spans="1:6" x14ac:dyDescent="0.4">
      <c r="A645" s="43">
        <v>20221006</v>
      </c>
      <c r="B645" s="43">
        <v>17</v>
      </c>
      <c r="C645" s="45">
        <f t="shared" si="50"/>
        <v>3.1780028352672587E-2</v>
      </c>
      <c r="D645" s="44">
        <f t="shared" si="49"/>
        <v>2</v>
      </c>
      <c r="E645" s="44">
        <f t="shared" si="51"/>
        <v>3</v>
      </c>
      <c r="F645" s="44">
        <f t="shared" si="52"/>
        <v>9</v>
      </c>
    </row>
    <row r="646" spans="1:6" x14ac:dyDescent="0.4">
      <c r="A646" s="43">
        <v>20221007</v>
      </c>
      <c r="B646" s="43">
        <v>15.1</v>
      </c>
      <c r="C646" s="45">
        <f t="shared" si="50"/>
        <v>3.1676959102191218E-2</v>
      </c>
      <c r="D646" s="44">
        <f t="shared" si="49"/>
        <v>2</v>
      </c>
      <c r="E646" s="44">
        <f t="shared" si="51"/>
        <v>3</v>
      </c>
      <c r="F646" s="44">
        <f t="shared" si="52"/>
        <v>8</v>
      </c>
    </row>
    <row r="647" spans="1:6" x14ac:dyDescent="0.4">
      <c r="A647" s="43">
        <v>20221008</v>
      </c>
      <c r="B647" s="43">
        <v>15.6</v>
      </c>
      <c r="C647" s="45">
        <f t="shared" si="50"/>
        <v>3.1774753212212639E-2</v>
      </c>
      <c r="D647" s="44">
        <f t="shared" si="49"/>
        <v>2</v>
      </c>
      <c r="E647" s="44">
        <f t="shared" si="51"/>
        <v>3</v>
      </c>
      <c r="F647" s="44">
        <f t="shared" si="52"/>
        <v>8</v>
      </c>
    </row>
    <row r="648" spans="1:6" x14ac:dyDescent="0.4">
      <c r="A648" s="43">
        <v>20221009</v>
      </c>
      <c r="B648" s="43">
        <v>15.3</v>
      </c>
      <c r="C648" s="45">
        <f t="shared" si="50"/>
        <v>3.172209696000805E-2</v>
      </c>
      <c r="D648" s="44">
        <f t="shared" si="49"/>
        <v>2</v>
      </c>
      <c r="E648" s="44">
        <f t="shared" si="51"/>
        <v>3</v>
      </c>
      <c r="F648" s="44">
        <f t="shared" si="52"/>
        <v>8</v>
      </c>
    </row>
    <row r="649" spans="1:6" x14ac:dyDescent="0.4">
      <c r="A649" s="43">
        <v>20221010</v>
      </c>
      <c r="B649" s="43">
        <v>13.6</v>
      </c>
      <c r="C649" s="45">
        <f t="shared" si="50"/>
        <v>3.1087171233819769E-2</v>
      </c>
      <c r="D649" s="44">
        <f t="shared" si="49"/>
        <v>2</v>
      </c>
      <c r="E649" s="44">
        <f t="shared" si="51"/>
        <v>3</v>
      </c>
      <c r="F649" s="44">
        <f t="shared" si="52"/>
        <v>7</v>
      </c>
    </row>
    <row r="650" spans="1:6" x14ac:dyDescent="0.4">
      <c r="A650" s="43">
        <v>20221011</v>
      </c>
      <c r="B650" s="43">
        <v>14.4</v>
      </c>
      <c r="C650" s="45">
        <f t="shared" si="50"/>
        <v>3.1456353205408717E-2</v>
      </c>
      <c r="D650" s="44">
        <f t="shared" si="49"/>
        <v>2</v>
      </c>
      <c r="E650" s="44">
        <f t="shared" si="51"/>
        <v>3</v>
      </c>
      <c r="F650" s="44">
        <f t="shared" si="52"/>
        <v>8</v>
      </c>
    </row>
    <row r="651" spans="1:6" x14ac:dyDescent="0.4">
      <c r="A651" s="43">
        <v>20221012</v>
      </c>
      <c r="B651" s="43">
        <v>12.8</v>
      </c>
      <c r="C651" s="45">
        <f t="shared" si="50"/>
        <v>3.0597433872978905E-2</v>
      </c>
      <c r="D651" s="44">
        <f t="shared" si="49"/>
        <v>2</v>
      </c>
      <c r="E651" s="44">
        <f t="shared" si="51"/>
        <v>4</v>
      </c>
      <c r="F651" s="44">
        <f t="shared" si="52"/>
        <v>7</v>
      </c>
    </row>
    <row r="652" spans="1:6" x14ac:dyDescent="0.4">
      <c r="A652" s="43">
        <v>20221013</v>
      </c>
      <c r="B652" s="43">
        <v>18.2</v>
      </c>
      <c r="C652" s="45">
        <f t="shared" si="50"/>
        <v>3.1470529984549071E-2</v>
      </c>
      <c r="D652" s="44">
        <f t="shared" si="49"/>
        <v>2</v>
      </c>
      <c r="E652" s="44">
        <f t="shared" si="51"/>
        <v>3</v>
      </c>
      <c r="F652" s="44">
        <f t="shared" si="52"/>
        <v>9</v>
      </c>
    </row>
    <row r="653" spans="1:6" x14ac:dyDescent="0.4">
      <c r="A653" s="43">
        <v>20221014</v>
      </c>
      <c r="B653" s="43">
        <v>18.100000000000001</v>
      </c>
      <c r="C653" s="45">
        <f t="shared" si="50"/>
        <v>3.1507233271630436E-2</v>
      </c>
      <c r="D653" s="44">
        <f t="shared" si="49"/>
        <v>2</v>
      </c>
      <c r="E653" s="44">
        <f t="shared" si="51"/>
        <v>3</v>
      </c>
      <c r="F653" s="44">
        <f t="shared" si="52"/>
        <v>9</v>
      </c>
    </row>
    <row r="654" spans="1:6" x14ac:dyDescent="0.4">
      <c r="A654" s="43">
        <v>20221015</v>
      </c>
      <c r="B654" s="43">
        <v>18.399999999999999</v>
      </c>
      <c r="C654" s="45">
        <f t="shared" si="50"/>
        <v>3.1391257264980731E-2</v>
      </c>
      <c r="D654" s="44">
        <f t="shared" si="49"/>
        <v>2</v>
      </c>
      <c r="E654" s="44">
        <f t="shared" si="51"/>
        <v>3</v>
      </c>
      <c r="F654" s="44">
        <f t="shared" si="52"/>
        <v>10</v>
      </c>
    </row>
    <row r="655" spans="1:6" x14ac:dyDescent="0.4">
      <c r="A655" s="43">
        <v>20221016</v>
      </c>
      <c r="B655" s="43">
        <v>19.399999999999999</v>
      </c>
      <c r="C655" s="45">
        <f t="shared" si="50"/>
        <v>3.0879730998271432E-2</v>
      </c>
      <c r="D655" s="44">
        <f t="shared" si="49"/>
        <v>2</v>
      </c>
      <c r="E655" s="44">
        <f t="shared" si="51"/>
        <v>3</v>
      </c>
      <c r="F655" s="44">
        <f t="shared" si="52"/>
        <v>10</v>
      </c>
    </row>
    <row r="656" spans="1:6" x14ac:dyDescent="0.4">
      <c r="A656" s="43">
        <v>20221017</v>
      </c>
      <c r="B656" s="43">
        <v>12.5</v>
      </c>
      <c r="C656" s="45">
        <f t="shared" si="50"/>
        <v>3.0383853318264504E-2</v>
      </c>
      <c r="D656" s="44">
        <f t="shared" si="49"/>
        <v>2</v>
      </c>
      <c r="E656" s="44">
        <f t="shared" si="51"/>
        <v>4</v>
      </c>
      <c r="F656" s="44">
        <f t="shared" si="52"/>
        <v>7</v>
      </c>
    </row>
    <row r="657" spans="1:6" x14ac:dyDescent="0.4">
      <c r="A657" s="43">
        <v>20221018</v>
      </c>
      <c r="B657" s="43">
        <v>10.9</v>
      </c>
      <c r="C657" s="45">
        <f t="shared" si="50"/>
        <v>2.8987888028078612E-2</v>
      </c>
      <c r="D657" s="44">
        <f t="shared" si="49"/>
        <v>2</v>
      </c>
      <c r="E657" s="44">
        <f t="shared" si="51"/>
        <v>4</v>
      </c>
      <c r="F657" s="44">
        <f t="shared" si="52"/>
        <v>6</v>
      </c>
    </row>
    <row r="658" spans="1:6" x14ac:dyDescent="0.4">
      <c r="A658" s="43">
        <v>20221019</v>
      </c>
      <c r="B658" s="43">
        <v>12.2</v>
      </c>
      <c r="C658" s="45">
        <f t="shared" si="50"/>
        <v>3.0154485745543382E-2</v>
      </c>
      <c r="D658" s="44">
        <f t="shared" si="49"/>
        <v>2</v>
      </c>
      <c r="E658" s="44">
        <f t="shared" si="51"/>
        <v>4</v>
      </c>
      <c r="F658" s="44">
        <f t="shared" si="52"/>
        <v>6</v>
      </c>
    </row>
    <row r="659" spans="1:6" x14ac:dyDescent="0.4">
      <c r="A659" s="43">
        <v>20221020</v>
      </c>
      <c r="B659" s="43">
        <v>11.1</v>
      </c>
      <c r="C659" s="45">
        <f t="shared" si="50"/>
        <v>2.9184807667024092E-2</v>
      </c>
      <c r="D659" s="44">
        <f t="shared" si="49"/>
        <v>2</v>
      </c>
      <c r="E659" s="44">
        <f t="shared" si="51"/>
        <v>4</v>
      </c>
      <c r="F659" s="44">
        <f t="shared" si="52"/>
        <v>6</v>
      </c>
    </row>
    <row r="660" spans="1:6" x14ac:dyDescent="0.4">
      <c r="A660" s="43">
        <v>20221021</v>
      </c>
      <c r="B660" s="43">
        <v>13</v>
      </c>
      <c r="C660" s="45">
        <f t="shared" si="50"/>
        <v>3.0730873284752075E-2</v>
      </c>
      <c r="D660" s="44">
        <f t="shared" si="49"/>
        <v>2</v>
      </c>
      <c r="E660" s="44">
        <f t="shared" si="51"/>
        <v>4</v>
      </c>
      <c r="F660" s="44">
        <f t="shared" si="52"/>
        <v>7</v>
      </c>
    </row>
    <row r="661" spans="1:6" x14ac:dyDescent="0.4">
      <c r="A661" s="43">
        <v>20221022</v>
      </c>
      <c r="B661" s="43">
        <v>18.399999999999999</v>
      </c>
      <c r="C661" s="45">
        <f t="shared" si="50"/>
        <v>3.1391257264980731E-2</v>
      </c>
      <c r="D661" s="44">
        <f t="shared" si="49"/>
        <v>2</v>
      </c>
      <c r="E661" s="44">
        <f t="shared" si="51"/>
        <v>3</v>
      </c>
      <c r="F661" s="44">
        <f t="shared" si="52"/>
        <v>10</v>
      </c>
    </row>
    <row r="662" spans="1:6" x14ac:dyDescent="0.4">
      <c r="A662" s="43">
        <v>20221023</v>
      </c>
      <c r="B662" s="43">
        <v>14.1</v>
      </c>
      <c r="C662" s="45">
        <f t="shared" si="50"/>
        <v>3.1332351751336897E-2</v>
      </c>
      <c r="D662" s="44">
        <f t="shared" si="49"/>
        <v>2</v>
      </c>
      <c r="E662" s="44">
        <f t="shared" si="51"/>
        <v>3</v>
      </c>
      <c r="F662" s="44">
        <f t="shared" si="52"/>
        <v>7</v>
      </c>
    </row>
    <row r="663" spans="1:6" x14ac:dyDescent="0.4">
      <c r="A663" s="43">
        <v>20221024</v>
      </c>
      <c r="B663" s="43">
        <v>11.4</v>
      </c>
      <c r="C663" s="45">
        <f t="shared" si="50"/>
        <v>2.9468628086796258E-2</v>
      </c>
      <c r="D663" s="44">
        <f t="shared" si="49"/>
        <v>2</v>
      </c>
      <c r="E663" s="44">
        <f t="shared" si="51"/>
        <v>4</v>
      </c>
      <c r="F663" s="44">
        <f t="shared" si="52"/>
        <v>6</v>
      </c>
    </row>
    <row r="664" spans="1:6" x14ac:dyDescent="0.4">
      <c r="A664" s="43">
        <v>20221025</v>
      </c>
      <c r="B664" s="43">
        <v>10.6</v>
      </c>
      <c r="C664" s="45">
        <f t="shared" si="50"/>
        <v>2.8681302881988717E-2</v>
      </c>
      <c r="D664" s="44">
        <f t="shared" si="49"/>
        <v>2</v>
      </c>
      <c r="E664" s="44">
        <f t="shared" si="51"/>
        <v>4</v>
      </c>
      <c r="F664" s="44">
        <f t="shared" si="52"/>
        <v>6</v>
      </c>
    </row>
    <row r="665" spans="1:6" x14ac:dyDescent="0.4">
      <c r="A665" s="43">
        <v>20221026</v>
      </c>
      <c r="B665" s="43">
        <v>14.5</v>
      </c>
      <c r="C665" s="45">
        <f t="shared" si="50"/>
        <v>3.1493786815524748E-2</v>
      </c>
      <c r="D665" s="44">
        <f t="shared" si="49"/>
        <v>2</v>
      </c>
      <c r="E665" s="44">
        <f t="shared" si="51"/>
        <v>3</v>
      </c>
      <c r="F665" s="44">
        <f t="shared" si="52"/>
        <v>8</v>
      </c>
    </row>
    <row r="666" spans="1:6" x14ac:dyDescent="0.4">
      <c r="A666" s="43">
        <v>20221027</v>
      </c>
      <c r="B666" s="43">
        <v>13.1</v>
      </c>
      <c r="C666" s="45">
        <f t="shared" si="50"/>
        <v>3.0794870962388362E-2</v>
      </c>
      <c r="D666" s="44">
        <f t="shared" si="49"/>
        <v>2</v>
      </c>
      <c r="E666" s="44">
        <f t="shared" si="51"/>
        <v>4</v>
      </c>
      <c r="F666" s="44">
        <f t="shared" si="52"/>
        <v>7</v>
      </c>
    </row>
    <row r="667" spans="1:6" x14ac:dyDescent="0.4">
      <c r="A667" s="43">
        <v>20221028</v>
      </c>
      <c r="B667" s="43">
        <v>12</v>
      </c>
      <c r="C667" s="45">
        <f t="shared" si="50"/>
        <v>2.9992990579480152E-2</v>
      </c>
      <c r="D667" s="44">
        <f t="shared" si="49"/>
        <v>2</v>
      </c>
      <c r="E667" s="44">
        <f t="shared" si="51"/>
        <v>4</v>
      </c>
      <c r="F667" s="44">
        <f t="shared" si="52"/>
        <v>6</v>
      </c>
    </row>
    <row r="668" spans="1:6" x14ac:dyDescent="0.4">
      <c r="A668" s="43">
        <v>20221029</v>
      </c>
      <c r="B668" s="43">
        <v>14.7</v>
      </c>
      <c r="C668" s="45">
        <f t="shared" si="50"/>
        <v>3.1562760614679553E-2</v>
      </c>
      <c r="D668" s="44">
        <f t="shared" si="49"/>
        <v>2</v>
      </c>
      <c r="E668" s="44">
        <f t="shared" si="51"/>
        <v>3</v>
      </c>
      <c r="F668" s="44">
        <f t="shared" si="52"/>
        <v>8</v>
      </c>
    </row>
    <row r="669" spans="1:6" x14ac:dyDescent="0.4">
      <c r="A669" s="43">
        <v>20221030</v>
      </c>
      <c r="B669" s="43">
        <v>15.8</v>
      </c>
      <c r="C669" s="45">
        <f t="shared" si="50"/>
        <v>3.1799784660205339E-2</v>
      </c>
      <c r="D669" s="44">
        <f t="shared" si="49"/>
        <v>2</v>
      </c>
      <c r="E669" s="44">
        <f t="shared" si="51"/>
        <v>3</v>
      </c>
      <c r="F669" s="44">
        <f t="shared" si="52"/>
        <v>8</v>
      </c>
    </row>
    <row r="670" spans="1:6" x14ac:dyDescent="0.4">
      <c r="A670" s="43">
        <v>20221031</v>
      </c>
      <c r="B670" s="43">
        <v>15.5</v>
      </c>
      <c r="C670" s="45">
        <f t="shared" si="50"/>
        <v>3.1759212708898192E-2</v>
      </c>
      <c r="D670" s="44">
        <f t="shared" si="49"/>
        <v>2</v>
      </c>
      <c r="E670" s="44">
        <f t="shared" si="51"/>
        <v>3</v>
      </c>
      <c r="F670" s="44">
        <f t="shared" si="52"/>
        <v>8</v>
      </c>
    </row>
    <row r="671" spans="1:6" x14ac:dyDescent="0.4">
      <c r="A671" s="43">
        <v>20221101</v>
      </c>
      <c r="B671" s="43">
        <v>14.9</v>
      </c>
      <c r="C671" s="45">
        <f t="shared" si="50"/>
        <v>3.162383351373925E-2</v>
      </c>
      <c r="D671" s="44">
        <f t="shared" si="49"/>
        <v>2</v>
      </c>
      <c r="E671" s="44">
        <f t="shared" si="51"/>
        <v>3</v>
      </c>
      <c r="F671" s="44">
        <f t="shared" si="52"/>
        <v>8</v>
      </c>
    </row>
    <row r="672" spans="1:6" x14ac:dyDescent="0.4">
      <c r="A672" s="43">
        <v>20221102</v>
      </c>
      <c r="B672" s="43">
        <v>12.7</v>
      </c>
      <c r="C672" s="45">
        <f t="shared" si="50"/>
        <v>3.0528016984644871E-2</v>
      </c>
      <c r="D672" s="44">
        <f t="shared" si="49"/>
        <v>2</v>
      </c>
      <c r="E672" s="44">
        <f t="shared" si="51"/>
        <v>4</v>
      </c>
      <c r="F672" s="44">
        <f t="shared" si="52"/>
        <v>7</v>
      </c>
    </row>
    <row r="673" spans="1:6" x14ac:dyDescent="0.4">
      <c r="A673" s="43">
        <v>20221103</v>
      </c>
      <c r="B673" s="43">
        <v>10.3</v>
      </c>
      <c r="C673" s="45">
        <f t="shared" si="50"/>
        <v>2.8361709617666545E-2</v>
      </c>
      <c r="D673" s="44">
        <f t="shared" si="49"/>
        <v>2</v>
      </c>
      <c r="E673" s="44">
        <f t="shared" si="51"/>
        <v>4</v>
      </c>
      <c r="F673" s="44">
        <f t="shared" si="52"/>
        <v>6</v>
      </c>
    </row>
    <row r="674" spans="1:6" x14ac:dyDescent="0.4">
      <c r="A674" s="43">
        <v>20221104</v>
      </c>
      <c r="B674" s="43">
        <v>8.8000000000000007</v>
      </c>
      <c r="C674" s="45">
        <f t="shared" si="50"/>
        <v>2.6586949068049842E-2</v>
      </c>
      <c r="D674" s="44">
        <f t="shared" si="49"/>
        <v>3</v>
      </c>
      <c r="E674" s="44">
        <f t="shared" si="51"/>
        <v>4</v>
      </c>
      <c r="F674" s="44">
        <f t="shared" si="52"/>
        <v>5</v>
      </c>
    </row>
    <row r="675" spans="1:6" x14ac:dyDescent="0.4">
      <c r="A675" s="43">
        <v>20221105</v>
      </c>
      <c r="B675" s="43">
        <v>8.6</v>
      </c>
      <c r="C675" s="45">
        <f t="shared" si="50"/>
        <v>2.6330357178331897E-2</v>
      </c>
      <c r="D675" s="44">
        <f t="shared" si="49"/>
        <v>3</v>
      </c>
      <c r="E675" s="44">
        <f t="shared" si="51"/>
        <v>4</v>
      </c>
      <c r="F675" s="44">
        <f t="shared" si="52"/>
        <v>5</v>
      </c>
    </row>
    <row r="676" spans="1:6" x14ac:dyDescent="0.4">
      <c r="A676" s="43">
        <v>20221106</v>
      </c>
      <c r="B676" s="43">
        <v>6.8</v>
      </c>
      <c r="C676" s="45">
        <f t="shared" si="50"/>
        <v>2.3854788272759209E-2</v>
      </c>
      <c r="D676" s="44">
        <f t="shared" si="49"/>
        <v>3</v>
      </c>
      <c r="E676" s="44">
        <f t="shared" si="51"/>
        <v>4</v>
      </c>
      <c r="F676" s="44">
        <f t="shared" si="52"/>
        <v>4</v>
      </c>
    </row>
    <row r="677" spans="1:6" x14ac:dyDescent="0.4">
      <c r="A677" s="43">
        <v>20221107</v>
      </c>
      <c r="B677" s="43">
        <v>8</v>
      </c>
      <c r="C677" s="45">
        <f t="shared" si="50"/>
        <v>2.5536307750663463E-2</v>
      </c>
      <c r="D677" s="44">
        <f t="shared" si="49"/>
        <v>3</v>
      </c>
      <c r="E677" s="44">
        <f t="shared" si="51"/>
        <v>4</v>
      </c>
      <c r="F677" s="44">
        <f t="shared" si="52"/>
        <v>5</v>
      </c>
    </row>
    <row r="678" spans="1:6" x14ac:dyDescent="0.4">
      <c r="A678" s="43">
        <v>20221108</v>
      </c>
      <c r="B678" s="43">
        <v>9.1999999999999993</v>
      </c>
      <c r="C678" s="45">
        <f t="shared" si="50"/>
        <v>2.708696310113317E-2</v>
      </c>
      <c r="D678" s="44">
        <f t="shared" si="49"/>
        <v>3</v>
      </c>
      <c r="E678" s="44">
        <f t="shared" si="51"/>
        <v>4</v>
      </c>
      <c r="F678" s="44">
        <f t="shared" si="52"/>
        <v>5</v>
      </c>
    </row>
    <row r="679" spans="1:6" x14ac:dyDescent="0.4">
      <c r="A679" s="43">
        <v>20221109</v>
      </c>
      <c r="B679" s="43">
        <v>10.9</v>
      </c>
      <c r="C679" s="45">
        <f t="shared" si="50"/>
        <v>2.8987888028078612E-2</v>
      </c>
      <c r="D679" s="44">
        <f t="shared" si="49"/>
        <v>2</v>
      </c>
      <c r="E679" s="44">
        <f t="shared" si="51"/>
        <v>4</v>
      </c>
      <c r="F679" s="44">
        <f t="shared" si="52"/>
        <v>6</v>
      </c>
    </row>
    <row r="680" spans="1:6" x14ac:dyDescent="0.4">
      <c r="A680" s="43">
        <v>20221110</v>
      </c>
      <c r="B680" s="43">
        <v>15</v>
      </c>
      <c r="C680" s="45">
        <f t="shared" si="50"/>
        <v>3.1651392389082482E-2</v>
      </c>
      <c r="D680" s="44">
        <f t="shared" si="49"/>
        <v>2</v>
      </c>
      <c r="E680" s="44">
        <f t="shared" si="51"/>
        <v>3</v>
      </c>
      <c r="F680" s="44">
        <f t="shared" si="52"/>
        <v>8</v>
      </c>
    </row>
    <row r="681" spans="1:6" x14ac:dyDescent="0.4">
      <c r="A681" s="43">
        <v>20221111</v>
      </c>
      <c r="B681" s="43">
        <v>18.600000000000001</v>
      </c>
      <c r="C681" s="45">
        <f t="shared" si="50"/>
        <v>3.1304213652088561E-2</v>
      </c>
      <c r="D681" s="44">
        <f t="shared" si="49"/>
        <v>2</v>
      </c>
      <c r="E681" s="44">
        <f t="shared" si="51"/>
        <v>3</v>
      </c>
      <c r="F681" s="44">
        <f t="shared" si="52"/>
        <v>10</v>
      </c>
    </row>
    <row r="682" spans="1:6" x14ac:dyDescent="0.4">
      <c r="A682" s="43">
        <v>20221112</v>
      </c>
      <c r="B682" s="43">
        <v>17.600000000000001</v>
      </c>
      <c r="C682" s="45">
        <f t="shared" si="50"/>
        <v>3.1661151738620059E-2</v>
      </c>
      <c r="D682" s="44">
        <f t="shared" si="49"/>
        <v>2</v>
      </c>
      <c r="E682" s="44">
        <f t="shared" si="51"/>
        <v>3</v>
      </c>
      <c r="F682" s="44">
        <f t="shared" si="52"/>
        <v>9</v>
      </c>
    </row>
    <row r="683" spans="1:6" x14ac:dyDescent="0.4">
      <c r="A683" s="43">
        <v>20221113</v>
      </c>
      <c r="B683" s="43">
        <v>11.4</v>
      </c>
      <c r="C683" s="45">
        <f t="shared" si="50"/>
        <v>2.9468628086796258E-2</v>
      </c>
      <c r="D683" s="44">
        <f t="shared" si="49"/>
        <v>2</v>
      </c>
      <c r="E683" s="44">
        <f t="shared" si="51"/>
        <v>4</v>
      </c>
      <c r="F683" s="44">
        <f t="shared" si="52"/>
        <v>6</v>
      </c>
    </row>
    <row r="684" spans="1:6" x14ac:dyDescent="0.4">
      <c r="A684" s="43">
        <v>20221114</v>
      </c>
      <c r="B684" s="43">
        <v>11.1</v>
      </c>
      <c r="C684" s="45">
        <f t="shared" si="50"/>
        <v>2.9184807667024092E-2</v>
      </c>
      <c r="D684" s="44">
        <f t="shared" si="49"/>
        <v>2</v>
      </c>
      <c r="E684" s="44">
        <f t="shared" si="51"/>
        <v>4</v>
      </c>
      <c r="F684" s="44">
        <f t="shared" si="52"/>
        <v>6</v>
      </c>
    </row>
    <row r="685" spans="1:6" x14ac:dyDescent="0.4">
      <c r="A685" s="43">
        <v>20221115</v>
      </c>
      <c r="B685" s="43">
        <v>10</v>
      </c>
      <c r="C685" s="45">
        <f t="shared" si="50"/>
        <v>2.8029617174769355E-2</v>
      </c>
      <c r="D685" s="44">
        <f t="shared" si="49"/>
        <v>2</v>
      </c>
      <c r="E685" s="44">
        <f t="shared" si="51"/>
        <v>4</v>
      </c>
      <c r="F685" s="44">
        <f t="shared" si="52"/>
        <v>5</v>
      </c>
    </row>
    <row r="686" spans="1:6" x14ac:dyDescent="0.4">
      <c r="A686" s="43">
        <v>20221116</v>
      </c>
      <c r="B686" s="43">
        <v>8.4</v>
      </c>
      <c r="C686" s="45">
        <f t="shared" si="50"/>
        <v>2.6069603910903561E-2</v>
      </c>
      <c r="D686" s="44">
        <f t="shared" si="49"/>
        <v>3</v>
      </c>
      <c r="E686" s="44">
        <f t="shared" si="51"/>
        <v>4</v>
      </c>
      <c r="F686" s="44">
        <f t="shared" si="52"/>
        <v>5</v>
      </c>
    </row>
    <row r="687" spans="1:6" x14ac:dyDescent="0.4">
      <c r="A687" s="43">
        <v>20221117</v>
      </c>
      <c r="B687" s="43">
        <v>10.7</v>
      </c>
      <c r="C687" s="45">
        <f t="shared" si="50"/>
        <v>2.8784967936433863E-2</v>
      </c>
      <c r="D687" s="44">
        <f t="shared" si="49"/>
        <v>2</v>
      </c>
      <c r="E687" s="44">
        <f t="shared" si="51"/>
        <v>4</v>
      </c>
      <c r="F687" s="44">
        <f t="shared" si="52"/>
        <v>6</v>
      </c>
    </row>
    <row r="688" spans="1:6" x14ac:dyDescent="0.4">
      <c r="A688" s="43">
        <v>20221118</v>
      </c>
      <c r="B688" s="43">
        <v>13.7</v>
      </c>
      <c r="C688" s="45">
        <f t="shared" si="50"/>
        <v>3.1140016996981823E-2</v>
      </c>
      <c r="D688" s="44">
        <f t="shared" si="49"/>
        <v>2</v>
      </c>
      <c r="E688" s="44">
        <f t="shared" si="51"/>
        <v>3</v>
      </c>
      <c r="F688" s="44">
        <f t="shared" si="52"/>
        <v>7</v>
      </c>
    </row>
    <row r="689" spans="1:6" x14ac:dyDescent="0.4">
      <c r="A689" s="43">
        <v>20221119</v>
      </c>
      <c r="B689" s="43">
        <v>15</v>
      </c>
      <c r="C689" s="45">
        <f t="shared" si="50"/>
        <v>3.1651392389082482E-2</v>
      </c>
      <c r="D689" s="44">
        <f t="shared" si="49"/>
        <v>2</v>
      </c>
      <c r="E689" s="44">
        <f t="shared" si="51"/>
        <v>3</v>
      </c>
      <c r="F689" s="44">
        <f t="shared" si="52"/>
        <v>8</v>
      </c>
    </row>
    <row r="690" spans="1:6" x14ac:dyDescent="0.4">
      <c r="A690" s="43">
        <v>20221120</v>
      </c>
      <c r="B690" s="43">
        <v>14.2</v>
      </c>
      <c r="C690" s="45">
        <f t="shared" si="50"/>
        <v>3.1375628033539098E-2</v>
      </c>
      <c r="D690" s="44">
        <f t="shared" si="49"/>
        <v>2</v>
      </c>
      <c r="E690" s="44">
        <f t="shared" si="51"/>
        <v>3</v>
      </c>
      <c r="F690" s="44">
        <f t="shared" si="52"/>
        <v>7</v>
      </c>
    </row>
    <row r="691" spans="1:6" x14ac:dyDescent="0.4">
      <c r="A691" s="43">
        <v>20221121</v>
      </c>
      <c r="B691" s="43">
        <v>13.8</v>
      </c>
      <c r="C691" s="45">
        <f t="shared" si="50"/>
        <v>3.1190967347606638E-2</v>
      </c>
      <c r="D691" s="44">
        <f t="shared" si="49"/>
        <v>2</v>
      </c>
      <c r="E691" s="44">
        <f t="shared" si="51"/>
        <v>3</v>
      </c>
      <c r="F691" s="44">
        <f t="shared" si="52"/>
        <v>7</v>
      </c>
    </row>
    <row r="692" spans="1:6" x14ac:dyDescent="0.4">
      <c r="A692" s="43">
        <v>20221122</v>
      </c>
      <c r="B692" s="43">
        <v>13.6</v>
      </c>
      <c r="C692" s="45">
        <f t="shared" si="50"/>
        <v>3.1087171233819769E-2</v>
      </c>
      <c r="D692" s="44">
        <f t="shared" si="49"/>
        <v>2</v>
      </c>
      <c r="E692" s="44">
        <f t="shared" si="51"/>
        <v>3</v>
      </c>
      <c r="F692" s="44">
        <f t="shared" si="52"/>
        <v>7</v>
      </c>
    </row>
    <row r="693" spans="1:6" x14ac:dyDescent="0.4">
      <c r="A693" s="43">
        <v>20221123</v>
      </c>
      <c r="B693" s="43">
        <v>10.199999999999999</v>
      </c>
      <c r="C693" s="45">
        <f t="shared" si="50"/>
        <v>2.825237534089561E-2</v>
      </c>
      <c r="D693" s="44">
        <f t="shared" si="49"/>
        <v>2</v>
      </c>
      <c r="E693" s="44">
        <f t="shared" si="51"/>
        <v>4</v>
      </c>
      <c r="F693" s="44">
        <f t="shared" si="52"/>
        <v>6</v>
      </c>
    </row>
    <row r="694" spans="1:6" x14ac:dyDescent="0.4">
      <c r="A694" s="43">
        <v>20221124</v>
      </c>
      <c r="B694" s="43">
        <v>8.3000000000000007</v>
      </c>
      <c r="C694" s="45">
        <f t="shared" si="50"/>
        <v>2.5937720865311077E-2</v>
      </c>
      <c r="D694" s="44">
        <f t="shared" si="49"/>
        <v>3</v>
      </c>
      <c r="E694" s="44">
        <f t="shared" si="51"/>
        <v>4</v>
      </c>
      <c r="F694" s="44">
        <f t="shared" si="52"/>
        <v>5</v>
      </c>
    </row>
    <row r="695" spans="1:6" x14ac:dyDescent="0.4">
      <c r="A695" s="43">
        <v>20221125</v>
      </c>
      <c r="B695" s="43">
        <v>7.4</v>
      </c>
      <c r="C695" s="45">
        <f t="shared" si="50"/>
        <v>2.4709523784988596E-2</v>
      </c>
      <c r="D695" s="44">
        <f t="shared" si="49"/>
        <v>3</v>
      </c>
      <c r="E695" s="44">
        <f t="shared" si="51"/>
        <v>4</v>
      </c>
      <c r="F695" s="44">
        <f t="shared" si="52"/>
        <v>4</v>
      </c>
    </row>
    <row r="696" spans="1:6" x14ac:dyDescent="0.4">
      <c r="A696" s="43">
        <v>20221126</v>
      </c>
      <c r="B696" s="43">
        <v>10.4</v>
      </c>
      <c r="C696" s="45">
        <f t="shared" si="50"/>
        <v>2.8469654968929493E-2</v>
      </c>
      <c r="D696" s="44">
        <f t="shared" si="49"/>
        <v>2</v>
      </c>
      <c r="E696" s="44">
        <f t="shared" si="51"/>
        <v>4</v>
      </c>
      <c r="F696" s="44">
        <f t="shared" si="52"/>
        <v>6</v>
      </c>
    </row>
    <row r="697" spans="1:6" x14ac:dyDescent="0.4">
      <c r="A697" s="43">
        <v>20221127</v>
      </c>
      <c r="B697" s="43">
        <v>7.1</v>
      </c>
      <c r="C697" s="45">
        <f t="shared" si="50"/>
        <v>2.4285349393051592E-2</v>
      </c>
      <c r="D697" s="44">
        <f t="shared" si="49"/>
        <v>3</v>
      </c>
      <c r="E697" s="44">
        <f t="shared" si="51"/>
        <v>4</v>
      </c>
      <c r="F697" s="44">
        <f t="shared" si="52"/>
        <v>4</v>
      </c>
    </row>
    <row r="698" spans="1:6" x14ac:dyDescent="0.4">
      <c r="A698" s="43">
        <v>20221128</v>
      </c>
      <c r="B698" s="43">
        <v>16.2</v>
      </c>
      <c r="C698" s="45">
        <f t="shared" si="50"/>
        <v>3.1825590553009625E-2</v>
      </c>
      <c r="D698" s="44">
        <f t="shared" si="49"/>
        <v>2</v>
      </c>
      <c r="E698" s="44">
        <f t="shared" si="51"/>
        <v>3</v>
      </c>
      <c r="F698" s="44">
        <f t="shared" si="52"/>
        <v>8</v>
      </c>
    </row>
    <row r="699" spans="1:6" x14ac:dyDescent="0.4">
      <c r="A699" s="43">
        <v>20221129</v>
      </c>
      <c r="B699" s="43">
        <v>4.9000000000000004</v>
      </c>
      <c r="C699" s="45">
        <f t="shared" si="50"/>
        <v>2.1018234432024933E-2</v>
      </c>
      <c r="D699" s="44">
        <f t="shared" si="49"/>
        <v>3</v>
      </c>
      <c r="E699" s="44">
        <f t="shared" si="51"/>
        <v>5</v>
      </c>
      <c r="F699" s="44">
        <f t="shared" si="52"/>
        <v>3</v>
      </c>
    </row>
    <row r="700" spans="1:6" x14ac:dyDescent="0.4">
      <c r="A700" s="43">
        <v>20221130</v>
      </c>
      <c r="B700" s="43">
        <v>-1.2</v>
      </c>
      <c r="C700" s="45">
        <f t="shared" si="50"/>
        <v>1.1985033128145471E-2</v>
      </c>
      <c r="D700" s="44">
        <f t="shared" si="49"/>
        <v>3</v>
      </c>
      <c r="E700" s="44">
        <f t="shared" si="51"/>
        <v>5</v>
      </c>
      <c r="F700" s="44">
        <f t="shared" si="52"/>
        <v>2</v>
      </c>
    </row>
    <row r="701" spans="1:6" x14ac:dyDescent="0.4">
      <c r="A701" s="43">
        <v>20221201</v>
      </c>
      <c r="B701" s="43">
        <v>-1.4</v>
      </c>
      <c r="C701" s="45">
        <f t="shared" si="50"/>
        <v>1.1719234831152248E-2</v>
      </c>
      <c r="D701" s="44">
        <f t="shared" si="49"/>
        <v>3</v>
      </c>
      <c r="E701" s="44">
        <f t="shared" si="51"/>
        <v>5</v>
      </c>
      <c r="F701" s="44">
        <f t="shared" si="52"/>
        <v>2</v>
      </c>
    </row>
    <row r="702" spans="1:6" x14ac:dyDescent="0.4">
      <c r="A702" s="43">
        <v>20221202</v>
      </c>
      <c r="B702" s="43">
        <v>2.5</v>
      </c>
      <c r="C702" s="45">
        <f t="shared" si="50"/>
        <v>1.7333482275878838E-2</v>
      </c>
      <c r="D702" s="44">
        <f t="shared" si="49"/>
        <v>3</v>
      </c>
      <c r="E702" s="44">
        <f t="shared" si="51"/>
        <v>5</v>
      </c>
      <c r="F702" s="44">
        <f t="shared" si="52"/>
        <v>3</v>
      </c>
    </row>
    <row r="703" spans="1:6" x14ac:dyDescent="0.4">
      <c r="A703" s="43">
        <v>20221203</v>
      </c>
      <c r="B703" s="43">
        <v>3.9</v>
      </c>
      <c r="C703" s="45">
        <f t="shared" si="50"/>
        <v>1.948281801682868E-2</v>
      </c>
      <c r="D703" s="44">
        <f t="shared" si="49"/>
        <v>3</v>
      </c>
      <c r="E703" s="44">
        <f t="shared" si="51"/>
        <v>5</v>
      </c>
      <c r="F703" s="44">
        <f t="shared" si="52"/>
        <v>3</v>
      </c>
    </row>
    <row r="704" spans="1:6" x14ac:dyDescent="0.4">
      <c r="A704" s="43">
        <v>20221204</v>
      </c>
      <c r="B704" s="43">
        <v>3.5</v>
      </c>
      <c r="C704" s="45">
        <f t="shared" si="50"/>
        <v>1.8866877896090557E-2</v>
      </c>
      <c r="D704" s="44">
        <f t="shared" si="49"/>
        <v>3</v>
      </c>
      <c r="E704" s="44">
        <f t="shared" si="51"/>
        <v>5</v>
      </c>
      <c r="F704" s="44">
        <f t="shared" si="52"/>
        <v>3</v>
      </c>
    </row>
    <row r="705" spans="1:6" x14ac:dyDescent="0.4">
      <c r="A705" s="43">
        <v>20221205</v>
      </c>
      <c r="B705" s="43">
        <v>-0.3</v>
      </c>
      <c r="C705" s="45">
        <f t="shared" si="50"/>
        <v>1.3216027124682044E-2</v>
      </c>
      <c r="D705" s="44">
        <f t="shared" si="49"/>
        <v>3</v>
      </c>
      <c r="E705" s="44">
        <f t="shared" si="51"/>
        <v>5</v>
      </c>
      <c r="F705" s="44">
        <f t="shared" si="52"/>
        <v>2</v>
      </c>
    </row>
    <row r="706" spans="1:6" x14ac:dyDescent="0.4">
      <c r="A706" s="43">
        <v>20221206</v>
      </c>
      <c r="B706" s="43">
        <v>-0.1</v>
      </c>
      <c r="C706" s="45">
        <f t="shared" si="50"/>
        <v>1.3496861712929719E-2</v>
      </c>
      <c r="D706" s="44">
        <f t="shared" ref="D706:D769" si="53">IF(B706&gt;$T$2,1,IF(B706&lt;$T$3,3,2))</f>
        <v>3</v>
      </c>
      <c r="E706" s="44">
        <f t="shared" si="51"/>
        <v>5</v>
      </c>
      <c r="F706" s="44">
        <f t="shared" si="52"/>
        <v>2</v>
      </c>
    </row>
    <row r="707" spans="1:6" x14ac:dyDescent="0.4">
      <c r="A707" s="43">
        <v>20221207</v>
      </c>
      <c r="B707" s="43">
        <v>4.3</v>
      </c>
      <c r="C707" s="45">
        <f t="shared" ref="C707:C770" si="54">_xlfn.NORM.DIST(B707,$L$5,$L$6,0)</f>
        <v>2.0098389145369457E-2</v>
      </c>
      <c r="D707" s="44">
        <f t="shared" si="53"/>
        <v>3</v>
      </c>
      <c r="E707" s="44">
        <f t="shared" ref="E707:E770" si="55">IF(B707&gt;$T$6,1,IF(B707&gt;$T$7,2,IF(B707&gt;$T$8,3,IF(B707&gt;$T$9,4,5))))</f>
        <v>5</v>
      </c>
      <c r="F707" s="44">
        <f t="shared" ref="F707:F770" si="56">IF(B707&gt;$T$12,16,IF(B707&gt;$T$13,15,IF(B707&gt;$T$14,14,IF(B707&gt;$T$15,13,IF(B707&gt;$T$16,12,IF(B707&gt;$T$17,11,IF(B707&gt;$T$18,10,IF(B707&gt;$T$19,9,IF(B707&gt;$T$20,8,IF(B707&gt;$T$21,7,IF(B707&gt;$T$22,6,IF(B707&gt;$T$23,5,IF(B707&gt;$T$24,4,IF(B707&gt;$T$25,3,IF(B707&gt;$T$26,2,1)))))))))))))))</f>
        <v>3</v>
      </c>
    </row>
    <row r="708" spans="1:6" x14ac:dyDescent="0.4">
      <c r="A708" s="43">
        <v>20221208</v>
      </c>
      <c r="B708" s="43">
        <v>2.7</v>
      </c>
      <c r="C708" s="45">
        <f t="shared" si="54"/>
        <v>1.7638830767280744E-2</v>
      </c>
      <c r="D708" s="44">
        <f t="shared" si="53"/>
        <v>3</v>
      </c>
      <c r="E708" s="44">
        <f t="shared" si="55"/>
        <v>5</v>
      </c>
      <c r="F708" s="44">
        <f t="shared" si="56"/>
        <v>3</v>
      </c>
    </row>
    <row r="709" spans="1:6" x14ac:dyDescent="0.4">
      <c r="A709" s="43">
        <v>20221209</v>
      </c>
      <c r="B709" s="43">
        <v>6.2</v>
      </c>
      <c r="C709" s="45">
        <f t="shared" si="54"/>
        <v>2.2976912785849013E-2</v>
      </c>
      <c r="D709" s="44">
        <f t="shared" si="53"/>
        <v>3</v>
      </c>
      <c r="E709" s="44">
        <f t="shared" si="55"/>
        <v>4</v>
      </c>
      <c r="F709" s="44">
        <f t="shared" si="56"/>
        <v>4</v>
      </c>
    </row>
    <row r="710" spans="1:6" x14ac:dyDescent="0.4">
      <c r="A710" s="43">
        <v>20221210</v>
      </c>
      <c r="B710" s="43">
        <v>6.9</v>
      </c>
      <c r="C710" s="45">
        <f t="shared" si="54"/>
        <v>2.3998981115885026E-2</v>
      </c>
      <c r="D710" s="44">
        <f t="shared" si="53"/>
        <v>3</v>
      </c>
      <c r="E710" s="44">
        <f t="shared" si="55"/>
        <v>4</v>
      </c>
      <c r="F710" s="44">
        <f t="shared" si="56"/>
        <v>4</v>
      </c>
    </row>
    <row r="711" spans="1:6" x14ac:dyDescent="0.4">
      <c r="A711" s="43">
        <v>20221211</v>
      </c>
      <c r="B711" s="43">
        <v>3.5</v>
      </c>
      <c r="C711" s="45">
        <f t="shared" si="54"/>
        <v>1.8866877896090557E-2</v>
      </c>
      <c r="D711" s="44">
        <f t="shared" si="53"/>
        <v>3</v>
      </c>
      <c r="E711" s="44">
        <f t="shared" si="55"/>
        <v>5</v>
      </c>
      <c r="F711" s="44">
        <f t="shared" si="56"/>
        <v>3</v>
      </c>
    </row>
    <row r="712" spans="1:6" x14ac:dyDescent="0.4">
      <c r="A712" s="43">
        <v>20221212</v>
      </c>
      <c r="B712" s="43">
        <v>2.2000000000000002</v>
      </c>
      <c r="C712" s="45">
        <f t="shared" si="54"/>
        <v>1.6877283786742237E-2</v>
      </c>
      <c r="D712" s="44">
        <f t="shared" si="53"/>
        <v>3</v>
      </c>
      <c r="E712" s="44">
        <f t="shared" si="55"/>
        <v>5</v>
      </c>
      <c r="F712" s="44">
        <f t="shared" si="56"/>
        <v>3</v>
      </c>
    </row>
    <row r="713" spans="1:6" x14ac:dyDescent="0.4">
      <c r="A713" s="43">
        <v>20221213</v>
      </c>
      <c r="B713" s="43">
        <v>2.4</v>
      </c>
      <c r="C713" s="45">
        <f t="shared" si="54"/>
        <v>1.7181155663805615E-2</v>
      </c>
      <c r="D713" s="44">
        <f t="shared" si="53"/>
        <v>3</v>
      </c>
      <c r="E713" s="44">
        <f t="shared" si="55"/>
        <v>5</v>
      </c>
      <c r="F713" s="44">
        <f t="shared" si="56"/>
        <v>3</v>
      </c>
    </row>
    <row r="714" spans="1:6" x14ac:dyDescent="0.4">
      <c r="A714" s="43">
        <v>20221214</v>
      </c>
      <c r="B714" s="43">
        <v>-1.8</v>
      </c>
      <c r="C714" s="45">
        <f t="shared" si="54"/>
        <v>1.1196637014379878E-2</v>
      </c>
      <c r="D714" s="44">
        <f t="shared" si="53"/>
        <v>3</v>
      </c>
      <c r="E714" s="44">
        <f t="shared" si="55"/>
        <v>5</v>
      </c>
      <c r="F714" s="44">
        <f t="shared" si="56"/>
        <v>2</v>
      </c>
    </row>
    <row r="715" spans="1:6" x14ac:dyDescent="0.4">
      <c r="A715" s="43">
        <v>20221215</v>
      </c>
      <c r="B715" s="43">
        <v>-0.6</v>
      </c>
      <c r="C715" s="45">
        <f t="shared" si="54"/>
        <v>1.2799582308576153E-2</v>
      </c>
      <c r="D715" s="44">
        <f t="shared" si="53"/>
        <v>3</v>
      </c>
      <c r="E715" s="44">
        <f t="shared" si="55"/>
        <v>5</v>
      </c>
      <c r="F715" s="44">
        <f t="shared" si="56"/>
        <v>2</v>
      </c>
    </row>
    <row r="716" spans="1:6" x14ac:dyDescent="0.4">
      <c r="A716" s="43">
        <v>20221216</v>
      </c>
      <c r="B716" s="43">
        <v>0.1</v>
      </c>
      <c r="C716" s="45">
        <f t="shared" si="54"/>
        <v>1.3780155250468893E-2</v>
      </c>
      <c r="D716" s="44">
        <f t="shared" si="53"/>
        <v>3</v>
      </c>
      <c r="E716" s="44">
        <f t="shared" si="55"/>
        <v>5</v>
      </c>
      <c r="F716" s="44">
        <f t="shared" si="56"/>
        <v>2</v>
      </c>
    </row>
    <row r="717" spans="1:6" x14ac:dyDescent="0.4">
      <c r="A717" s="43">
        <v>20221217</v>
      </c>
      <c r="B717" s="43">
        <v>-6.7</v>
      </c>
      <c r="C717" s="45">
        <f t="shared" si="54"/>
        <v>5.8952572991823951E-3</v>
      </c>
      <c r="D717" s="44">
        <f t="shared" si="53"/>
        <v>3</v>
      </c>
      <c r="E717" s="44">
        <f t="shared" si="55"/>
        <v>5</v>
      </c>
      <c r="F717" s="44">
        <f t="shared" si="56"/>
        <v>1</v>
      </c>
    </row>
    <row r="718" spans="1:6" x14ac:dyDescent="0.4">
      <c r="A718" s="43">
        <v>20221218</v>
      </c>
      <c r="B718" s="43">
        <v>-7.5</v>
      </c>
      <c r="C718" s="45">
        <f t="shared" si="54"/>
        <v>5.2325976939314066E-3</v>
      </c>
      <c r="D718" s="44">
        <f t="shared" si="53"/>
        <v>3</v>
      </c>
      <c r="E718" s="44">
        <f t="shared" si="55"/>
        <v>5</v>
      </c>
      <c r="F718" s="44">
        <f t="shared" si="56"/>
        <v>1</v>
      </c>
    </row>
    <row r="719" spans="1:6" x14ac:dyDescent="0.4">
      <c r="A719" s="43">
        <v>20221219</v>
      </c>
      <c r="B719" s="43">
        <v>-2.7</v>
      </c>
      <c r="C719" s="45">
        <f t="shared" si="54"/>
        <v>1.0066867719792833E-2</v>
      </c>
      <c r="D719" s="44">
        <f t="shared" si="53"/>
        <v>3</v>
      </c>
      <c r="E719" s="44">
        <f t="shared" si="55"/>
        <v>5</v>
      </c>
      <c r="F719" s="44">
        <f t="shared" si="56"/>
        <v>2</v>
      </c>
    </row>
    <row r="720" spans="1:6" x14ac:dyDescent="0.4">
      <c r="A720" s="43">
        <v>20221220</v>
      </c>
      <c r="B720" s="43">
        <v>1.3</v>
      </c>
      <c r="C720" s="45">
        <f t="shared" si="54"/>
        <v>1.5526019525562724E-2</v>
      </c>
      <c r="D720" s="44">
        <f t="shared" si="53"/>
        <v>3</v>
      </c>
      <c r="E720" s="44">
        <f t="shared" si="55"/>
        <v>5</v>
      </c>
      <c r="F720" s="44">
        <f t="shared" si="56"/>
        <v>2</v>
      </c>
    </row>
    <row r="721" spans="1:6" x14ac:dyDescent="0.4">
      <c r="A721" s="43">
        <v>20221221</v>
      </c>
      <c r="B721" s="43">
        <v>3</v>
      </c>
      <c r="C721" s="45">
        <f t="shared" si="54"/>
        <v>1.8098327553462093E-2</v>
      </c>
      <c r="D721" s="44">
        <f t="shared" si="53"/>
        <v>3</v>
      </c>
      <c r="E721" s="44">
        <f t="shared" si="55"/>
        <v>5</v>
      </c>
      <c r="F721" s="44">
        <f t="shared" si="56"/>
        <v>3</v>
      </c>
    </row>
    <row r="722" spans="1:6" x14ac:dyDescent="0.4">
      <c r="A722" s="43">
        <v>20221222</v>
      </c>
      <c r="B722" s="43">
        <v>-7</v>
      </c>
      <c r="C722" s="45">
        <f t="shared" si="54"/>
        <v>5.6401485304703259E-3</v>
      </c>
      <c r="D722" s="44">
        <f t="shared" si="53"/>
        <v>3</v>
      </c>
      <c r="E722" s="44">
        <f t="shared" si="55"/>
        <v>5</v>
      </c>
      <c r="F722" s="44">
        <f t="shared" si="56"/>
        <v>1</v>
      </c>
    </row>
    <row r="723" spans="1:6" x14ac:dyDescent="0.4">
      <c r="A723" s="43">
        <v>20221223</v>
      </c>
      <c r="B723" s="43">
        <v>-7.6</v>
      </c>
      <c r="C723" s="45">
        <f t="shared" si="54"/>
        <v>5.153707695868346E-3</v>
      </c>
      <c r="D723" s="44">
        <f t="shared" si="53"/>
        <v>3</v>
      </c>
      <c r="E723" s="44">
        <f t="shared" si="55"/>
        <v>5</v>
      </c>
      <c r="F723" s="44">
        <f t="shared" si="56"/>
        <v>1</v>
      </c>
    </row>
    <row r="724" spans="1:6" x14ac:dyDescent="0.4">
      <c r="A724" s="43">
        <v>20221224</v>
      </c>
      <c r="B724" s="43">
        <v>-4.5</v>
      </c>
      <c r="C724" s="45">
        <f t="shared" si="54"/>
        <v>8.0129252209656231E-3</v>
      </c>
      <c r="D724" s="44">
        <f t="shared" si="53"/>
        <v>3</v>
      </c>
      <c r="E724" s="44">
        <f t="shared" si="55"/>
        <v>5</v>
      </c>
      <c r="F724" s="44">
        <f t="shared" si="56"/>
        <v>1</v>
      </c>
    </row>
    <row r="725" spans="1:6" x14ac:dyDescent="0.4">
      <c r="A725" s="43">
        <v>20221225</v>
      </c>
      <c r="B725" s="43">
        <v>-0.3</v>
      </c>
      <c r="C725" s="45">
        <f t="shared" si="54"/>
        <v>1.3216027124682044E-2</v>
      </c>
      <c r="D725" s="44">
        <f t="shared" si="53"/>
        <v>3</v>
      </c>
      <c r="E725" s="44">
        <f t="shared" si="55"/>
        <v>5</v>
      </c>
      <c r="F725" s="44">
        <f t="shared" si="56"/>
        <v>2</v>
      </c>
    </row>
    <row r="726" spans="1:6" x14ac:dyDescent="0.4">
      <c r="A726" s="43">
        <v>20221226</v>
      </c>
      <c r="B726" s="43">
        <v>2</v>
      </c>
      <c r="C726" s="45">
        <f t="shared" si="54"/>
        <v>1.6574566130767875E-2</v>
      </c>
      <c r="D726" s="44">
        <f t="shared" si="53"/>
        <v>3</v>
      </c>
      <c r="E726" s="44">
        <f t="shared" si="55"/>
        <v>5</v>
      </c>
      <c r="F726" s="44">
        <f t="shared" si="56"/>
        <v>3</v>
      </c>
    </row>
    <row r="727" spans="1:6" x14ac:dyDescent="0.4">
      <c r="A727" s="43">
        <v>20221227</v>
      </c>
      <c r="B727" s="43">
        <v>2.6</v>
      </c>
      <c r="C727" s="45">
        <f t="shared" si="54"/>
        <v>1.7486046448414994E-2</v>
      </c>
      <c r="D727" s="44">
        <f t="shared" si="53"/>
        <v>3</v>
      </c>
      <c r="E727" s="44">
        <f t="shared" si="55"/>
        <v>5</v>
      </c>
      <c r="F727" s="44">
        <f t="shared" si="56"/>
        <v>3</v>
      </c>
    </row>
    <row r="728" spans="1:6" x14ac:dyDescent="0.4">
      <c r="A728" s="43">
        <v>20221228</v>
      </c>
      <c r="B728" s="43">
        <v>1.9</v>
      </c>
      <c r="C728" s="45">
        <f t="shared" si="54"/>
        <v>1.6423681525408271E-2</v>
      </c>
      <c r="D728" s="44">
        <f t="shared" si="53"/>
        <v>3</v>
      </c>
      <c r="E728" s="44">
        <f t="shared" si="55"/>
        <v>5</v>
      </c>
      <c r="F728" s="44">
        <f t="shared" si="56"/>
        <v>3</v>
      </c>
    </row>
    <row r="729" spans="1:6" x14ac:dyDescent="0.4">
      <c r="A729" s="43">
        <v>20221229</v>
      </c>
      <c r="B729" s="43">
        <v>0.4</v>
      </c>
      <c r="C729" s="45">
        <f t="shared" si="54"/>
        <v>1.4209499147246027E-2</v>
      </c>
      <c r="D729" s="44">
        <f t="shared" si="53"/>
        <v>3</v>
      </c>
      <c r="E729" s="44">
        <f t="shared" si="55"/>
        <v>5</v>
      </c>
      <c r="F729" s="44">
        <f t="shared" si="56"/>
        <v>2</v>
      </c>
    </row>
    <row r="730" spans="1:6" x14ac:dyDescent="0.4">
      <c r="A730" s="43">
        <v>20221230</v>
      </c>
      <c r="B730" s="43">
        <v>2.7</v>
      </c>
      <c r="C730" s="45">
        <f t="shared" si="54"/>
        <v>1.7638830767280744E-2</v>
      </c>
      <c r="D730" s="44">
        <f t="shared" si="53"/>
        <v>3</v>
      </c>
      <c r="E730" s="44">
        <f t="shared" si="55"/>
        <v>5</v>
      </c>
      <c r="F730" s="44">
        <f t="shared" si="56"/>
        <v>3</v>
      </c>
    </row>
    <row r="731" spans="1:6" x14ac:dyDescent="0.4">
      <c r="A731" s="43">
        <v>20221231</v>
      </c>
      <c r="B731" s="43">
        <v>2.9</v>
      </c>
      <c r="C731" s="45">
        <f t="shared" si="54"/>
        <v>1.7944989215619867E-2</v>
      </c>
      <c r="D731" s="44">
        <f t="shared" si="53"/>
        <v>3</v>
      </c>
      <c r="E731" s="44">
        <f t="shared" si="55"/>
        <v>5</v>
      </c>
      <c r="F731" s="44">
        <f t="shared" si="56"/>
        <v>3</v>
      </c>
    </row>
    <row r="732" spans="1:6" x14ac:dyDescent="0.4">
      <c r="A732" s="43">
        <v>20230101</v>
      </c>
      <c r="B732" s="43">
        <v>2.6</v>
      </c>
      <c r="C732" s="45">
        <f t="shared" si="54"/>
        <v>1.7486046448414994E-2</v>
      </c>
      <c r="D732" s="44">
        <f t="shared" si="53"/>
        <v>3</v>
      </c>
      <c r="E732" s="44">
        <f t="shared" si="55"/>
        <v>5</v>
      </c>
      <c r="F732" s="44">
        <f t="shared" si="56"/>
        <v>3</v>
      </c>
    </row>
    <row r="733" spans="1:6" x14ac:dyDescent="0.4">
      <c r="A733" s="43">
        <v>20230102</v>
      </c>
      <c r="B733" s="43">
        <v>-0.5</v>
      </c>
      <c r="C733" s="45">
        <f t="shared" si="54"/>
        <v>1.2937741807909815E-2</v>
      </c>
      <c r="D733" s="44">
        <f t="shared" si="53"/>
        <v>3</v>
      </c>
      <c r="E733" s="44">
        <f t="shared" si="55"/>
        <v>5</v>
      </c>
      <c r="F733" s="44">
        <f t="shared" si="56"/>
        <v>2</v>
      </c>
    </row>
    <row r="734" spans="1:6" x14ac:dyDescent="0.4">
      <c r="A734" s="43">
        <v>20230103</v>
      </c>
      <c r="B734" s="43">
        <v>0.5</v>
      </c>
      <c r="C734" s="45">
        <f t="shared" si="54"/>
        <v>1.4353738876908594E-2</v>
      </c>
      <c r="D734" s="44">
        <f t="shared" si="53"/>
        <v>3</v>
      </c>
      <c r="E734" s="44">
        <f t="shared" si="55"/>
        <v>5</v>
      </c>
      <c r="F734" s="44">
        <f t="shared" si="56"/>
        <v>2</v>
      </c>
    </row>
    <row r="735" spans="1:6" x14ac:dyDescent="0.4">
      <c r="A735" s="43">
        <v>20230104</v>
      </c>
      <c r="B735" s="43">
        <v>1.3</v>
      </c>
      <c r="C735" s="45">
        <f t="shared" si="54"/>
        <v>1.5526019525562724E-2</v>
      </c>
      <c r="D735" s="44">
        <f t="shared" si="53"/>
        <v>3</v>
      </c>
      <c r="E735" s="44">
        <f t="shared" si="55"/>
        <v>5</v>
      </c>
      <c r="F735" s="44">
        <f t="shared" si="56"/>
        <v>2</v>
      </c>
    </row>
    <row r="736" spans="1:6" x14ac:dyDescent="0.4">
      <c r="A736" s="43">
        <v>20230105</v>
      </c>
      <c r="B736" s="43">
        <v>1.8</v>
      </c>
      <c r="C736" s="45">
        <f t="shared" si="54"/>
        <v>1.6273134725920249E-2</v>
      </c>
      <c r="D736" s="44">
        <f t="shared" si="53"/>
        <v>3</v>
      </c>
      <c r="E736" s="44">
        <f t="shared" si="55"/>
        <v>5</v>
      </c>
      <c r="F736" s="44">
        <f t="shared" si="56"/>
        <v>2</v>
      </c>
    </row>
    <row r="737" spans="1:6" x14ac:dyDescent="0.4">
      <c r="A737" s="43">
        <v>20230106</v>
      </c>
      <c r="B737" s="43">
        <v>3.1</v>
      </c>
      <c r="C737" s="45">
        <f t="shared" si="54"/>
        <v>1.8251814460226869E-2</v>
      </c>
      <c r="D737" s="44">
        <f t="shared" si="53"/>
        <v>3</v>
      </c>
      <c r="E737" s="44">
        <f t="shared" si="55"/>
        <v>5</v>
      </c>
      <c r="F737" s="44">
        <f t="shared" si="56"/>
        <v>3</v>
      </c>
    </row>
    <row r="738" spans="1:6" x14ac:dyDescent="0.4">
      <c r="A738" s="43">
        <v>20230107</v>
      </c>
      <c r="B738" s="43">
        <v>3.5</v>
      </c>
      <c r="C738" s="45">
        <f t="shared" si="54"/>
        <v>1.8866877896090557E-2</v>
      </c>
      <c r="D738" s="44">
        <f t="shared" si="53"/>
        <v>3</v>
      </c>
      <c r="E738" s="44">
        <f t="shared" si="55"/>
        <v>5</v>
      </c>
      <c r="F738" s="44">
        <f t="shared" si="56"/>
        <v>3</v>
      </c>
    </row>
    <row r="739" spans="1:6" x14ac:dyDescent="0.4">
      <c r="A739" s="43">
        <v>20230108</v>
      </c>
      <c r="B739" s="43">
        <v>0.8</v>
      </c>
      <c r="C739" s="45">
        <f t="shared" si="54"/>
        <v>1.4789653777785889E-2</v>
      </c>
      <c r="D739" s="44">
        <f t="shared" si="53"/>
        <v>3</v>
      </c>
      <c r="E739" s="44">
        <f t="shared" si="55"/>
        <v>5</v>
      </c>
      <c r="F739" s="44">
        <f t="shared" si="56"/>
        <v>2</v>
      </c>
    </row>
    <row r="740" spans="1:6" x14ac:dyDescent="0.4">
      <c r="A740" s="43">
        <v>20230109</v>
      </c>
      <c r="B740" s="43">
        <v>4.3</v>
      </c>
      <c r="C740" s="45">
        <f t="shared" si="54"/>
        <v>2.0098389145369457E-2</v>
      </c>
      <c r="D740" s="44">
        <f t="shared" si="53"/>
        <v>3</v>
      </c>
      <c r="E740" s="44">
        <f t="shared" si="55"/>
        <v>5</v>
      </c>
      <c r="F740" s="44">
        <f t="shared" si="56"/>
        <v>3</v>
      </c>
    </row>
    <row r="741" spans="1:6" x14ac:dyDescent="0.4">
      <c r="A741" s="43">
        <v>20230110</v>
      </c>
      <c r="B741" s="43">
        <v>0.8</v>
      </c>
      <c r="C741" s="45">
        <f t="shared" si="54"/>
        <v>1.4789653777785889E-2</v>
      </c>
      <c r="D741" s="44">
        <f t="shared" si="53"/>
        <v>3</v>
      </c>
      <c r="E741" s="44">
        <f t="shared" si="55"/>
        <v>5</v>
      </c>
      <c r="F741" s="44">
        <f t="shared" si="56"/>
        <v>2</v>
      </c>
    </row>
    <row r="742" spans="1:6" x14ac:dyDescent="0.4">
      <c r="A742" s="43">
        <v>20230111</v>
      </c>
      <c r="B742" s="43">
        <v>5.0999999999999996</v>
      </c>
      <c r="C742" s="45">
        <f t="shared" si="54"/>
        <v>2.1323251513674205E-2</v>
      </c>
      <c r="D742" s="44">
        <f t="shared" si="53"/>
        <v>3</v>
      </c>
      <c r="E742" s="44">
        <f t="shared" si="55"/>
        <v>5</v>
      </c>
      <c r="F742" s="44">
        <f t="shared" si="56"/>
        <v>3</v>
      </c>
    </row>
    <row r="743" spans="1:6" x14ac:dyDescent="0.4">
      <c r="A743" s="43">
        <v>20230112</v>
      </c>
      <c r="B743" s="43">
        <v>5.3</v>
      </c>
      <c r="C743" s="45">
        <f t="shared" si="54"/>
        <v>2.1627188365339934E-2</v>
      </c>
      <c r="D743" s="44">
        <f t="shared" si="53"/>
        <v>3</v>
      </c>
      <c r="E743" s="44">
        <f t="shared" si="55"/>
        <v>5</v>
      </c>
      <c r="F743" s="44">
        <f t="shared" si="56"/>
        <v>4</v>
      </c>
    </row>
    <row r="744" spans="1:6" x14ac:dyDescent="0.4">
      <c r="A744" s="43">
        <v>20230113</v>
      </c>
      <c r="B744" s="43">
        <v>14.7</v>
      </c>
      <c r="C744" s="45">
        <f t="shared" si="54"/>
        <v>3.1562760614679553E-2</v>
      </c>
      <c r="D744" s="44">
        <f t="shared" si="53"/>
        <v>2</v>
      </c>
      <c r="E744" s="44">
        <f t="shared" si="55"/>
        <v>3</v>
      </c>
      <c r="F744" s="44">
        <f t="shared" si="56"/>
        <v>8</v>
      </c>
    </row>
    <row r="745" spans="1:6" x14ac:dyDescent="0.4">
      <c r="A745" s="43">
        <v>20230114</v>
      </c>
      <c r="B745" s="43">
        <v>5.9</v>
      </c>
      <c r="C745" s="45">
        <f t="shared" si="54"/>
        <v>2.2530798060937107E-2</v>
      </c>
      <c r="D745" s="44">
        <f t="shared" si="53"/>
        <v>3</v>
      </c>
      <c r="E745" s="44">
        <f t="shared" si="55"/>
        <v>4</v>
      </c>
      <c r="F745" s="44">
        <f t="shared" si="56"/>
        <v>4</v>
      </c>
    </row>
    <row r="746" spans="1:6" x14ac:dyDescent="0.4">
      <c r="A746" s="43">
        <v>20230115</v>
      </c>
      <c r="B746" s="43">
        <v>-1</v>
      </c>
      <c r="C746" s="45">
        <f t="shared" si="54"/>
        <v>1.2253739860230543E-2</v>
      </c>
      <c r="D746" s="44">
        <f t="shared" si="53"/>
        <v>3</v>
      </c>
      <c r="E746" s="44">
        <f t="shared" si="55"/>
        <v>5</v>
      </c>
      <c r="F746" s="44">
        <f t="shared" si="56"/>
        <v>2</v>
      </c>
    </row>
    <row r="747" spans="1:6" x14ac:dyDescent="0.4">
      <c r="A747" s="43">
        <v>20230116</v>
      </c>
      <c r="B747" s="43">
        <v>-1.7</v>
      </c>
      <c r="C747" s="45">
        <f t="shared" si="54"/>
        <v>1.1326141293430821E-2</v>
      </c>
      <c r="D747" s="44">
        <f t="shared" si="53"/>
        <v>3</v>
      </c>
      <c r="E747" s="44">
        <f t="shared" si="55"/>
        <v>5</v>
      </c>
      <c r="F747" s="44">
        <f t="shared" si="56"/>
        <v>2</v>
      </c>
    </row>
    <row r="748" spans="1:6" x14ac:dyDescent="0.4">
      <c r="A748" s="43">
        <v>20230117</v>
      </c>
      <c r="B748" s="43">
        <v>-1</v>
      </c>
      <c r="C748" s="45">
        <f t="shared" si="54"/>
        <v>1.2253739860230543E-2</v>
      </c>
      <c r="D748" s="44">
        <f t="shared" si="53"/>
        <v>3</v>
      </c>
      <c r="E748" s="44">
        <f t="shared" si="55"/>
        <v>5</v>
      </c>
      <c r="F748" s="44">
        <f t="shared" si="56"/>
        <v>2</v>
      </c>
    </row>
    <row r="749" spans="1:6" x14ac:dyDescent="0.4">
      <c r="A749" s="43">
        <v>20230118</v>
      </c>
      <c r="B749" s="43">
        <v>1.3</v>
      </c>
      <c r="C749" s="45">
        <f t="shared" si="54"/>
        <v>1.5526019525562724E-2</v>
      </c>
      <c r="D749" s="44">
        <f t="shared" si="53"/>
        <v>3</v>
      </c>
      <c r="E749" s="44">
        <f t="shared" si="55"/>
        <v>5</v>
      </c>
      <c r="F749" s="44">
        <f t="shared" si="56"/>
        <v>2</v>
      </c>
    </row>
    <row r="750" spans="1:6" x14ac:dyDescent="0.4">
      <c r="A750" s="43">
        <v>20230119</v>
      </c>
      <c r="B750" s="43">
        <v>2.4</v>
      </c>
      <c r="C750" s="45">
        <f t="shared" si="54"/>
        <v>1.7181155663805615E-2</v>
      </c>
      <c r="D750" s="44">
        <f t="shared" si="53"/>
        <v>3</v>
      </c>
      <c r="E750" s="44">
        <f t="shared" si="55"/>
        <v>5</v>
      </c>
      <c r="F750" s="44">
        <f t="shared" si="56"/>
        <v>3</v>
      </c>
    </row>
    <row r="751" spans="1:6" x14ac:dyDescent="0.4">
      <c r="A751" s="43">
        <v>20230120</v>
      </c>
      <c r="B751" s="43">
        <v>-2.2000000000000002</v>
      </c>
      <c r="C751" s="45">
        <f t="shared" si="54"/>
        <v>1.0686455530077158E-2</v>
      </c>
      <c r="D751" s="44">
        <f t="shared" si="53"/>
        <v>3</v>
      </c>
      <c r="E751" s="44">
        <f t="shared" si="55"/>
        <v>5</v>
      </c>
      <c r="F751" s="44">
        <f t="shared" si="56"/>
        <v>2</v>
      </c>
    </row>
    <row r="752" spans="1:6" x14ac:dyDescent="0.4">
      <c r="A752" s="43">
        <v>20230121</v>
      </c>
      <c r="B752" s="43">
        <v>-2.2999999999999998</v>
      </c>
      <c r="C752" s="45">
        <f t="shared" si="54"/>
        <v>1.0560904148711648E-2</v>
      </c>
      <c r="D752" s="44">
        <f t="shared" si="53"/>
        <v>3</v>
      </c>
      <c r="E752" s="44">
        <f t="shared" si="55"/>
        <v>5</v>
      </c>
      <c r="F752" s="44">
        <f t="shared" si="56"/>
        <v>2</v>
      </c>
    </row>
    <row r="753" spans="1:6" x14ac:dyDescent="0.4">
      <c r="A753" s="43">
        <v>20230122</v>
      </c>
      <c r="B753" s="43">
        <v>-0.7</v>
      </c>
      <c r="C753" s="45">
        <f t="shared" si="54"/>
        <v>1.2662092268009196E-2</v>
      </c>
      <c r="D753" s="44">
        <f t="shared" si="53"/>
        <v>3</v>
      </c>
      <c r="E753" s="44">
        <f t="shared" si="55"/>
        <v>5</v>
      </c>
      <c r="F753" s="44">
        <f t="shared" si="56"/>
        <v>2</v>
      </c>
    </row>
    <row r="754" spans="1:6" x14ac:dyDescent="0.4">
      <c r="A754" s="43">
        <v>20230123</v>
      </c>
      <c r="B754" s="43">
        <v>0.1</v>
      </c>
      <c r="C754" s="45">
        <f t="shared" si="54"/>
        <v>1.3780155250468893E-2</v>
      </c>
      <c r="D754" s="44">
        <f t="shared" si="53"/>
        <v>3</v>
      </c>
      <c r="E754" s="44">
        <f t="shared" si="55"/>
        <v>5</v>
      </c>
      <c r="F754" s="44">
        <f t="shared" si="56"/>
        <v>2</v>
      </c>
    </row>
    <row r="755" spans="1:6" x14ac:dyDescent="0.4">
      <c r="A755" s="43">
        <v>20230124</v>
      </c>
      <c r="B755" s="43">
        <v>-12</v>
      </c>
      <c r="C755" s="45">
        <f t="shared" si="54"/>
        <v>2.4800606270205436E-3</v>
      </c>
      <c r="D755" s="44">
        <f t="shared" si="53"/>
        <v>3</v>
      </c>
      <c r="E755" s="44">
        <f t="shared" si="55"/>
        <v>5</v>
      </c>
      <c r="F755" s="44">
        <f t="shared" si="56"/>
        <v>1</v>
      </c>
    </row>
    <row r="756" spans="1:6" x14ac:dyDescent="0.4">
      <c r="A756" s="43">
        <v>20230125</v>
      </c>
      <c r="B756" s="43">
        <v>-10.4</v>
      </c>
      <c r="C756" s="45">
        <f t="shared" si="54"/>
        <v>3.282205182124247E-3</v>
      </c>
      <c r="D756" s="44">
        <f t="shared" si="53"/>
        <v>3</v>
      </c>
      <c r="E756" s="44">
        <f t="shared" si="55"/>
        <v>5</v>
      </c>
      <c r="F756" s="44">
        <f t="shared" si="56"/>
        <v>1</v>
      </c>
    </row>
    <row r="757" spans="1:6" x14ac:dyDescent="0.4">
      <c r="A757" s="43">
        <v>20230126</v>
      </c>
      <c r="B757" s="43">
        <v>-2.4</v>
      </c>
      <c r="C757" s="45">
        <f t="shared" si="54"/>
        <v>1.0436163583944469E-2</v>
      </c>
      <c r="D757" s="44">
        <f t="shared" si="53"/>
        <v>3</v>
      </c>
      <c r="E757" s="44">
        <f t="shared" si="55"/>
        <v>5</v>
      </c>
      <c r="F757" s="44">
        <f t="shared" si="56"/>
        <v>2</v>
      </c>
    </row>
    <row r="758" spans="1:6" x14ac:dyDescent="0.4">
      <c r="A758" s="43">
        <v>20230127</v>
      </c>
      <c r="B758" s="43">
        <v>-6.8</v>
      </c>
      <c r="C758" s="45">
        <f t="shared" si="54"/>
        <v>5.8093337980164427E-3</v>
      </c>
      <c r="D758" s="44">
        <f t="shared" si="53"/>
        <v>3</v>
      </c>
      <c r="E758" s="44">
        <f t="shared" si="55"/>
        <v>5</v>
      </c>
      <c r="F758" s="44">
        <f t="shared" si="56"/>
        <v>1</v>
      </c>
    </row>
    <row r="759" spans="1:6" x14ac:dyDescent="0.4">
      <c r="A759" s="43">
        <v>20230128</v>
      </c>
      <c r="B759" s="43">
        <v>-7.4</v>
      </c>
      <c r="C759" s="45">
        <f t="shared" si="54"/>
        <v>5.3123571732763926E-3</v>
      </c>
      <c r="D759" s="44">
        <f t="shared" si="53"/>
        <v>3</v>
      </c>
      <c r="E759" s="44">
        <f t="shared" si="55"/>
        <v>5</v>
      </c>
      <c r="F759" s="44">
        <f t="shared" si="56"/>
        <v>1</v>
      </c>
    </row>
    <row r="760" spans="1:6" x14ac:dyDescent="0.4">
      <c r="A760" s="43">
        <v>20230129</v>
      </c>
      <c r="B760" s="43">
        <v>-0.2</v>
      </c>
      <c r="C760" s="45">
        <f t="shared" si="54"/>
        <v>1.3356131315665791E-2</v>
      </c>
      <c r="D760" s="44">
        <f t="shared" si="53"/>
        <v>3</v>
      </c>
      <c r="E760" s="44">
        <f t="shared" si="55"/>
        <v>5</v>
      </c>
      <c r="F760" s="44">
        <f t="shared" si="56"/>
        <v>2</v>
      </c>
    </row>
    <row r="761" spans="1:6" x14ac:dyDescent="0.4">
      <c r="A761" s="43">
        <v>20230130</v>
      </c>
      <c r="B761" s="43">
        <v>-0.2</v>
      </c>
      <c r="C761" s="45">
        <f t="shared" si="54"/>
        <v>1.3356131315665791E-2</v>
      </c>
      <c r="D761" s="44">
        <f t="shared" si="53"/>
        <v>3</v>
      </c>
      <c r="E761" s="44">
        <f t="shared" si="55"/>
        <v>5</v>
      </c>
      <c r="F761" s="44">
        <f t="shared" si="56"/>
        <v>2</v>
      </c>
    </row>
    <row r="762" spans="1:6" x14ac:dyDescent="0.4">
      <c r="A762" s="43">
        <v>20230131</v>
      </c>
      <c r="B762" s="43">
        <v>-1.8</v>
      </c>
      <c r="C762" s="45">
        <f t="shared" si="54"/>
        <v>1.1196637014379878E-2</v>
      </c>
      <c r="D762" s="44">
        <f t="shared" si="53"/>
        <v>3</v>
      </c>
      <c r="E762" s="44">
        <f t="shared" si="55"/>
        <v>5</v>
      </c>
      <c r="F762" s="44">
        <f t="shared" si="56"/>
        <v>2</v>
      </c>
    </row>
    <row r="763" spans="1:6" x14ac:dyDescent="0.4">
      <c r="A763" s="43">
        <v>20230201</v>
      </c>
      <c r="B763" s="43">
        <v>0.8</v>
      </c>
      <c r="C763" s="45">
        <f t="shared" si="54"/>
        <v>1.4789653777785889E-2</v>
      </c>
      <c r="D763" s="44">
        <f t="shared" si="53"/>
        <v>3</v>
      </c>
      <c r="E763" s="44">
        <f t="shared" si="55"/>
        <v>5</v>
      </c>
      <c r="F763" s="44">
        <f t="shared" si="56"/>
        <v>2</v>
      </c>
    </row>
    <row r="764" spans="1:6" x14ac:dyDescent="0.4">
      <c r="A764" s="43">
        <v>20230202</v>
      </c>
      <c r="B764" s="43">
        <v>-1.2</v>
      </c>
      <c r="C764" s="45">
        <f t="shared" si="54"/>
        <v>1.1985033128145471E-2</v>
      </c>
      <c r="D764" s="44">
        <f t="shared" si="53"/>
        <v>3</v>
      </c>
      <c r="E764" s="44">
        <f t="shared" si="55"/>
        <v>5</v>
      </c>
      <c r="F764" s="44">
        <f t="shared" si="56"/>
        <v>2</v>
      </c>
    </row>
    <row r="765" spans="1:6" x14ac:dyDescent="0.4">
      <c r="A765" s="43">
        <v>20230203</v>
      </c>
      <c r="B765" s="43">
        <v>0.6</v>
      </c>
      <c r="C765" s="45">
        <f t="shared" si="54"/>
        <v>1.4498519971535664E-2</v>
      </c>
      <c r="D765" s="44">
        <f t="shared" si="53"/>
        <v>3</v>
      </c>
      <c r="E765" s="44">
        <f t="shared" si="55"/>
        <v>5</v>
      </c>
      <c r="F765" s="44">
        <f t="shared" si="56"/>
        <v>2</v>
      </c>
    </row>
    <row r="766" spans="1:6" x14ac:dyDescent="0.4">
      <c r="A766" s="43">
        <v>20230204</v>
      </c>
      <c r="B766" s="43">
        <v>0.4</v>
      </c>
      <c r="C766" s="45">
        <f t="shared" si="54"/>
        <v>1.4209499147246027E-2</v>
      </c>
      <c r="D766" s="44">
        <f t="shared" si="53"/>
        <v>3</v>
      </c>
      <c r="E766" s="44">
        <f t="shared" si="55"/>
        <v>5</v>
      </c>
      <c r="F766" s="44">
        <f t="shared" si="56"/>
        <v>2</v>
      </c>
    </row>
    <row r="767" spans="1:6" x14ac:dyDescent="0.4">
      <c r="A767" s="43">
        <v>20230205</v>
      </c>
      <c r="B767" s="43">
        <v>-0.7</v>
      </c>
      <c r="C767" s="45">
        <f t="shared" si="54"/>
        <v>1.2662092268009196E-2</v>
      </c>
      <c r="D767" s="44">
        <f t="shared" si="53"/>
        <v>3</v>
      </c>
      <c r="E767" s="44">
        <f t="shared" si="55"/>
        <v>5</v>
      </c>
      <c r="F767" s="44">
        <f t="shared" si="56"/>
        <v>2</v>
      </c>
    </row>
    <row r="768" spans="1:6" x14ac:dyDescent="0.4">
      <c r="A768" s="43">
        <v>20230206</v>
      </c>
      <c r="B768" s="43">
        <v>2.5</v>
      </c>
      <c r="C768" s="45">
        <f t="shared" si="54"/>
        <v>1.7333482275878838E-2</v>
      </c>
      <c r="D768" s="44">
        <f t="shared" si="53"/>
        <v>3</v>
      </c>
      <c r="E768" s="44">
        <f t="shared" si="55"/>
        <v>5</v>
      </c>
      <c r="F768" s="44">
        <f t="shared" si="56"/>
        <v>3</v>
      </c>
    </row>
    <row r="769" spans="1:6" x14ac:dyDescent="0.4">
      <c r="A769" s="43">
        <v>20230207</v>
      </c>
      <c r="B769" s="43">
        <v>5.3</v>
      </c>
      <c r="C769" s="45">
        <f t="shared" si="54"/>
        <v>2.1627188365339934E-2</v>
      </c>
      <c r="D769" s="44">
        <f t="shared" si="53"/>
        <v>3</v>
      </c>
      <c r="E769" s="44">
        <f t="shared" si="55"/>
        <v>5</v>
      </c>
      <c r="F769" s="44">
        <f t="shared" si="56"/>
        <v>4</v>
      </c>
    </row>
    <row r="770" spans="1:6" x14ac:dyDescent="0.4">
      <c r="A770" s="43">
        <v>20230208</v>
      </c>
      <c r="B770" s="43">
        <v>2.1</v>
      </c>
      <c r="C770" s="45">
        <f t="shared" si="54"/>
        <v>1.6725772351386184E-2</v>
      </c>
      <c r="D770" s="44">
        <f t="shared" ref="D770:D833" si="57">IF(B770&gt;$T$2,1,IF(B770&lt;$T$3,3,2))</f>
        <v>3</v>
      </c>
      <c r="E770" s="44">
        <f t="shared" si="55"/>
        <v>5</v>
      </c>
      <c r="F770" s="44">
        <f t="shared" si="56"/>
        <v>3</v>
      </c>
    </row>
    <row r="771" spans="1:6" x14ac:dyDescent="0.4">
      <c r="A771" s="43">
        <v>20230209</v>
      </c>
      <c r="B771" s="43">
        <v>5.0999999999999996</v>
      </c>
      <c r="C771" s="45">
        <f t="shared" ref="C771:C834" si="58">_xlfn.NORM.DIST(B771,$L$5,$L$6,0)</f>
        <v>2.1323251513674205E-2</v>
      </c>
      <c r="D771" s="44">
        <f t="shared" si="57"/>
        <v>3</v>
      </c>
      <c r="E771" s="44">
        <f t="shared" ref="E771:E834" si="59">IF(B771&gt;$T$6,1,IF(B771&gt;$T$7,2,IF(B771&gt;$T$8,3,IF(B771&gt;$T$9,4,5))))</f>
        <v>5</v>
      </c>
      <c r="F771" s="44">
        <f t="shared" ref="F771:F834" si="60">IF(B771&gt;$T$12,16,IF(B771&gt;$T$13,15,IF(B771&gt;$T$14,14,IF(B771&gt;$T$15,13,IF(B771&gt;$T$16,12,IF(B771&gt;$T$17,11,IF(B771&gt;$T$18,10,IF(B771&gt;$T$19,9,IF(B771&gt;$T$20,8,IF(B771&gt;$T$21,7,IF(B771&gt;$T$22,6,IF(B771&gt;$T$23,5,IF(B771&gt;$T$24,4,IF(B771&gt;$T$25,3,IF(B771&gt;$T$26,2,1)))))))))))))))</f>
        <v>3</v>
      </c>
    </row>
    <row r="772" spans="1:6" x14ac:dyDescent="0.4">
      <c r="A772" s="43">
        <v>20230210</v>
      </c>
      <c r="B772" s="43">
        <v>3.9</v>
      </c>
      <c r="C772" s="45">
        <f t="shared" si="58"/>
        <v>1.948281801682868E-2</v>
      </c>
      <c r="D772" s="44">
        <f t="shared" si="57"/>
        <v>3</v>
      </c>
      <c r="E772" s="44">
        <f t="shared" si="59"/>
        <v>5</v>
      </c>
      <c r="F772" s="44">
        <f t="shared" si="60"/>
        <v>3</v>
      </c>
    </row>
    <row r="773" spans="1:6" x14ac:dyDescent="0.4">
      <c r="A773" s="43">
        <v>20230211</v>
      </c>
      <c r="B773" s="43">
        <v>2.6</v>
      </c>
      <c r="C773" s="45">
        <f t="shared" si="58"/>
        <v>1.7486046448414994E-2</v>
      </c>
      <c r="D773" s="44">
        <f t="shared" si="57"/>
        <v>3</v>
      </c>
      <c r="E773" s="44">
        <f t="shared" si="59"/>
        <v>5</v>
      </c>
      <c r="F773" s="44">
        <f t="shared" si="60"/>
        <v>3</v>
      </c>
    </row>
    <row r="774" spans="1:6" x14ac:dyDescent="0.4">
      <c r="A774" s="43">
        <v>20230212</v>
      </c>
      <c r="B774" s="43">
        <v>6.8</v>
      </c>
      <c r="C774" s="45">
        <f t="shared" si="58"/>
        <v>2.3854788272759209E-2</v>
      </c>
      <c r="D774" s="44">
        <f t="shared" si="57"/>
        <v>3</v>
      </c>
      <c r="E774" s="44">
        <f t="shared" si="59"/>
        <v>4</v>
      </c>
      <c r="F774" s="44">
        <f t="shared" si="60"/>
        <v>4</v>
      </c>
    </row>
    <row r="775" spans="1:6" x14ac:dyDescent="0.4">
      <c r="A775" s="43">
        <v>20230213</v>
      </c>
      <c r="B775" s="43">
        <v>4.0999999999999996</v>
      </c>
      <c r="C775" s="45">
        <f t="shared" si="58"/>
        <v>1.9790729124122573E-2</v>
      </c>
      <c r="D775" s="44">
        <f t="shared" si="57"/>
        <v>3</v>
      </c>
      <c r="E775" s="44">
        <f t="shared" si="59"/>
        <v>5</v>
      </c>
      <c r="F775" s="44">
        <f t="shared" si="60"/>
        <v>3</v>
      </c>
    </row>
    <row r="776" spans="1:6" x14ac:dyDescent="0.4">
      <c r="A776" s="43">
        <v>20230214</v>
      </c>
      <c r="B776" s="43">
        <v>1.4</v>
      </c>
      <c r="C776" s="45">
        <f t="shared" si="58"/>
        <v>1.5674641931844174E-2</v>
      </c>
      <c r="D776" s="44">
        <f t="shared" si="57"/>
        <v>3</v>
      </c>
      <c r="E776" s="44">
        <f t="shared" si="59"/>
        <v>5</v>
      </c>
      <c r="F776" s="44">
        <f t="shared" si="60"/>
        <v>2</v>
      </c>
    </row>
    <row r="777" spans="1:6" x14ac:dyDescent="0.4">
      <c r="A777" s="43">
        <v>20230215</v>
      </c>
      <c r="B777" s="43">
        <v>0.5</v>
      </c>
      <c r="C777" s="45">
        <f t="shared" si="58"/>
        <v>1.4353738876908594E-2</v>
      </c>
      <c r="D777" s="44">
        <f t="shared" si="57"/>
        <v>3</v>
      </c>
      <c r="E777" s="44">
        <f t="shared" si="59"/>
        <v>5</v>
      </c>
      <c r="F777" s="44">
        <f t="shared" si="60"/>
        <v>2</v>
      </c>
    </row>
    <row r="778" spans="1:6" x14ac:dyDescent="0.4">
      <c r="A778" s="43">
        <v>20230216</v>
      </c>
      <c r="B778" s="43">
        <v>3.1</v>
      </c>
      <c r="C778" s="45">
        <f t="shared" si="58"/>
        <v>1.8251814460226869E-2</v>
      </c>
      <c r="D778" s="44">
        <f t="shared" si="57"/>
        <v>3</v>
      </c>
      <c r="E778" s="44">
        <f t="shared" si="59"/>
        <v>5</v>
      </c>
      <c r="F778" s="44">
        <f t="shared" si="60"/>
        <v>3</v>
      </c>
    </row>
    <row r="779" spans="1:6" x14ac:dyDescent="0.4">
      <c r="A779" s="43">
        <v>20230217</v>
      </c>
      <c r="B779" s="43">
        <v>2.4</v>
      </c>
      <c r="C779" s="45">
        <f t="shared" si="58"/>
        <v>1.7181155663805615E-2</v>
      </c>
      <c r="D779" s="44">
        <f t="shared" si="57"/>
        <v>3</v>
      </c>
      <c r="E779" s="44">
        <f t="shared" si="59"/>
        <v>5</v>
      </c>
      <c r="F779" s="44">
        <f t="shared" si="60"/>
        <v>3</v>
      </c>
    </row>
    <row r="780" spans="1:6" x14ac:dyDescent="0.4">
      <c r="A780" s="43">
        <v>20230218</v>
      </c>
      <c r="B780" s="43">
        <v>11.3</v>
      </c>
      <c r="C780" s="45">
        <f t="shared" si="58"/>
        <v>2.9375585498106937E-2</v>
      </c>
      <c r="D780" s="44">
        <f t="shared" si="57"/>
        <v>2</v>
      </c>
      <c r="E780" s="44">
        <f t="shared" si="59"/>
        <v>4</v>
      </c>
      <c r="F780" s="44">
        <f t="shared" si="60"/>
        <v>6</v>
      </c>
    </row>
    <row r="781" spans="1:6" x14ac:dyDescent="0.4">
      <c r="A781" s="43">
        <v>20230219</v>
      </c>
      <c r="B781" s="43">
        <v>0.8</v>
      </c>
      <c r="C781" s="45">
        <f t="shared" si="58"/>
        <v>1.4789653777785889E-2</v>
      </c>
      <c r="D781" s="44">
        <f t="shared" si="57"/>
        <v>3</v>
      </c>
      <c r="E781" s="44">
        <f t="shared" si="59"/>
        <v>5</v>
      </c>
      <c r="F781" s="44">
        <f t="shared" si="60"/>
        <v>2</v>
      </c>
    </row>
    <row r="782" spans="1:6" x14ac:dyDescent="0.4">
      <c r="A782" s="43">
        <v>20230220</v>
      </c>
      <c r="B782" s="43">
        <v>-2.2999999999999998</v>
      </c>
      <c r="C782" s="45">
        <f t="shared" si="58"/>
        <v>1.0560904148711648E-2</v>
      </c>
      <c r="D782" s="44">
        <f t="shared" si="57"/>
        <v>3</v>
      </c>
      <c r="E782" s="44">
        <f t="shared" si="59"/>
        <v>5</v>
      </c>
      <c r="F782" s="44">
        <f t="shared" si="60"/>
        <v>2</v>
      </c>
    </row>
    <row r="783" spans="1:6" x14ac:dyDescent="0.4">
      <c r="A783" s="43">
        <v>20230221</v>
      </c>
      <c r="B783" s="43">
        <v>-4.7</v>
      </c>
      <c r="C783" s="45">
        <f t="shared" si="58"/>
        <v>7.8023745069155971E-3</v>
      </c>
      <c r="D783" s="44">
        <f t="shared" si="57"/>
        <v>3</v>
      </c>
      <c r="E783" s="44">
        <f t="shared" si="59"/>
        <v>5</v>
      </c>
      <c r="F783" s="44">
        <f t="shared" si="60"/>
        <v>1</v>
      </c>
    </row>
    <row r="784" spans="1:6" x14ac:dyDescent="0.4">
      <c r="A784" s="43">
        <v>20230222</v>
      </c>
      <c r="B784" s="43">
        <v>-0.2</v>
      </c>
      <c r="C784" s="45">
        <f t="shared" si="58"/>
        <v>1.3356131315665791E-2</v>
      </c>
      <c r="D784" s="44">
        <f t="shared" si="57"/>
        <v>3</v>
      </c>
      <c r="E784" s="44">
        <f t="shared" si="59"/>
        <v>5</v>
      </c>
      <c r="F784" s="44">
        <f t="shared" si="60"/>
        <v>2</v>
      </c>
    </row>
    <row r="785" spans="1:6" x14ac:dyDescent="0.4">
      <c r="A785" s="43">
        <v>20230223</v>
      </c>
      <c r="B785" s="43">
        <v>3.3</v>
      </c>
      <c r="C785" s="45">
        <f t="shared" si="58"/>
        <v>1.8559160360713686E-2</v>
      </c>
      <c r="D785" s="44">
        <f t="shared" si="57"/>
        <v>3</v>
      </c>
      <c r="E785" s="44">
        <f t="shared" si="59"/>
        <v>5</v>
      </c>
      <c r="F785" s="44">
        <f t="shared" si="60"/>
        <v>3</v>
      </c>
    </row>
    <row r="786" spans="1:6" x14ac:dyDescent="0.4">
      <c r="A786" s="43">
        <v>20230224</v>
      </c>
      <c r="B786" s="43">
        <v>2.9</v>
      </c>
      <c r="C786" s="45">
        <f t="shared" si="58"/>
        <v>1.7944989215619867E-2</v>
      </c>
      <c r="D786" s="44">
        <f t="shared" si="57"/>
        <v>3</v>
      </c>
      <c r="E786" s="44">
        <f t="shared" si="59"/>
        <v>5</v>
      </c>
      <c r="F786" s="44">
        <f t="shared" si="60"/>
        <v>3</v>
      </c>
    </row>
    <row r="787" spans="1:6" x14ac:dyDescent="0.4">
      <c r="A787" s="43">
        <v>20230225</v>
      </c>
      <c r="B787" s="43">
        <v>-1.1000000000000001</v>
      </c>
      <c r="C787" s="45">
        <f t="shared" si="58"/>
        <v>1.2119027420732429E-2</v>
      </c>
      <c r="D787" s="44">
        <f t="shared" si="57"/>
        <v>3</v>
      </c>
      <c r="E787" s="44">
        <f t="shared" si="59"/>
        <v>5</v>
      </c>
      <c r="F787" s="44">
        <f t="shared" si="60"/>
        <v>2</v>
      </c>
    </row>
    <row r="788" spans="1:6" x14ac:dyDescent="0.4">
      <c r="A788" s="43">
        <v>20230226</v>
      </c>
      <c r="B788" s="43">
        <v>-0.7</v>
      </c>
      <c r="C788" s="45">
        <f t="shared" si="58"/>
        <v>1.2662092268009196E-2</v>
      </c>
      <c r="D788" s="44">
        <f t="shared" si="57"/>
        <v>3</v>
      </c>
      <c r="E788" s="44">
        <f t="shared" si="59"/>
        <v>5</v>
      </c>
      <c r="F788" s="44">
        <f t="shared" si="60"/>
        <v>2</v>
      </c>
    </row>
    <row r="789" spans="1:6" x14ac:dyDescent="0.4">
      <c r="A789" s="43">
        <v>20230227</v>
      </c>
      <c r="B789" s="43">
        <v>0</v>
      </c>
      <c r="C789" s="45">
        <f t="shared" si="58"/>
        <v>1.3638206906978935E-2</v>
      </c>
      <c r="D789" s="44">
        <f t="shared" si="57"/>
        <v>3</v>
      </c>
      <c r="E789" s="44">
        <f t="shared" si="59"/>
        <v>5</v>
      </c>
      <c r="F789" s="44">
        <f t="shared" si="60"/>
        <v>2</v>
      </c>
    </row>
    <row r="790" spans="1:6" x14ac:dyDescent="0.4">
      <c r="A790" s="43">
        <v>20230228</v>
      </c>
      <c r="B790" s="43">
        <v>3.3</v>
      </c>
      <c r="C790" s="45">
        <f t="shared" si="58"/>
        <v>1.8559160360713686E-2</v>
      </c>
      <c r="D790" s="44">
        <f t="shared" si="57"/>
        <v>3</v>
      </c>
      <c r="E790" s="44">
        <f t="shared" si="59"/>
        <v>5</v>
      </c>
      <c r="F790" s="44">
        <f t="shared" si="60"/>
        <v>3</v>
      </c>
    </row>
    <row r="791" spans="1:6" x14ac:dyDescent="0.4">
      <c r="A791" s="43">
        <v>20230301</v>
      </c>
      <c r="B791" s="43">
        <v>3.9</v>
      </c>
      <c r="C791" s="45">
        <f t="shared" si="58"/>
        <v>1.948281801682868E-2</v>
      </c>
      <c r="D791" s="44">
        <f t="shared" si="57"/>
        <v>3</v>
      </c>
      <c r="E791" s="44">
        <f t="shared" si="59"/>
        <v>5</v>
      </c>
      <c r="F791" s="44">
        <f t="shared" si="60"/>
        <v>3</v>
      </c>
    </row>
    <row r="792" spans="1:6" x14ac:dyDescent="0.4">
      <c r="A792" s="43">
        <v>20230302</v>
      </c>
      <c r="B792" s="43">
        <v>0.8</v>
      </c>
      <c r="C792" s="45">
        <f t="shared" si="58"/>
        <v>1.4789653777785889E-2</v>
      </c>
      <c r="D792" s="44">
        <f t="shared" si="57"/>
        <v>3</v>
      </c>
      <c r="E792" s="44">
        <f t="shared" si="59"/>
        <v>5</v>
      </c>
      <c r="F792" s="44">
        <f t="shared" si="60"/>
        <v>2</v>
      </c>
    </row>
    <row r="793" spans="1:6" x14ac:dyDescent="0.4">
      <c r="A793" s="43">
        <v>20230303</v>
      </c>
      <c r="B793" s="43">
        <v>-0.2</v>
      </c>
      <c r="C793" s="45">
        <f t="shared" si="58"/>
        <v>1.3356131315665791E-2</v>
      </c>
      <c r="D793" s="44">
        <f t="shared" si="57"/>
        <v>3</v>
      </c>
      <c r="E793" s="44">
        <f t="shared" si="59"/>
        <v>5</v>
      </c>
      <c r="F793" s="44">
        <f t="shared" si="60"/>
        <v>2</v>
      </c>
    </row>
    <row r="794" spans="1:6" x14ac:dyDescent="0.4">
      <c r="A794" s="43">
        <v>20230304</v>
      </c>
      <c r="B794" s="43">
        <v>3.7</v>
      </c>
      <c r="C794" s="45">
        <f t="shared" si="58"/>
        <v>1.917481526926159E-2</v>
      </c>
      <c r="D794" s="44">
        <f t="shared" si="57"/>
        <v>3</v>
      </c>
      <c r="E794" s="44">
        <f t="shared" si="59"/>
        <v>5</v>
      </c>
      <c r="F794" s="44">
        <f t="shared" si="60"/>
        <v>3</v>
      </c>
    </row>
    <row r="795" spans="1:6" x14ac:dyDescent="0.4">
      <c r="A795" s="43">
        <v>20230305</v>
      </c>
      <c r="B795" s="43">
        <v>4.3</v>
      </c>
      <c r="C795" s="45">
        <f t="shared" si="58"/>
        <v>2.0098389145369457E-2</v>
      </c>
      <c r="D795" s="44">
        <f t="shared" si="57"/>
        <v>3</v>
      </c>
      <c r="E795" s="44">
        <f t="shared" si="59"/>
        <v>5</v>
      </c>
      <c r="F795" s="44">
        <f t="shared" si="60"/>
        <v>3</v>
      </c>
    </row>
    <row r="796" spans="1:6" x14ac:dyDescent="0.4">
      <c r="A796" s="43">
        <v>20230306</v>
      </c>
      <c r="B796" s="43">
        <v>5.7</v>
      </c>
      <c r="C796" s="45">
        <f t="shared" si="58"/>
        <v>2.2231134980341707E-2</v>
      </c>
      <c r="D796" s="44">
        <f t="shared" si="57"/>
        <v>3</v>
      </c>
      <c r="E796" s="44">
        <f t="shared" si="59"/>
        <v>5</v>
      </c>
      <c r="F796" s="44">
        <f t="shared" si="60"/>
        <v>4</v>
      </c>
    </row>
    <row r="797" spans="1:6" x14ac:dyDescent="0.4">
      <c r="A797" s="43">
        <v>20230307</v>
      </c>
      <c r="B797" s="43">
        <v>7.2</v>
      </c>
      <c r="C797" s="45">
        <f t="shared" si="58"/>
        <v>2.4427480223425512E-2</v>
      </c>
      <c r="D797" s="44">
        <f t="shared" si="57"/>
        <v>3</v>
      </c>
      <c r="E797" s="44">
        <f t="shared" si="59"/>
        <v>4</v>
      </c>
      <c r="F797" s="44">
        <f t="shared" si="60"/>
        <v>4</v>
      </c>
    </row>
    <row r="798" spans="1:6" x14ac:dyDescent="0.4">
      <c r="A798" s="43">
        <v>20230308</v>
      </c>
      <c r="B798" s="43">
        <v>8.3000000000000007</v>
      </c>
      <c r="C798" s="45">
        <f t="shared" si="58"/>
        <v>2.5937720865311077E-2</v>
      </c>
      <c r="D798" s="44">
        <f t="shared" si="57"/>
        <v>3</v>
      </c>
      <c r="E798" s="44">
        <f t="shared" si="59"/>
        <v>4</v>
      </c>
      <c r="F798" s="44">
        <f t="shared" si="60"/>
        <v>5</v>
      </c>
    </row>
    <row r="799" spans="1:6" x14ac:dyDescent="0.4">
      <c r="A799" s="43">
        <v>20230309</v>
      </c>
      <c r="B799" s="43">
        <v>9.6</v>
      </c>
      <c r="C799" s="45">
        <f t="shared" si="58"/>
        <v>2.7568292649247091E-2</v>
      </c>
      <c r="D799" s="44">
        <f t="shared" si="57"/>
        <v>3</v>
      </c>
      <c r="E799" s="44">
        <f t="shared" si="59"/>
        <v>4</v>
      </c>
      <c r="F799" s="44">
        <f t="shared" si="60"/>
        <v>5</v>
      </c>
    </row>
    <row r="800" spans="1:6" x14ac:dyDescent="0.4">
      <c r="A800" s="43">
        <v>20230310</v>
      </c>
      <c r="B800" s="43">
        <v>7.8</v>
      </c>
      <c r="C800" s="45">
        <f t="shared" si="58"/>
        <v>2.5264115152173514E-2</v>
      </c>
      <c r="D800" s="44">
        <f t="shared" si="57"/>
        <v>3</v>
      </c>
      <c r="E800" s="44">
        <f t="shared" si="59"/>
        <v>4</v>
      </c>
      <c r="F800" s="44">
        <f t="shared" si="60"/>
        <v>4</v>
      </c>
    </row>
    <row r="801" spans="1:6" x14ac:dyDescent="0.4">
      <c r="A801" s="43">
        <v>20230311</v>
      </c>
      <c r="B801" s="43">
        <v>11.3</v>
      </c>
      <c r="C801" s="45">
        <f t="shared" si="58"/>
        <v>2.9375585498106937E-2</v>
      </c>
      <c r="D801" s="44">
        <f t="shared" si="57"/>
        <v>2</v>
      </c>
      <c r="E801" s="44">
        <f t="shared" si="59"/>
        <v>4</v>
      </c>
      <c r="F801" s="44">
        <f t="shared" si="60"/>
        <v>6</v>
      </c>
    </row>
    <row r="802" spans="1:6" x14ac:dyDescent="0.4">
      <c r="A802" s="43">
        <v>20230312</v>
      </c>
      <c r="B802" s="43">
        <v>0.8</v>
      </c>
      <c r="C802" s="45">
        <f t="shared" si="58"/>
        <v>1.4789653777785889E-2</v>
      </c>
      <c r="D802" s="44">
        <f t="shared" si="57"/>
        <v>3</v>
      </c>
      <c r="E802" s="44">
        <f t="shared" si="59"/>
        <v>5</v>
      </c>
      <c r="F802" s="44">
        <f t="shared" si="60"/>
        <v>2</v>
      </c>
    </row>
    <row r="803" spans="1:6" x14ac:dyDescent="0.4">
      <c r="A803" s="43">
        <v>20230313</v>
      </c>
      <c r="B803" s="43">
        <v>-0.1</v>
      </c>
      <c r="C803" s="45">
        <f t="shared" si="58"/>
        <v>1.3496861712929719E-2</v>
      </c>
      <c r="D803" s="44">
        <f t="shared" si="57"/>
        <v>3</v>
      </c>
      <c r="E803" s="44">
        <f t="shared" si="59"/>
        <v>5</v>
      </c>
      <c r="F803" s="44">
        <f t="shared" si="60"/>
        <v>2</v>
      </c>
    </row>
    <row r="804" spans="1:6" x14ac:dyDescent="0.4">
      <c r="A804" s="43">
        <v>20230314</v>
      </c>
      <c r="B804" s="43">
        <v>1.9</v>
      </c>
      <c r="C804" s="45">
        <f t="shared" si="58"/>
        <v>1.6423681525408271E-2</v>
      </c>
      <c r="D804" s="44">
        <f t="shared" si="57"/>
        <v>3</v>
      </c>
      <c r="E804" s="44">
        <f t="shared" si="59"/>
        <v>5</v>
      </c>
      <c r="F804" s="44">
        <f t="shared" si="60"/>
        <v>3</v>
      </c>
    </row>
    <row r="805" spans="1:6" x14ac:dyDescent="0.4">
      <c r="A805" s="43">
        <v>20230315</v>
      </c>
      <c r="B805" s="43">
        <v>7.2</v>
      </c>
      <c r="C805" s="45">
        <f t="shared" si="58"/>
        <v>2.4427480223425512E-2</v>
      </c>
      <c r="D805" s="44">
        <f t="shared" si="57"/>
        <v>3</v>
      </c>
      <c r="E805" s="44">
        <f t="shared" si="59"/>
        <v>4</v>
      </c>
      <c r="F805" s="44">
        <f t="shared" si="60"/>
        <v>4</v>
      </c>
    </row>
    <row r="806" spans="1:6" x14ac:dyDescent="0.4">
      <c r="A806" s="43">
        <v>20230316</v>
      </c>
      <c r="B806" s="43">
        <v>5.9</v>
      </c>
      <c r="C806" s="45">
        <f t="shared" si="58"/>
        <v>2.2530798060937107E-2</v>
      </c>
      <c r="D806" s="44">
        <f t="shared" si="57"/>
        <v>3</v>
      </c>
      <c r="E806" s="44">
        <f t="shared" si="59"/>
        <v>4</v>
      </c>
      <c r="F806" s="44">
        <f t="shared" si="60"/>
        <v>4</v>
      </c>
    </row>
    <row r="807" spans="1:6" x14ac:dyDescent="0.4">
      <c r="A807" s="43">
        <v>20230317</v>
      </c>
      <c r="B807" s="43">
        <v>8.1</v>
      </c>
      <c r="C807" s="45">
        <f t="shared" si="58"/>
        <v>2.567105088734838E-2</v>
      </c>
      <c r="D807" s="44">
        <f t="shared" si="57"/>
        <v>3</v>
      </c>
      <c r="E807" s="44">
        <f t="shared" si="59"/>
        <v>4</v>
      </c>
      <c r="F807" s="44">
        <f t="shared" si="60"/>
        <v>5</v>
      </c>
    </row>
    <row r="808" spans="1:6" x14ac:dyDescent="0.4">
      <c r="A808" s="43">
        <v>20230318</v>
      </c>
      <c r="B808" s="43">
        <v>7.3</v>
      </c>
      <c r="C808" s="45">
        <f t="shared" si="58"/>
        <v>2.4568879116512361E-2</v>
      </c>
      <c r="D808" s="44">
        <f t="shared" si="57"/>
        <v>3</v>
      </c>
      <c r="E808" s="44">
        <f t="shared" si="59"/>
        <v>4</v>
      </c>
      <c r="F808" s="44">
        <f t="shared" si="60"/>
        <v>4</v>
      </c>
    </row>
    <row r="809" spans="1:6" x14ac:dyDescent="0.4">
      <c r="A809" s="43">
        <v>20230319</v>
      </c>
      <c r="B809" s="43">
        <v>5.9</v>
      </c>
      <c r="C809" s="45">
        <f t="shared" si="58"/>
        <v>2.2530798060937107E-2</v>
      </c>
      <c r="D809" s="44">
        <f t="shared" si="57"/>
        <v>3</v>
      </c>
      <c r="E809" s="44">
        <f t="shared" si="59"/>
        <v>4</v>
      </c>
      <c r="F809" s="44">
        <f t="shared" si="60"/>
        <v>4</v>
      </c>
    </row>
    <row r="810" spans="1:6" x14ac:dyDescent="0.4">
      <c r="A810" s="43">
        <v>20230320</v>
      </c>
      <c r="B810" s="43">
        <v>5.8</v>
      </c>
      <c r="C810" s="45">
        <f t="shared" si="58"/>
        <v>2.2381177210013613E-2</v>
      </c>
      <c r="D810" s="44">
        <f t="shared" si="57"/>
        <v>3</v>
      </c>
      <c r="E810" s="44">
        <f t="shared" si="59"/>
        <v>4</v>
      </c>
      <c r="F810" s="44">
        <f t="shared" si="60"/>
        <v>4</v>
      </c>
    </row>
    <row r="811" spans="1:6" x14ac:dyDescent="0.4">
      <c r="A811" s="43">
        <v>20230321</v>
      </c>
      <c r="B811" s="43">
        <v>12.4</v>
      </c>
      <c r="C811" s="45">
        <f t="shared" si="58"/>
        <v>3.0309133257798705E-2</v>
      </c>
      <c r="D811" s="44">
        <f t="shared" si="57"/>
        <v>2</v>
      </c>
      <c r="E811" s="44">
        <f t="shared" si="59"/>
        <v>4</v>
      </c>
      <c r="F811" s="44">
        <f t="shared" si="60"/>
        <v>7</v>
      </c>
    </row>
    <row r="812" spans="1:6" x14ac:dyDescent="0.4">
      <c r="A812" s="43">
        <v>20230322</v>
      </c>
      <c r="B812" s="43">
        <v>14.7</v>
      </c>
      <c r="C812" s="45">
        <f t="shared" si="58"/>
        <v>3.1562760614679553E-2</v>
      </c>
      <c r="D812" s="44">
        <f t="shared" si="57"/>
        <v>2</v>
      </c>
      <c r="E812" s="44">
        <f t="shared" si="59"/>
        <v>3</v>
      </c>
      <c r="F812" s="44">
        <f t="shared" si="60"/>
        <v>8</v>
      </c>
    </row>
    <row r="813" spans="1:6" x14ac:dyDescent="0.4">
      <c r="A813" s="43">
        <v>20230323</v>
      </c>
      <c r="B813" s="43">
        <v>10.8</v>
      </c>
      <c r="C813" s="45">
        <f t="shared" si="58"/>
        <v>2.8887169061720203E-2</v>
      </c>
      <c r="D813" s="44">
        <f t="shared" si="57"/>
        <v>2</v>
      </c>
      <c r="E813" s="44">
        <f t="shared" si="59"/>
        <v>4</v>
      </c>
      <c r="F813" s="44">
        <f t="shared" si="60"/>
        <v>6</v>
      </c>
    </row>
    <row r="814" spans="1:6" x14ac:dyDescent="0.4">
      <c r="A814" s="43">
        <v>20230324</v>
      </c>
      <c r="B814" s="43">
        <v>9.8000000000000007</v>
      </c>
      <c r="C814" s="45">
        <f t="shared" si="58"/>
        <v>2.7801536626498296E-2</v>
      </c>
      <c r="D814" s="44">
        <f t="shared" si="57"/>
        <v>2</v>
      </c>
      <c r="E814" s="44">
        <f t="shared" si="59"/>
        <v>4</v>
      </c>
      <c r="F814" s="44">
        <f t="shared" si="60"/>
        <v>5</v>
      </c>
    </row>
    <row r="815" spans="1:6" x14ac:dyDescent="0.4">
      <c r="A815" s="43">
        <v>20230325</v>
      </c>
      <c r="B815" s="43">
        <v>10.9</v>
      </c>
      <c r="C815" s="45">
        <f t="shared" si="58"/>
        <v>2.8987888028078612E-2</v>
      </c>
      <c r="D815" s="44">
        <f t="shared" si="57"/>
        <v>2</v>
      </c>
      <c r="E815" s="44">
        <f t="shared" si="59"/>
        <v>4</v>
      </c>
      <c r="F815" s="44">
        <f t="shared" si="60"/>
        <v>6</v>
      </c>
    </row>
    <row r="816" spans="1:6" x14ac:dyDescent="0.4">
      <c r="A816" s="43">
        <v>20230326</v>
      </c>
      <c r="B816" s="43">
        <v>7.3</v>
      </c>
      <c r="C816" s="45">
        <f t="shared" si="58"/>
        <v>2.4568879116512361E-2</v>
      </c>
      <c r="D816" s="44">
        <f t="shared" si="57"/>
        <v>3</v>
      </c>
      <c r="E816" s="44">
        <f t="shared" si="59"/>
        <v>4</v>
      </c>
      <c r="F816" s="44">
        <f t="shared" si="60"/>
        <v>4</v>
      </c>
    </row>
    <row r="817" spans="1:6" x14ac:dyDescent="0.4">
      <c r="A817" s="43">
        <v>20230327</v>
      </c>
      <c r="B817" s="43">
        <v>6.1</v>
      </c>
      <c r="C817" s="45">
        <f t="shared" si="58"/>
        <v>2.2828687863255332E-2</v>
      </c>
      <c r="D817" s="44">
        <f t="shared" si="57"/>
        <v>3</v>
      </c>
      <c r="E817" s="44">
        <f t="shared" si="59"/>
        <v>4</v>
      </c>
      <c r="F817" s="44">
        <f t="shared" si="60"/>
        <v>4</v>
      </c>
    </row>
    <row r="818" spans="1:6" x14ac:dyDescent="0.4">
      <c r="A818" s="43">
        <v>20230328</v>
      </c>
      <c r="B818" s="43">
        <v>5</v>
      </c>
      <c r="C818" s="45">
        <f t="shared" si="58"/>
        <v>2.1170867360455176E-2</v>
      </c>
      <c r="D818" s="44">
        <f t="shared" si="57"/>
        <v>3</v>
      </c>
      <c r="E818" s="44">
        <f t="shared" si="59"/>
        <v>5</v>
      </c>
      <c r="F818" s="44">
        <f t="shared" si="60"/>
        <v>3</v>
      </c>
    </row>
    <row r="819" spans="1:6" x14ac:dyDescent="0.4">
      <c r="A819" s="43">
        <v>20230329</v>
      </c>
      <c r="B819" s="43">
        <v>9.8000000000000007</v>
      </c>
      <c r="C819" s="45">
        <f t="shared" si="58"/>
        <v>2.7801536626498296E-2</v>
      </c>
      <c r="D819" s="44">
        <f t="shared" si="57"/>
        <v>2</v>
      </c>
      <c r="E819" s="44">
        <f t="shared" si="59"/>
        <v>4</v>
      </c>
      <c r="F819" s="44">
        <f t="shared" si="60"/>
        <v>5</v>
      </c>
    </row>
    <row r="820" spans="1:6" x14ac:dyDescent="0.4">
      <c r="A820" s="43">
        <v>20230330</v>
      </c>
      <c r="B820" s="43">
        <v>9.1999999999999993</v>
      </c>
      <c r="C820" s="45">
        <f t="shared" si="58"/>
        <v>2.708696310113317E-2</v>
      </c>
      <c r="D820" s="44">
        <f t="shared" si="57"/>
        <v>3</v>
      </c>
      <c r="E820" s="44">
        <f t="shared" si="59"/>
        <v>4</v>
      </c>
      <c r="F820" s="44">
        <f t="shared" si="60"/>
        <v>5</v>
      </c>
    </row>
    <row r="821" spans="1:6" x14ac:dyDescent="0.4">
      <c r="A821" s="43">
        <v>20230331</v>
      </c>
      <c r="B821" s="43">
        <v>13.7</v>
      </c>
      <c r="C821" s="45">
        <f t="shared" si="58"/>
        <v>3.1140016996981823E-2</v>
      </c>
      <c r="D821" s="44">
        <f t="shared" si="57"/>
        <v>2</v>
      </c>
      <c r="E821" s="44">
        <f t="shared" si="59"/>
        <v>3</v>
      </c>
      <c r="F821" s="44">
        <f t="shared" si="60"/>
        <v>7</v>
      </c>
    </row>
    <row r="822" spans="1:6" x14ac:dyDescent="0.4">
      <c r="A822" s="43">
        <v>20230401</v>
      </c>
      <c r="B822" s="43">
        <v>12.8</v>
      </c>
      <c r="C822" s="45">
        <f t="shared" si="58"/>
        <v>3.0597433872978905E-2</v>
      </c>
      <c r="D822" s="44">
        <f t="shared" si="57"/>
        <v>2</v>
      </c>
      <c r="E822" s="44">
        <f t="shared" si="59"/>
        <v>4</v>
      </c>
      <c r="F822" s="44">
        <f t="shared" si="60"/>
        <v>7</v>
      </c>
    </row>
    <row r="823" spans="1:6" x14ac:dyDescent="0.4">
      <c r="A823" s="43">
        <v>20230402</v>
      </c>
      <c r="B823" s="43">
        <v>12.8</v>
      </c>
      <c r="C823" s="45">
        <f t="shared" si="58"/>
        <v>3.0597433872978905E-2</v>
      </c>
      <c r="D823" s="44">
        <f t="shared" si="57"/>
        <v>2</v>
      </c>
      <c r="E823" s="44">
        <f t="shared" si="59"/>
        <v>4</v>
      </c>
      <c r="F823" s="44">
        <f t="shared" si="60"/>
        <v>7</v>
      </c>
    </row>
    <row r="824" spans="1:6" x14ac:dyDescent="0.4">
      <c r="A824" s="43">
        <v>20230403</v>
      </c>
      <c r="B824" s="43">
        <v>12.4</v>
      </c>
      <c r="C824" s="45">
        <f t="shared" si="58"/>
        <v>3.0309133257798705E-2</v>
      </c>
      <c r="D824" s="44">
        <f t="shared" si="57"/>
        <v>2</v>
      </c>
      <c r="E824" s="44">
        <f t="shared" si="59"/>
        <v>4</v>
      </c>
      <c r="F824" s="44">
        <f t="shared" si="60"/>
        <v>7</v>
      </c>
    </row>
    <row r="825" spans="1:6" x14ac:dyDescent="0.4">
      <c r="A825" s="43">
        <v>20230404</v>
      </c>
      <c r="B825" s="43">
        <v>14.1</v>
      </c>
      <c r="C825" s="45">
        <f t="shared" si="58"/>
        <v>3.1332351751336897E-2</v>
      </c>
      <c r="D825" s="44">
        <f t="shared" si="57"/>
        <v>2</v>
      </c>
      <c r="E825" s="44">
        <f t="shared" si="59"/>
        <v>3</v>
      </c>
      <c r="F825" s="44">
        <f t="shared" si="60"/>
        <v>7</v>
      </c>
    </row>
    <row r="826" spans="1:6" x14ac:dyDescent="0.4">
      <c r="A826" s="43">
        <v>20230405</v>
      </c>
      <c r="B826" s="43">
        <v>11</v>
      </c>
      <c r="C826" s="45">
        <f t="shared" si="58"/>
        <v>2.9087106825086216E-2</v>
      </c>
      <c r="D826" s="44">
        <f t="shared" si="57"/>
        <v>2</v>
      </c>
      <c r="E826" s="44">
        <f t="shared" si="59"/>
        <v>4</v>
      </c>
      <c r="F826" s="44">
        <f t="shared" si="60"/>
        <v>6</v>
      </c>
    </row>
    <row r="827" spans="1:6" x14ac:dyDescent="0.4">
      <c r="A827" s="43">
        <v>20230406</v>
      </c>
      <c r="B827" s="43">
        <v>7.3</v>
      </c>
      <c r="C827" s="45">
        <f t="shared" si="58"/>
        <v>2.4568879116512361E-2</v>
      </c>
      <c r="D827" s="44">
        <f t="shared" si="57"/>
        <v>3</v>
      </c>
      <c r="E827" s="44">
        <f t="shared" si="59"/>
        <v>4</v>
      </c>
      <c r="F827" s="44">
        <f t="shared" si="60"/>
        <v>4</v>
      </c>
    </row>
    <row r="828" spans="1:6" x14ac:dyDescent="0.4">
      <c r="A828" s="43">
        <v>20230407</v>
      </c>
      <c r="B828" s="43">
        <v>6</v>
      </c>
      <c r="C828" s="45">
        <f t="shared" si="58"/>
        <v>2.2679975607528449E-2</v>
      </c>
      <c r="D828" s="44">
        <f t="shared" si="57"/>
        <v>3</v>
      </c>
      <c r="E828" s="44">
        <f t="shared" si="59"/>
        <v>4</v>
      </c>
      <c r="F828" s="44">
        <f t="shared" si="60"/>
        <v>4</v>
      </c>
    </row>
    <row r="829" spans="1:6" x14ac:dyDescent="0.4">
      <c r="A829" s="43">
        <v>20230408</v>
      </c>
      <c r="B829" s="43">
        <v>4.7</v>
      </c>
      <c r="C829" s="45">
        <f t="shared" si="58"/>
        <v>2.0712306747220684E-2</v>
      </c>
      <c r="D829" s="44">
        <f t="shared" si="57"/>
        <v>3</v>
      </c>
      <c r="E829" s="44">
        <f t="shared" si="59"/>
        <v>5</v>
      </c>
      <c r="F829" s="44">
        <f t="shared" si="60"/>
        <v>3</v>
      </c>
    </row>
    <row r="830" spans="1:6" x14ac:dyDescent="0.4">
      <c r="A830" s="43">
        <v>20230409</v>
      </c>
      <c r="B830" s="43">
        <v>7</v>
      </c>
      <c r="C830" s="45">
        <f t="shared" si="58"/>
        <v>2.4142508923087839E-2</v>
      </c>
      <c r="D830" s="44">
        <f t="shared" si="57"/>
        <v>3</v>
      </c>
      <c r="E830" s="44">
        <f t="shared" si="59"/>
        <v>4</v>
      </c>
      <c r="F830" s="44">
        <f t="shared" si="60"/>
        <v>4</v>
      </c>
    </row>
    <row r="831" spans="1:6" x14ac:dyDescent="0.4">
      <c r="A831" s="43">
        <v>20230410</v>
      </c>
      <c r="B831" s="43">
        <v>7.7</v>
      </c>
      <c r="C831" s="45">
        <f t="shared" si="58"/>
        <v>2.5126709846071571E-2</v>
      </c>
      <c r="D831" s="44">
        <f t="shared" si="57"/>
        <v>3</v>
      </c>
      <c r="E831" s="44">
        <f t="shared" si="59"/>
        <v>4</v>
      </c>
      <c r="F831" s="44">
        <f t="shared" si="60"/>
        <v>4</v>
      </c>
    </row>
    <row r="832" spans="1:6" x14ac:dyDescent="0.4">
      <c r="A832" s="43">
        <v>20230411</v>
      </c>
      <c r="B832" s="43">
        <v>11.5</v>
      </c>
      <c r="C832" s="45">
        <f t="shared" si="58"/>
        <v>2.9560083929828333E-2</v>
      </c>
      <c r="D832" s="44">
        <f t="shared" si="57"/>
        <v>2</v>
      </c>
      <c r="E832" s="44">
        <f t="shared" si="59"/>
        <v>4</v>
      </c>
      <c r="F832" s="44">
        <f t="shared" si="60"/>
        <v>6</v>
      </c>
    </row>
    <row r="833" spans="1:6" x14ac:dyDescent="0.4">
      <c r="A833" s="43">
        <v>20230412</v>
      </c>
      <c r="B833" s="43">
        <v>11.1</v>
      </c>
      <c r="C833" s="45">
        <f t="shared" si="58"/>
        <v>2.9184807667024092E-2</v>
      </c>
      <c r="D833" s="44">
        <f t="shared" si="57"/>
        <v>2</v>
      </c>
      <c r="E833" s="44">
        <f t="shared" si="59"/>
        <v>4</v>
      </c>
      <c r="F833" s="44">
        <f t="shared" si="60"/>
        <v>6</v>
      </c>
    </row>
    <row r="834" spans="1:6" x14ac:dyDescent="0.4">
      <c r="A834" s="43">
        <v>20230413</v>
      </c>
      <c r="B834" s="43">
        <v>8.6999999999999993</v>
      </c>
      <c r="C834" s="45">
        <f t="shared" si="58"/>
        <v>2.6459184071220967E-2</v>
      </c>
      <c r="D834" s="44">
        <f t="shared" ref="D834:D897" si="61">IF(B834&gt;$T$2,1,IF(B834&lt;$T$3,3,2))</f>
        <v>3</v>
      </c>
      <c r="E834" s="44">
        <f t="shared" si="59"/>
        <v>4</v>
      </c>
      <c r="F834" s="44">
        <f t="shared" si="60"/>
        <v>5</v>
      </c>
    </row>
    <row r="835" spans="1:6" x14ac:dyDescent="0.4">
      <c r="A835" s="43">
        <v>20230414</v>
      </c>
      <c r="B835" s="43">
        <v>13.4</v>
      </c>
      <c r="C835" s="45">
        <f t="shared" ref="C835:C898" si="62">_xlfn.NORM.DIST(B835,$L$5,$L$6,0)</f>
        <v>3.0975833562451687E-2</v>
      </c>
      <c r="D835" s="44">
        <f t="shared" si="61"/>
        <v>2</v>
      </c>
      <c r="E835" s="44">
        <f t="shared" ref="E835:E898" si="63">IF(B835&gt;$T$6,1,IF(B835&gt;$T$7,2,IF(B835&gt;$T$8,3,IF(B835&gt;$T$9,4,5))))</f>
        <v>3</v>
      </c>
      <c r="F835" s="44">
        <f t="shared" ref="F835:F898" si="64">IF(B835&gt;$T$12,16,IF(B835&gt;$T$13,15,IF(B835&gt;$T$14,14,IF(B835&gt;$T$15,13,IF(B835&gt;$T$16,12,IF(B835&gt;$T$17,11,IF(B835&gt;$T$18,10,IF(B835&gt;$T$19,9,IF(B835&gt;$T$20,8,IF(B835&gt;$T$21,7,IF(B835&gt;$T$22,6,IF(B835&gt;$T$23,5,IF(B835&gt;$T$24,4,IF(B835&gt;$T$25,3,IF(B835&gt;$T$26,2,1)))))))))))))))</f>
        <v>7</v>
      </c>
    </row>
    <row r="836" spans="1:6" x14ac:dyDescent="0.4">
      <c r="A836" s="43">
        <v>20230415</v>
      </c>
      <c r="B836" s="43">
        <v>11.9</v>
      </c>
      <c r="C836" s="45">
        <f t="shared" si="62"/>
        <v>2.990971203443115E-2</v>
      </c>
      <c r="D836" s="44">
        <f t="shared" si="61"/>
        <v>2</v>
      </c>
      <c r="E836" s="44">
        <f t="shared" si="63"/>
        <v>4</v>
      </c>
      <c r="F836" s="44">
        <f t="shared" si="64"/>
        <v>6</v>
      </c>
    </row>
    <row r="837" spans="1:6" x14ac:dyDescent="0.4">
      <c r="A837" s="43">
        <v>20230416</v>
      </c>
      <c r="B837" s="43">
        <v>10.4</v>
      </c>
      <c r="C837" s="45">
        <f t="shared" si="62"/>
        <v>2.8469654968929493E-2</v>
      </c>
      <c r="D837" s="44">
        <f t="shared" si="61"/>
        <v>2</v>
      </c>
      <c r="E837" s="44">
        <f t="shared" si="63"/>
        <v>4</v>
      </c>
      <c r="F837" s="44">
        <f t="shared" si="64"/>
        <v>6</v>
      </c>
    </row>
    <row r="838" spans="1:6" x14ac:dyDescent="0.4">
      <c r="A838" s="43">
        <v>20230417</v>
      </c>
      <c r="B838" s="43">
        <v>7.4</v>
      </c>
      <c r="C838" s="45">
        <f t="shared" si="62"/>
        <v>2.4709523784988596E-2</v>
      </c>
      <c r="D838" s="44">
        <f t="shared" si="61"/>
        <v>3</v>
      </c>
      <c r="E838" s="44">
        <f t="shared" si="63"/>
        <v>4</v>
      </c>
      <c r="F838" s="44">
        <f t="shared" si="64"/>
        <v>4</v>
      </c>
    </row>
    <row r="839" spans="1:6" x14ac:dyDescent="0.4">
      <c r="A839" s="43">
        <v>20230418</v>
      </c>
      <c r="B839" s="43">
        <v>16.3</v>
      </c>
      <c r="C839" s="45">
        <f t="shared" si="62"/>
        <v>3.1826980737798702E-2</v>
      </c>
      <c r="D839" s="44">
        <f t="shared" si="61"/>
        <v>2</v>
      </c>
      <c r="E839" s="44">
        <f t="shared" si="63"/>
        <v>3</v>
      </c>
      <c r="F839" s="44">
        <f t="shared" si="64"/>
        <v>8</v>
      </c>
    </row>
    <row r="840" spans="1:6" x14ac:dyDescent="0.4">
      <c r="A840" s="43">
        <v>20230419</v>
      </c>
      <c r="B840" s="43">
        <v>17.399999999999999</v>
      </c>
      <c r="C840" s="45">
        <f t="shared" si="62"/>
        <v>3.1708799323010559E-2</v>
      </c>
      <c r="D840" s="44">
        <f t="shared" si="61"/>
        <v>2</v>
      </c>
      <c r="E840" s="44">
        <f t="shared" si="63"/>
        <v>3</v>
      </c>
      <c r="F840" s="44">
        <f t="shared" si="64"/>
        <v>9</v>
      </c>
    </row>
    <row r="841" spans="1:6" x14ac:dyDescent="0.4">
      <c r="A841" s="43">
        <v>20230420</v>
      </c>
      <c r="B841" s="43">
        <v>16.8</v>
      </c>
      <c r="C841" s="45">
        <f t="shared" si="62"/>
        <v>3.1803555496562851E-2</v>
      </c>
      <c r="D841" s="44">
        <f t="shared" si="61"/>
        <v>2</v>
      </c>
      <c r="E841" s="44">
        <f t="shared" si="63"/>
        <v>3</v>
      </c>
      <c r="F841" s="44">
        <f t="shared" si="64"/>
        <v>9</v>
      </c>
    </row>
    <row r="842" spans="1:6" x14ac:dyDescent="0.4">
      <c r="A842" s="43">
        <v>20230421</v>
      </c>
      <c r="B842" s="43">
        <v>14</v>
      </c>
      <c r="C842" s="45">
        <f t="shared" si="62"/>
        <v>3.1287143792286573E-2</v>
      </c>
      <c r="D842" s="44">
        <f t="shared" si="61"/>
        <v>2</v>
      </c>
      <c r="E842" s="44">
        <f t="shared" si="63"/>
        <v>3</v>
      </c>
      <c r="F842" s="44">
        <f t="shared" si="64"/>
        <v>7</v>
      </c>
    </row>
    <row r="843" spans="1:6" x14ac:dyDescent="0.4">
      <c r="A843" s="43">
        <v>20230422</v>
      </c>
      <c r="B843" s="43">
        <v>13.7</v>
      </c>
      <c r="C843" s="45">
        <f t="shared" si="62"/>
        <v>3.1140016996981823E-2</v>
      </c>
      <c r="D843" s="44">
        <f t="shared" si="61"/>
        <v>2</v>
      </c>
      <c r="E843" s="44">
        <f t="shared" si="63"/>
        <v>3</v>
      </c>
      <c r="F843" s="44">
        <f t="shared" si="64"/>
        <v>7</v>
      </c>
    </row>
    <row r="844" spans="1:6" x14ac:dyDescent="0.4">
      <c r="A844" s="43">
        <v>20230423</v>
      </c>
      <c r="B844" s="43">
        <v>12.4</v>
      </c>
      <c r="C844" s="45">
        <f t="shared" si="62"/>
        <v>3.0309133257798705E-2</v>
      </c>
      <c r="D844" s="44">
        <f t="shared" si="61"/>
        <v>2</v>
      </c>
      <c r="E844" s="44">
        <f t="shared" si="63"/>
        <v>4</v>
      </c>
      <c r="F844" s="44">
        <f t="shared" si="64"/>
        <v>7</v>
      </c>
    </row>
    <row r="845" spans="1:6" x14ac:dyDescent="0.4">
      <c r="A845" s="43">
        <v>20230424</v>
      </c>
      <c r="B845" s="43">
        <v>12.2</v>
      </c>
      <c r="C845" s="45">
        <f t="shared" si="62"/>
        <v>3.0154485745543382E-2</v>
      </c>
      <c r="D845" s="44">
        <f t="shared" si="61"/>
        <v>2</v>
      </c>
      <c r="E845" s="44">
        <f t="shared" si="63"/>
        <v>4</v>
      </c>
      <c r="F845" s="44">
        <f t="shared" si="64"/>
        <v>6</v>
      </c>
    </row>
    <row r="846" spans="1:6" x14ac:dyDescent="0.4">
      <c r="A846" s="43">
        <v>20230425</v>
      </c>
      <c r="B846" s="43">
        <v>10.4</v>
      </c>
      <c r="C846" s="45">
        <f t="shared" si="62"/>
        <v>2.8469654968929493E-2</v>
      </c>
      <c r="D846" s="44">
        <f t="shared" si="61"/>
        <v>2</v>
      </c>
      <c r="E846" s="44">
        <f t="shared" si="63"/>
        <v>4</v>
      </c>
      <c r="F846" s="44">
        <f t="shared" si="64"/>
        <v>6</v>
      </c>
    </row>
    <row r="847" spans="1:6" x14ac:dyDescent="0.4">
      <c r="A847" s="43">
        <v>20230426</v>
      </c>
      <c r="B847" s="43">
        <v>8.1999999999999993</v>
      </c>
      <c r="C847" s="45">
        <f t="shared" si="62"/>
        <v>2.5804862569658891E-2</v>
      </c>
      <c r="D847" s="44">
        <f t="shared" si="61"/>
        <v>3</v>
      </c>
      <c r="E847" s="44">
        <f t="shared" si="63"/>
        <v>4</v>
      </c>
      <c r="F847" s="44">
        <f t="shared" si="64"/>
        <v>5</v>
      </c>
    </row>
    <row r="848" spans="1:6" x14ac:dyDescent="0.4">
      <c r="A848" s="43">
        <v>20230427</v>
      </c>
      <c r="B848" s="43">
        <v>5.7</v>
      </c>
      <c r="C848" s="45">
        <f t="shared" si="62"/>
        <v>2.2231134980341707E-2</v>
      </c>
      <c r="D848" s="44">
        <f t="shared" si="61"/>
        <v>3</v>
      </c>
      <c r="E848" s="44">
        <f t="shared" si="63"/>
        <v>5</v>
      </c>
      <c r="F848" s="44">
        <f t="shared" si="64"/>
        <v>4</v>
      </c>
    </row>
    <row r="849" spans="1:6" x14ac:dyDescent="0.4">
      <c r="A849" s="43">
        <v>20230428</v>
      </c>
      <c r="B849" s="43">
        <v>9.8000000000000007</v>
      </c>
      <c r="C849" s="45">
        <f t="shared" si="62"/>
        <v>2.7801536626498296E-2</v>
      </c>
      <c r="D849" s="44">
        <f t="shared" si="61"/>
        <v>2</v>
      </c>
      <c r="E849" s="44">
        <f t="shared" si="63"/>
        <v>4</v>
      </c>
      <c r="F849" s="44">
        <f t="shared" si="64"/>
        <v>5</v>
      </c>
    </row>
    <row r="850" spans="1:6" x14ac:dyDescent="0.4">
      <c r="A850" s="43">
        <v>20230429</v>
      </c>
      <c r="B850" s="43">
        <v>10.7</v>
      </c>
      <c r="C850" s="45">
        <f t="shared" si="62"/>
        <v>2.8784967936433863E-2</v>
      </c>
      <c r="D850" s="44">
        <f t="shared" si="61"/>
        <v>2</v>
      </c>
      <c r="E850" s="44">
        <f t="shared" si="63"/>
        <v>4</v>
      </c>
      <c r="F850" s="44">
        <f t="shared" si="64"/>
        <v>6</v>
      </c>
    </row>
    <row r="851" spans="1:6" x14ac:dyDescent="0.4">
      <c r="A851" s="43">
        <v>20230430</v>
      </c>
      <c r="B851" s="43">
        <v>8.8000000000000007</v>
      </c>
      <c r="C851" s="45">
        <f t="shared" si="62"/>
        <v>2.6586949068049842E-2</v>
      </c>
      <c r="D851" s="44">
        <f t="shared" si="61"/>
        <v>3</v>
      </c>
      <c r="E851" s="44">
        <f t="shared" si="63"/>
        <v>4</v>
      </c>
      <c r="F851" s="44">
        <f t="shared" si="64"/>
        <v>5</v>
      </c>
    </row>
    <row r="852" spans="1:6" x14ac:dyDescent="0.4">
      <c r="A852" s="43">
        <v>20230501</v>
      </c>
      <c r="B852" s="43">
        <v>20.7</v>
      </c>
      <c r="C852" s="45">
        <f t="shared" si="62"/>
        <v>2.9940937524547816E-2</v>
      </c>
      <c r="D852" s="44">
        <f t="shared" si="61"/>
        <v>2</v>
      </c>
      <c r="E852" s="44">
        <f t="shared" si="63"/>
        <v>2</v>
      </c>
      <c r="F852" s="44">
        <f t="shared" si="64"/>
        <v>11</v>
      </c>
    </row>
    <row r="853" spans="1:6" x14ac:dyDescent="0.4">
      <c r="A853" s="43">
        <v>20230502</v>
      </c>
      <c r="B853" s="43">
        <v>23.9</v>
      </c>
      <c r="C853" s="45">
        <f t="shared" si="62"/>
        <v>2.6506914927020665E-2</v>
      </c>
      <c r="D853" s="44">
        <f t="shared" si="61"/>
        <v>1</v>
      </c>
      <c r="E853" s="44">
        <f t="shared" si="63"/>
        <v>2</v>
      </c>
      <c r="F853" s="44">
        <f t="shared" si="64"/>
        <v>12</v>
      </c>
    </row>
    <row r="854" spans="1:6" x14ac:dyDescent="0.4">
      <c r="A854" s="43">
        <v>20230503</v>
      </c>
      <c r="B854" s="43">
        <v>21.7</v>
      </c>
      <c r="C854" s="45">
        <f t="shared" si="62"/>
        <v>2.9025033527028395E-2</v>
      </c>
      <c r="D854" s="44">
        <f t="shared" si="61"/>
        <v>2</v>
      </c>
      <c r="E854" s="44">
        <f t="shared" si="63"/>
        <v>2</v>
      </c>
      <c r="F854" s="44">
        <f t="shared" si="64"/>
        <v>11</v>
      </c>
    </row>
    <row r="855" spans="1:6" x14ac:dyDescent="0.4">
      <c r="A855" s="43">
        <v>20230504</v>
      </c>
      <c r="B855" s="43">
        <v>25.7</v>
      </c>
      <c r="C855" s="45">
        <f t="shared" si="62"/>
        <v>2.405253889534088E-2</v>
      </c>
      <c r="D855" s="44">
        <f t="shared" si="61"/>
        <v>1</v>
      </c>
      <c r="E855" s="44">
        <f t="shared" si="63"/>
        <v>2</v>
      </c>
      <c r="F855" s="44">
        <f t="shared" si="64"/>
        <v>13</v>
      </c>
    </row>
    <row r="856" spans="1:6" x14ac:dyDescent="0.4">
      <c r="A856" s="43">
        <v>20230505</v>
      </c>
      <c r="B856" s="43">
        <v>27.5</v>
      </c>
      <c r="C856" s="45">
        <f t="shared" si="62"/>
        <v>2.1379962354630629E-2</v>
      </c>
      <c r="D856" s="44">
        <f t="shared" si="61"/>
        <v>1</v>
      </c>
      <c r="E856" s="44">
        <f t="shared" si="63"/>
        <v>1</v>
      </c>
      <c r="F856" s="44">
        <f t="shared" si="64"/>
        <v>14</v>
      </c>
    </row>
    <row r="857" spans="1:6" x14ac:dyDescent="0.4">
      <c r="A857" s="43">
        <v>20230506</v>
      </c>
      <c r="B857" s="43">
        <v>24.8</v>
      </c>
      <c r="C857" s="45">
        <f t="shared" si="62"/>
        <v>2.531509265532705E-2</v>
      </c>
      <c r="D857" s="44">
        <f t="shared" si="61"/>
        <v>1</v>
      </c>
      <c r="E857" s="44">
        <f t="shared" si="63"/>
        <v>2</v>
      </c>
      <c r="F857" s="44">
        <f t="shared" si="64"/>
        <v>13</v>
      </c>
    </row>
    <row r="858" spans="1:6" x14ac:dyDescent="0.4">
      <c r="A858" s="43">
        <v>20230507</v>
      </c>
      <c r="B858" s="43">
        <v>18.5</v>
      </c>
      <c r="C858" s="45">
        <f t="shared" si="62"/>
        <v>3.1348702841912469E-2</v>
      </c>
      <c r="D858" s="44">
        <f t="shared" si="61"/>
        <v>2</v>
      </c>
      <c r="E858" s="44">
        <f t="shared" si="63"/>
        <v>3</v>
      </c>
      <c r="F858" s="44">
        <f t="shared" si="64"/>
        <v>10</v>
      </c>
    </row>
    <row r="859" spans="1:6" x14ac:dyDescent="0.4">
      <c r="A859" s="43">
        <v>20230508</v>
      </c>
      <c r="B859" s="43">
        <v>18</v>
      </c>
      <c r="C859" s="45">
        <f t="shared" si="62"/>
        <v>3.1541971777854907E-2</v>
      </c>
      <c r="D859" s="44">
        <f t="shared" si="61"/>
        <v>2</v>
      </c>
      <c r="E859" s="44">
        <f t="shared" si="63"/>
        <v>3</v>
      </c>
      <c r="F859" s="44">
        <f t="shared" si="64"/>
        <v>9</v>
      </c>
    </row>
    <row r="860" spans="1:6" x14ac:dyDescent="0.4">
      <c r="A860" s="43">
        <v>20230509</v>
      </c>
      <c r="B860" s="43">
        <v>21.1</v>
      </c>
      <c r="C860" s="45">
        <f t="shared" si="62"/>
        <v>2.9593751506502206E-2</v>
      </c>
      <c r="D860" s="44">
        <f t="shared" si="61"/>
        <v>2</v>
      </c>
      <c r="E860" s="44">
        <f t="shared" si="63"/>
        <v>2</v>
      </c>
      <c r="F860" s="44">
        <f t="shared" si="64"/>
        <v>11</v>
      </c>
    </row>
    <row r="861" spans="1:6" x14ac:dyDescent="0.4">
      <c r="A861" s="43">
        <v>20230510</v>
      </c>
      <c r="B861" s="43">
        <v>22.8</v>
      </c>
      <c r="C861" s="45">
        <f t="shared" si="62"/>
        <v>2.7844424516204665E-2</v>
      </c>
      <c r="D861" s="44">
        <f t="shared" si="61"/>
        <v>2</v>
      </c>
      <c r="E861" s="44">
        <f t="shared" si="63"/>
        <v>2</v>
      </c>
      <c r="F861" s="44">
        <f t="shared" si="64"/>
        <v>12</v>
      </c>
    </row>
    <row r="862" spans="1:6" x14ac:dyDescent="0.4">
      <c r="A862" s="43">
        <v>20230511</v>
      </c>
      <c r="B862" s="43">
        <v>22.8</v>
      </c>
      <c r="C862" s="45">
        <f t="shared" si="62"/>
        <v>2.7844424516204665E-2</v>
      </c>
      <c r="D862" s="44">
        <f t="shared" si="61"/>
        <v>2</v>
      </c>
      <c r="E862" s="44">
        <f t="shared" si="63"/>
        <v>2</v>
      </c>
      <c r="F862" s="44">
        <f t="shared" si="64"/>
        <v>12</v>
      </c>
    </row>
    <row r="863" spans="1:6" x14ac:dyDescent="0.4">
      <c r="A863" s="43">
        <v>20230512</v>
      </c>
      <c r="B863" s="43">
        <v>21.8</v>
      </c>
      <c r="C863" s="45">
        <f t="shared" si="62"/>
        <v>2.8924871434633306E-2</v>
      </c>
      <c r="D863" s="44">
        <f t="shared" si="61"/>
        <v>2</v>
      </c>
      <c r="E863" s="44">
        <f t="shared" si="63"/>
        <v>2</v>
      </c>
      <c r="F863" s="44">
        <f t="shared" si="64"/>
        <v>11</v>
      </c>
    </row>
    <row r="864" spans="1:6" x14ac:dyDescent="0.4">
      <c r="A864" s="43">
        <v>20230513</v>
      </c>
      <c r="B864" s="43">
        <v>20.399999999999999</v>
      </c>
      <c r="C864" s="45">
        <f t="shared" si="62"/>
        <v>3.0183819299737392E-2</v>
      </c>
      <c r="D864" s="44">
        <f t="shared" si="61"/>
        <v>2</v>
      </c>
      <c r="E864" s="44">
        <f t="shared" si="63"/>
        <v>2</v>
      </c>
      <c r="F864" s="44">
        <f t="shared" si="64"/>
        <v>11</v>
      </c>
    </row>
    <row r="865" spans="1:6" x14ac:dyDescent="0.4">
      <c r="A865" s="43">
        <v>20230514</v>
      </c>
      <c r="B865" s="43">
        <v>23.1</v>
      </c>
      <c r="C865" s="45">
        <f t="shared" si="62"/>
        <v>2.7494086001824451E-2</v>
      </c>
      <c r="D865" s="44">
        <f t="shared" si="61"/>
        <v>1</v>
      </c>
      <c r="E865" s="44">
        <f t="shared" si="63"/>
        <v>2</v>
      </c>
      <c r="F865" s="44">
        <f t="shared" si="64"/>
        <v>12</v>
      </c>
    </row>
    <row r="866" spans="1:6" x14ac:dyDescent="0.4">
      <c r="A866" s="43">
        <v>20230515</v>
      </c>
      <c r="B866" s="43">
        <v>25.6</v>
      </c>
      <c r="C866" s="45">
        <f t="shared" si="62"/>
        <v>2.4195813205672656E-2</v>
      </c>
      <c r="D866" s="44">
        <f t="shared" si="61"/>
        <v>1</v>
      </c>
      <c r="E866" s="44">
        <f t="shared" si="63"/>
        <v>2</v>
      </c>
      <c r="F866" s="44">
        <f t="shared" si="64"/>
        <v>13</v>
      </c>
    </row>
    <row r="867" spans="1:6" x14ac:dyDescent="0.4">
      <c r="A867" s="43">
        <v>20230516</v>
      </c>
      <c r="B867" s="43">
        <v>26.4</v>
      </c>
      <c r="C867" s="45">
        <f t="shared" si="62"/>
        <v>2.303201271183674E-2</v>
      </c>
      <c r="D867" s="44">
        <f t="shared" si="61"/>
        <v>1</v>
      </c>
      <c r="E867" s="44">
        <f t="shared" si="63"/>
        <v>2</v>
      </c>
      <c r="F867" s="44">
        <f t="shared" si="64"/>
        <v>13</v>
      </c>
    </row>
    <row r="868" spans="1:6" x14ac:dyDescent="0.4">
      <c r="A868" s="43">
        <v>20230517</v>
      </c>
      <c r="B868" s="43">
        <v>25.8</v>
      </c>
      <c r="C868" s="45">
        <f t="shared" si="62"/>
        <v>2.390859124003485E-2</v>
      </c>
      <c r="D868" s="44">
        <f t="shared" si="61"/>
        <v>1</v>
      </c>
      <c r="E868" s="44">
        <f t="shared" si="63"/>
        <v>2</v>
      </c>
      <c r="F868" s="44">
        <f t="shared" si="64"/>
        <v>13</v>
      </c>
    </row>
    <row r="869" spans="1:6" x14ac:dyDescent="0.4">
      <c r="A869" s="43">
        <v>20230518</v>
      </c>
      <c r="B869" s="43">
        <v>23.8</v>
      </c>
      <c r="C869" s="45">
        <f t="shared" si="62"/>
        <v>2.6634278773007843E-2</v>
      </c>
      <c r="D869" s="44">
        <f t="shared" si="61"/>
        <v>1</v>
      </c>
      <c r="E869" s="44">
        <f t="shared" si="63"/>
        <v>2</v>
      </c>
      <c r="F869" s="44">
        <f t="shared" si="64"/>
        <v>12</v>
      </c>
    </row>
    <row r="870" spans="1:6" x14ac:dyDescent="0.4">
      <c r="A870" s="43">
        <v>20230519</v>
      </c>
      <c r="B870" s="43">
        <v>24.5</v>
      </c>
      <c r="C870" s="45">
        <f t="shared" si="62"/>
        <v>2.5721019534145125E-2</v>
      </c>
      <c r="D870" s="44">
        <f t="shared" si="61"/>
        <v>1</v>
      </c>
      <c r="E870" s="44">
        <f t="shared" si="63"/>
        <v>2</v>
      </c>
      <c r="F870" s="44">
        <f t="shared" si="64"/>
        <v>12</v>
      </c>
    </row>
    <row r="871" spans="1:6" x14ac:dyDescent="0.4">
      <c r="A871" s="43">
        <v>20230520</v>
      </c>
      <c r="B871" s="43">
        <v>24.2</v>
      </c>
      <c r="C871" s="45">
        <f t="shared" si="62"/>
        <v>2.611849009724403E-2</v>
      </c>
      <c r="D871" s="44">
        <f t="shared" si="61"/>
        <v>1</v>
      </c>
      <c r="E871" s="44">
        <f t="shared" si="63"/>
        <v>2</v>
      </c>
      <c r="F871" s="44">
        <f t="shared" si="64"/>
        <v>12</v>
      </c>
    </row>
    <row r="872" spans="1:6" x14ac:dyDescent="0.4">
      <c r="A872" s="43">
        <v>20230521</v>
      </c>
      <c r="B872" s="43">
        <v>22.6</v>
      </c>
      <c r="C872" s="45">
        <f t="shared" si="62"/>
        <v>2.8071525464146728E-2</v>
      </c>
      <c r="D872" s="44">
        <f t="shared" si="61"/>
        <v>2</v>
      </c>
      <c r="E872" s="44">
        <f t="shared" si="63"/>
        <v>2</v>
      </c>
      <c r="F872" s="44">
        <f t="shared" si="64"/>
        <v>12</v>
      </c>
    </row>
    <row r="873" spans="1:6" x14ac:dyDescent="0.4">
      <c r="A873" s="43">
        <v>20230522</v>
      </c>
      <c r="B873" s="43">
        <v>21.5</v>
      </c>
      <c r="C873" s="45">
        <f t="shared" si="62"/>
        <v>2.9220819542461002E-2</v>
      </c>
      <c r="D873" s="44">
        <f t="shared" si="61"/>
        <v>2</v>
      </c>
      <c r="E873" s="44">
        <f t="shared" si="63"/>
        <v>2</v>
      </c>
      <c r="F873" s="44">
        <f t="shared" si="64"/>
        <v>11</v>
      </c>
    </row>
    <row r="874" spans="1:6" x14ac:dyDescent="0.4">
      <c r="A874" s="43">
        <v>20230523</v>
      </c>
      <c r="B874" s="43">
        <v>23</v>
      </c>
      <c r="C874" s="45">
        <f t="shared" si="62"/>
        <v>2.7612130322473272E-2</v>
      </c>
      <c r="D874" s="44">
        <f t="shared" si="61"/>
        <v>1</v>
      </c>
      <c r="E874" s="44">
        <f t="shared" si="63"/>
        <v>2</v>
      </c>
      <c r="F874" s="44">
        <f t="shared" si="64"/>
        <v>12</v>
      </c>
    </row>
    <row r="875" spans="1:6" x14ac:dyDescent="0.4">
      <c r="A875" s="43">
        <v>20230524</v>
      </c>
      <c r="B875" s="43">
        <v>22.5</v>
      </c>
      <c r="C875" s="45">
        <f t="shared" si="62"/>
        <v>2.818307884813705E-2</v>
      </c>
      <c r="D875" s="44">
        <f t="shared" si="61"/>
        <v>2</v>
      </c>
      <c r="E875" s="44">
        <f t="shared" si="63"/>
        <v>2</v>
      </c>
      <c r="F875" s="44">
        <f t="shared" si="64"/>
        <v>12</v>
      </c>
    </row>
    <row r="876" spans="1:6" x14ac:dyDescent="0.4">
      <c r="A876" s="43">
        <v>20230525</v>
      </c>
      <c r="B876" s="43">
        <v>25.6</v>
      </c>
      <c r="C876" s="45">
        <f t="shared" si="62"/>
        <v>2.4195813205672656E-2</v>
      </c>
      <c r="D876" s="44">
        <f t="shared" si="61"/>
        <v>1</v>
      </c>
      <c r="E876" s="44">
        <f t="shared" si="63"/>
        <v>2</v>
      </c>
      <c r="F876" s="44">
        <f t="shared" si="64"/>
        <v>13</v>
      </c>
    </row>
    <row r="877" spans="1:6" x14ac:dyDescent="0.4">
      <c r="A877" s="43">
        <v>20230526</v>
      </c>
      <c r="B877" s="43">
        <v>27.5</v>
      </c>
      <c r="C877" s="45">
        <f t="shared" si="62"/>
        <v>2.1379962354630629E-2</v>
      </c>
      <c r="D877" s="44">
        <f t="shared" si="61"/>
        <v>1</v>
      </c>
      <c r="E877" s="44">
        <f t="shared" si="63"/>
        <v>1</v>
      </c>
      <c r="F877" s="44">
        <f t="shared" si="64"/>
        <v>14</v>
      </c>
    </row>
    <row r="878" spans="1:6" x14ac:dyDescent="0.4">
      <c r="A878" s="43">
        <v>20230527</v>
      </c>
      <c r="B878" s="43">
        <v>27</v>
      </c>
      <c r="C878" s="45">
        <f t="shared" si="62"/>
        <v>2.2136793553905153E-2</v>
      </c>
      <c r="D878" s="44">
        <f t="shared" si="61"/>
        <v>1</v>
      </c>
      <c r="E878" s="44">
        <f t="shared" si="63"/>
        <v>1</v>
      </c>
      <c r="F878" s="44">
        <f t="shared" si="64"/>
        <v>13</v>
      </c>
    </row>
    <row r="879" spans="1:6" x14ac:dyDescent="0.4">
      <c r="A879" s="43">
        <v>20230528</v>
      </c>
      <c r="B879" s="43">
        <v>28.5</v>
      </c>
      <c r="C879" s="45">
        <f t="shared" si="62"/>
        <v>1.9848070456526666E-2</v>
      </c>
      <c r="D879" s="44">
        <f t="shared" si="61"/>
        <v>1</v>
      </c>
      <c r="E879" s="44">
        <f t="shared" si="63"/>
        <v>1</v>
      </c>
      <c r="F879" s="44">
        <f t="shared" si="64"/>
        <v>14</v>
      </c>
    </row>
    <row r="880" spans="1:6" x14ac:dyDescent="0.4">
      <c r="A880" s="43">
        <v>20230529</v>
      </c>
      <c r="B880" s="43">
        <v>31.1</v>
      </c>
      <c r="C880" s="45">
        <f t="shared" si="62"/>
        <v>1.5879315031912068E-2</v>
      </c>
      <c r="D880" s="44">
        <f t="shared" si="61"/>
        <v>1</v>
      </c>
      <c r="E880" s="44">
        <f t="shared" si="63"/>
        <v>1</v>
      </c>
      <c r="F880" s="44">
        <f t="shared" si="64"/>
        <v>15</v>
      </c>
    </row>
    <row r="881" spans="1:6" x14ac:dyDescent="0.4">
      <c r="A881" s="43">
        <v>20230530</v>
      </c>
      <c r="B881" s="43">
        <v>26.4</v>
      </c>
      <c r="C881" s="45">
        <f t="shared" si="62"/>
        <v>2.303201271183674E-2</v>
      </c>
      <c r="D881" s="44">
        <f t="shared" si="61"/>
        <v>1</v>
      </c>
      <c r="E881" s="44">
        <f t="shared" si="63"/>
        <v>2</v>
      </c>
      <c r="F881" s="44">
        <f t="shared" si="64"/>
        <v>13</v>
      </c>
    </row>
    <row r="882" spans="1:6" x14ac:dyDescent="0.4">
      <c r="A882" s="43">
        <v>20230531</v>
      </c>
      <c r="B882" s="43">
        <v>25.6</v>
      </c>
      <c r="C882" s="45">
        <f t="shared" si="62"/>
        <v>2.4195813205672656E-2</v>
      </c>
      <c r="D882" s="44">
        <f t="shared" si="61"/>
        <v>1</v>
      </c>
      <c r="E882" s="44">
        <f t="shared" si="63"/>
        <v>2</v>
      </c>
      <c r="F882" s="44">
        <f t="shared" si="64"/>
        <v>13</v>
      </c>
    </row>
    <row r="883" spans="1:6" x14ac:dyDescent="0.4">
      <c r="A883" s="43">
        <v>20230601</v>
      </c>
      <c r="B883" s="43">
        <v>26.8</v>
      </c>
      <c r="C883" s="45">
        <f t="shared" si="62"/>
        <v>2.2436976772999995E-2</v>
      </c>
      <c r="D883" s="44">
        <f t="shared" si="61"/>
        <v>1</v>
      </c>
      <c r="E883" s="44">
        <f t="shared" si="63"/>
        <v>2</v>
      </c>
      <c r="F883" s="44">
        <f t="shared" si="64"/>
        <v>13</v>
      </c>
    </row>
    <row r="884" spans="1:6" x14ac:dyDescent="0.4">
      <c r="A884" s="43">
        <v>20230602</v>
      </c>
      <c r="B884" s="43">
        <v>27.1</v>
      </c>
      <c r="C884" s="45">
        <f t="shared" si="62"/>
        <v>2.1986112275569229E-2</v>
      </c>
      <c r="D884" s="44">
        <f t="shared" si="61"/>
        <v>1</v>
      </c>
      <c r="E884" s="44">
        <f t="shared" si="63"/>
        <v>1</v>
      </c>
      <c r="F884" s="44">
        <f t="shared" si="64"/>
        <v>13</v>
      </c>
    </row>
    <row r="885" spans="1:6" x14ac:dyDescent="0.4">
      <c r="A885" s="43">
        <v>20230603</v>
      </c>
      <c r="B885" s="43">
        <v>25.6</v>
      </c>
      <c r="C885" s="45">
        <f t="shared" si="62"/>
        <v>2.4195813205672656E-2</v>
      </c>
      <c r="D885" s="44">
        <f t="shared" si="61"/>
        <v>1</v>
      </c>
      <c r="E885" s="44">
        <f t="shared" si="63"/>
        <v>2</v>
      </c>
      <c r="F885" s="44">
        <f t="shared" si="64"/>
        <v>13</v>
      </c>
    </row>
    <row r="886" spans="1:6" x14ac:dyDescent="0.4">
      <c r="A886" s="43">
        <v>20230604</v>
      </c>
      <c r="B886" s="43">
        <v>27.2</v>
      </c>
      <c r="C886" s="45">
        <f t="shared" si="62"/>
        <v>2.1835066897515513E-2</v>
      </c>
      <c r="D886" s="44">
        <f t="shared" si="61"/>
        <v>1</v>
      </c>
      <c r="E886" s="44">
        <f t="shared" si="63"/>
        <v>1</v>
      </c>
      <c r="F886" s="44">
        <f t="shared" si="64"/>
        <v>13</v>
      </c>
    </row>
    <row r="887" spans="1:6" x14ac:dyDescent="0.4">
      <c r="A887" s="43">
        <v>20230605</v>
      </c>
      <c r="B887" s="43">
        <v>22.9</v>
      </c>
      <c r="C887" s="45">
        <f t="shared" si="62"/>
        <v>2.7728916566602427E-2</v>
      </c>
      <c r="D887" s="44">
        <f t="shared" si="61"/>
        <v>1</v>
      </c>
      <c r="E887" s="44">
        <f t="shared" si="63"/>
        <v>2</v>
      </c>
      <c r="F887" s="44">
        <f t="shared" si="64"/>
        <v>12</v>
      </c>
    </row>
    <row r="888" spans="1:6" x14ac:dyDescent="0.4">
      <c r="A888" s="43">
        <v>20230606</v>
      </c>
      <c r="B888" s="43">
        <v>24.1</v>
      </c>
      <c r="C888" s="45">
        <f t="shared" si="62"/>
        <v>2.6248999049278344E-2</v>
      </c>
      <c r="D888" s="44">
        <f t="shared" si="61"/>
        <v>1</v>
      </c>
      <c r="E888" s="44">
        <f t="shared" si="63"/>
        <v>2</v>
      </c>
      <c r="F888" s="44">
        <f t="shared" si="64"/>
        <v>12</v>
      </c>
    </row>
    <row r="889" spans="1:6" x14ac:dyDescent="0.4">
      <c r="A889" s="43">
        <v>20230607</v>
      </c>
      <c r="B889" s="43">
        <v>25</v>
      </c>
      <c r="C889" s="45">
        <f t="shared" si="62"/>
        <v>2.5040070286541139E-2</v>
      </c>
      <c r="D889" s="44">
        <f t="shared" si="61"/>
        <v>1</v>
      </c>
      <c r="E889" s="44">
        <f t="shared" si="63"/>
        <v>2</v>
      </c>
      <c r="F889" s="44">
        <f t="shared" si="64"/>
        <v>13</v>
      </c>
    </row>
    <row r="890" spans="1:6" x14ac:dyDescent="0.4">
      <c r="A890" s="43">
        <v>20230608</v>
      </c>
      <c r="B890" s="43">
        <v>27.5</v>
      </c>
      <c r="C890" s="45">
        <f t="shared" si="62"/>
        <v>2.1379962354630629E-2</v>
      </c>
      <c r="D890" s="44">
        <f t="shared" si="61"/>
        <v>1</v>
      </c>
      <c r="E890" s="44">
        <f t="shared" si="63"/>
        <v>1</v>
      </c>
      <c r="F890" s="44">
        <f t="shared" si="64"/>
        <v>14</v>
      </c>
    </row>
    <row r="891" spans="1:6" x14ac:dyDescent="0.4">
      <c r="A891" s="43">
        <v>20230609</v>
      </c>
      <c r="B891" s="43">
        <v>27.7</v>
      </c>
      <c r="C891" s="45">
        <f t="shared" si="62"/>
        <v>2.1075133613911685E-2</v>
      </c>
      <c r="D891" s="44">
        <f t="shared" si="61"/>
        <v>1</v>
      </c>
      <c r="E891" s="44">
        <f t="shared" si="63"/>
        <v>1</v>
      </c>
      <c r="F891" s="44">
        <f t="shared" si="64"/>
        <v>14</v>
      </c>
    </row>
    <row r="892" spans="1:6" x14ac:dyDescent="0.4">
      <c r="A892" s="43">
        <v>20230610</v>
      </c>
      <c r="B892" s="43">
        <v>30.3</v>
      </c>
      <c r="C892" s="45">
        <f t="shared" si="62"/>
        <v>1.7085715348171441E-2</v>
      </c>
      <c r="D892" s="44">
        <f t="shared" si="61"/>
        <v>1</v>
      </c>
      <c r="E892" s="44">
        <f t="shared" si="63"/>
        <v>1</v>
      </c>
      <c r="F892" s="44">
        <f t="shared" si="64"/>
        <v>14</v>
      </c>
    </row>
    <row r="893" spans="1:6" x14ac:dyDescent="0.4">
      <c r="A893" s="43">
        <v>20230611</v>
      </c>
      <c r="B893" s="43">
        <v>26.9</v>
      </c>
      <c r="C893" s="45">
        <f t="shared" si="62"/>
        <v>2.2287088991513007E-2</v>
      </c>
      <c r="D893" s="44">
        <f t="shared" si="61"/>
        <v>1</v>
      </c>
      <c r="E893" s="44">
        <f t="shared" si="63"/>
        <v>1</v>
      </c>
      <c r="F893" s="44">
        <f t="shared" si="64"/>
        <v>13</v>
      </c>
    </row>
    <row r="894" spans="1:6" x14ac:dyDescent="0.4">
      <c r="A894" s="43">
        <v>20230612</v>
      </c>
      <c r="B894" s="43">
        <v>27.1</v>
      </c>
      <c r="C894" s="45">
        <f t="shared" si="62"/>
        <v>2.1986112275569229E-2</v>
      </c>
      <c r="D894" s="44">
        <f t="shared" si="61"/>
        <v>1</v>
      </c>
      <c r="E894" s="44">
        <f t="shared" si="63"/>
        <v>1</v>
      </c>
      <c r="F894" s="44">
        <f t="shared" si="64"/>
        <v>13</v>
      </c>
    </row>
    <row r="895" spans="1:6" x14ac:dyDescent="0.4">
      <c r="A895" s="43">
        <v>20230613</v>
      </c>
      <c r="B895" s="43">
        <v>26.2</v>
      </c>
      <c r="C895" s="45">
        <f t="shared" si="62"/>
        <v>2.3326512937827306E-2</v>
      </c>
      <c r="D895" s="44">
        <f t="shared" si="61"/>
        <v>1</v>
      </c>
      <c r="E895" s="44">
        <f t="shared" si="63"/>
        <v>2</v>
      </c>
      <c r="F895" s="44">
        <f t="shared" si="64"/>
        <v>13</v>
      </c>
    </row>
    <row r="896" spans="1:6" x14ac:dyDescent="0.4">
      <c r="A896" s="43">
        <v>20230614</v>
      </c>
      <c r="B896" s="43">
        <v>26.9</v>
      </c>
      <c r="C896" s="45">
        <f t="shared" si="62"/>
        <v>2.2287088991513007E-2</v>
      </c>
      <c r="D896" s="44">
        <f t="shared" si="61"/>
        <v>1</v>
      </c>
      <c r="E896" s="44">
        <f t="shared" si="63"/>
        <v>1</v>
      </c>
      <c r="F896" s="44">
        <f t="shared" si="64"/>
        <v>13</v>
      </c>
    </row>
    <row r="897" spans="1:6" x14ac:dyDescent="0.4">
      <c r="A897" s="43">
        <v>20230615</v>
      </c>
      <c r="B897" s="43">
        <v>26.5</v>
      </c>
      <c r="C897" s="45">
        <f t="shared" si="62"/>
        <v>2.2883975017878987E-2</v>
      </c>
      <c r="D897" s="44">
        <f t="shared" si="61"/>
        <v>1</v>
      </c>
      <c r="E897" s="44">
        <f t="shared" si="63"/>
        <v>2</v>
      </c>
      <c r="F897" s="44">
        <f t="shared" si="64"/>
        <v>13</v>
      </c>
    </row>
    <row r="898" spans="1:6" x14ac:dyDescent="0.4">
      <c r="A898" s="43">
        <v>20230616</v>
      </c>
      <c r="B898" s="43">
        <v>25.7</v>
      </c>
      <c r="C898" s="45">
        <f t="shared" si="62"/>
        <v>2.405253889534088E-2</v>
      </c>
      <c r="D898" s="44">
        <f t="shared" ref="D898:D961" si="65">IF(B898&gt;$T$2,1,IF(B898&lt;$T$3,3,2))</f>
        <v>1</v>
      </c>
      <c r="E898" s="44">
        <f t="shared" si="63"/>
        <v>2</v>
      </c>
      <c r="F898" s="44">
        <f t="shared" si="64"/>
        <v>13</v>
      </c>
    </row>
    <row r="899" spans="1:6" x14ac:dyDescent="0.4">
      <c r="A899" s="43">
        <v>20230617</v>
      </c>
      <c r="B899" s="43">
        <v>27.9</v>
      </c>
      <c r="C899" s="45">
        <f t="shared" ref="C899:C962" si="66">_xlfn.NORM.DIST(B899,$L$5,$L$6,0)</f>
        <v>2.0769362797125691E-2</v>
      </c>
      <c r="D899" s="44">
        <f t="shared" si="65"/>
        <v>1</v>
      </c>
      <c r="E899" s="44">
        <f t="shared" ref="E899:E962" si="67">IF(B899&gt;$T$6,1,IF(B899&gt;$T$7,2,IF(B899&gt;$T$8,3,IF(B899&gt;$T$9,4,5))))</f>
        <v>1</v>
      </c>
      <c r="F899" s="44">
        <f t="shared" ref="F899:F962" si="68">IF(B899&gt;$T$12,16,IF(B899&gt;$T$13,15,IF(B899&gt;$T$14,14,IF(B899&gt;$T$15,13,IF(B899&gt;$T$16,12,IF(B899&gt;$T$17,11,IF(B899&gt;$T$18,10,IF(B899&gt;$T$19,9,IF(B899&gt;$T$20,8,IF(B899&gt;$T$21,7,IF(B899&gt;$T$22,6,IF(B899&gt;$T$23,5,IF(B899&gt;$T$24,4,IF(B899&gt;$T$25,3,IF(B899&gt;$T$26,2,1)))))))))))))))</f>
        <v>14</v>
      </c>
    </row>
    <row r="900" spans="1:6" x14ac:dyDescent="0.4">
      <c r="A900" s="43">
        <v>20230618</v>
      </c>
      <c r="B900" s="43">
        <v>26.2</v>
      </c>
      <c r="C900" s="45">
        <f t="shared" si="66"/>
        <v>2.3326512937827306E-2</v>
      </c>
      <c r="D900" s="44">
        <f t="shared" si="65"/>
        <v>1</v>
      </c>
      <c r="E900" s="44">
        <f t="shared" si="67"/>
        <v>2</v>
      </c>
      <c r="F900" s="44">
        <f t="shared" si="68"/>
        <v>13</v>
      </c>
    </row>
    <row r="901" spans="1:6" x14ac:dyDescent="0.4">
      <c r="A901" s="43">
        <v>20230619</v>
      </c>
      <c r="B901" s="43">
        <v>29.3</v>
      </c>
      <c r="C901" s="45">
        <f t="shared" si="66"/>
        <v>1.8616464903082646E-2</v>
      </c>
      <c r="D901" s="44">
        <f t="shared" si="65"/>
        <v>1</v>
      </c>
      <c r="E901" s="44">
        <f t="shared" si="67"/>
        <v>1</v>
      </c>
      <c r="F901" s="44">
        <f t="shared" si="68"/>
        <v>14</v>
      </c>
    </row>
    <row r="902" spans="1:6" x14ac:dyDescent="0.4">
      <c r="A902" s="43">
        <v>20230620</v>
      </c>
      <c r="B902" s="43">
        <v>28.9</v>
      </c>
      <c r="C902" s="45">
        <f t="shared" si="66"/>
        <v>1.9232196320053307E-2</v>
      </c>
      <c r="D902" s="44">
        <f t="shared" si="65"/>
        <v>1</v>
      </c>
      <c r="E902" s="44">
        <f t="shared" si="67"/>
        <v>1</v>
      </c>
      <c r="F902" s="44">
        <f t="shared" si="68"/>
        <v>14</v>
      </c>
    </row>
    <row r="903" spans="1:6" x14ac:dyDescent="0.4">
      <c r="A903" s="43">
        <v>20230621</v>
      </c>
      <c r="B903" s="43">
        <v>26</v>
      </c>
      <c r="C903" s="45">
        <f t="shared" si="66"/>
        <v>2.3618765075394239E-2</v>
      </c>
      <c r="D903" s="44">
        <f t="shared" si="65"/>
        <v>1</v>
      </c>
      <c r="E903" s="44">
        <f t="shared" si="67"/>
        <v>2</v>
      </c>
      <c r="F903" s="44">
        <f t="shared" si="68"/>
        <v>13</v>
      </c>
    </row>
    <row r="904" spans="1:6" x14ac:dyDescent="0.4">
      <c r="A904" s="43">
        <v>20230622</v>
      </c>
      <c r="B904" s="43">
        <v>27.2</v>
      </c>
      <c r="C904" s="45">
        <f t="shared" si="66"/>
        <v>2.1835066897515513E-2</v>
      </c>
      <c r="D904" s="44">
        <f t="shared" si="65"/>
        <v>1</v>
      </c>
      <c r="E904" s="44">
        <f t="shared" si="67"/>
        <v>1</v>
      </c>
      <c r="F904" s="44">
        <f t="shared" si="68"/>
        <v>13</v>
      </c>
    </row>
    <row r="905" spans="1:6" x14ac:dyDescent="0.4">
      <c r="A905" s="43">
        <v>20230623</v>
      </c>
      <c r="B905" s="43">
        <v>26.9</v>
      </c>
      <c r="C905" s="45">
        <f t="shared" si="66"/>
        <v>2.2287088991513007E-2</v>
      </c>
      <c r="D905" s="44">
        <f t="shared" si="65"/>
        <v>1</v>
      </c>
      <c r="E905" s="44">
        <f t="shared" si="67"/>
        <v>1</v>
      </c>
      <c r="F905" s="44">
        <f t="shared" si="68"/>
        <v>13</v>
      </c>
    </row>
    <row r="906" spans="1:6" x14ac:dyDescent="0.4">
      <c r="A906" s="43">
        <v>20230624</v>
      </c>
      <c r="B906" s="43">
        <v>29.2</v>
      </c>
      <c r="C906" s="45">
        <f t="shared" si="66"/>
        <v>1.8770316452694408E-2</v>
      </c>
      <c r="D906" s="44">
        <f t="shared" si="65"/>
        <v>1</v>
      </c>
      <c r="E906" s="44">
        <f t="shared" si="67"/>
        <v>1</v>
      </c>
      <c r="F906" s="44">
        <f t="shared" si="68"/>
        <v>14</v>
      </c>
    </row>
    <row r="907" spans="1:6" x14ac:dyDescent="0.4">
      <c r="A907" s="43">
        <v>20230625</v>
      </c>
      <c r="B907" s="43">
        <v>27.8</v>
      </c>
      <c r="C907" s="45">
        <f t="shared" si="66"/>
        <v>2.0922355409760205E-2</v>
      </c>
      <c r="D907" s="44">
        <f t="shared" si="65"/>
        <v>1</v>
      </c>
      <c r="E907" s="44">
        <f t="shared" si="67"/>
        <v>1</v>
      </c>
      <c r="F907" s="44">
        <f t="shared" si="68"/>
        <v>14</v>
      </c>
    </row>
    <row r="908" spans="1:6" x14ac:dyDescent="0.4">
      <c r="A908" s="43">
        <v>20230626</v>
      </c>
      <c r="B908" s="43">
        <v>31.7</v>
      </c>
      <c r="C908" s="45">
        <f t="shared" si="66"/>
        <v>1.4990626561679675E-2</v>
      </c>
      <c r="D908" s="44">
        <f t="shared" si="65"/>
        <v>1</v>
      </c>
      <c r="E908" s="44">
        <f t="shared" si="67"/>
        <v>1</v>
      </c>
      <c r="F908" s="44">
        <f t="shared" si="68"/>
        <v>15</v>
      </c>
    </row>
    <row r="909" spans="1:6" x14ac:dyDescent="0.4">
      <c r="A909" s="43">
        <v>20230627</v>
      </c>
      <c r="B909" s="43">
        <v>30.8</v>
      </c>
      <c r="C909" s="45">
        <f t="shared" si="66"/>
        <v>1.6329188373663206E-2</v>
      </c>
      <c r="D909" s="44">
        <f t="shared" si="65"/>
        <v>1</v>
      </c>
      <c r="E909" s="44">
        <f t="shared" si="67"/>
        <v>1</v>
      </c>
      <c r="F909" s="44">
        <f t="shared" si="68"/>
        <v>15</v>
      </c>
    </row>
    <row r="910" spans="1:6" x14ac:dyDescent="0.4">
      <c r="A910" s="43">
        <v>20230628</v>
      </c>
      <c r="B910" s="43">
        <v>32.1</v>
      </c>
      <c r="C910" s="45">
        <f t="shared" si="66"/>
        <v>1.4407622125428975E-2</v>
      </c>
      <c r="D910" s="44">
        <f t="shared" si="65"/>
        <v>1</v>
      </c>
      <c r="E910" s="44">
        <f t="shared" si="67"/>
        <v>1</v>
      </c>
      <c r="F910" s="44">
        <f t="shared" si="68"/>
        <v>15</v>
      </c>
    </row>
    <row r="911" spans="1:6" x14ac:dyDescent="0.4">
      <c r="A911" s="43">
        <v>20230629</v>
      </c>
      <c r="B911" s="43">
        <v>32.200000000000003</v>
      </c>
      <c r="C911" s="45">
        <f t="shared" si="66"/>
        <v>1.4263179169824317E-2</v>
      </c>
      <c r="D911" s="44">
        <f t="shared" si="65"/>
        <v>1</v>
      </c>
      <c r="E911" s="44">
        <f t="shared" si="67"/>
        <v>1</v>
      </c>
      <c r="F911" s="44">
        <f t="shared" si="68"/>
        <v>15</v>
      </c>
    </row>
    <row r="912" spans="1:6" x14ac:dyDescent="0.4">
      <c r="A912" s="43">
        <v>20230630</v>
      </c>
      <c r="B912" s="43">
        <v>29.5</v>
      </c>
      <c r="C912" s="45">
        <f t="shared" si="66"/>
        <v>1.8309038386565838E-2</v>
      </c>
      <c r="D912" s="44">
        <f t="shared" si="65"/>
        <v>1</v>
      </c>
      <c r="E912" s="44">
        <f t="shared" si="67"/>
        <v>1</v>
      </c>
      <c r="F912" s="44">
        <f t="shared" si="68"/>
        <v>14</v>
      </c>
    </row>
    <row r="913" spans="1:6" x14ac:dyDescent="0.4">
      <c r="A913" s="43">
        <v>20230701</v>
      </c>
      <c r="B913" s="43">
        <v>29.5</v>
      </c>
      <c r="C913" s="45">
        <f t="shared" si="66"/>
        <v>1.8309038386565838E-2</v>
      </c>
      <c r="D913" s="44">
        <f t="shared" si="65"/>
        <v>1</v>
      </c>
      <c r="E913" s="44">
        <f t="shared" si="67"/>
        <v>1</v>
      </c>
      <c r="F913" s="44">
        <f t="shared" si="68"/>
        <v>14</v>
      </c>
    </row>
    <row r="914" spans="1:6" x14ac:dyDescent="0.4">
      <c r="A914" s="43">
        <v>20230702</v>
      </c>
      <c r="B914" s="43">
        <v>30.4</v>
      </c>
      <c r="C914" s="45">
        <f t="shared" si="66"/>
        <v>1.6933812059210199E-2</v>
      </c>
      <c r="D914" s="44">
        <f t="shared" si="65"/>
        <v>1</v>
      </c>
      <c r="E914" s="44">
        <f t="shared" si="67"/>
        <v>1</v>
      </c>
      <c r="F914" s="44">
        <f t="shared" si="68"/>
        <v>14</v>
      </c>
    </row>
    <row r="915" spans="1:6" x14ac:dyDescent="0.4">
      <c r="A915" s="43">
        <v>20230703</v>
      </c>
      <c r="B915" s="43">
        <v>29.2</v>
      </c>
      <c r="C915" s="45">
        <f t="shared" si="66"/>
        <v>1.8770316452694408E-2</v>
      </c>
      <c r="D915" s="44">
        <f t="shared" si="65"/>
        <v>1</v>
      </c>
      <c r="E915" s="44">
        <f t="shared" si="67"/>
        <v>1</v>
      </c>
      <c r="F915" s="44">
        <f t="shared" si="68"/>
        <v>14</v>
      </c>
    </row>
    <row r="916" spans="1:6" x14ac:dyDescent="0.4">
      <c r="A916" s="43">
        <v>20230704</v>
      </c>
      <c r="B916" s="43">
        <v>32.9</v>
      </c>
      <c r="C916" s="45">
        <f t="shared" si="66"/>
        <v>1.3268156422475419E-2</v>
      </c>
      <c r="D916" s="44">
        <f t="shared" si="65"/>
        <v>1</v>
      </c>
      <c r="E916" s="44">
        <f t="shared" si="67"/>
        <v>1</v>
      </c>
      <c r="F916" s="44">
        <f t="shared" si="68"/>
        <v>15</v>
      </c>
    </row>
    <row r="917" spans="1:6" x14ac:dyDescent="0.4">
      <c r="A917" s="43">
        <v>20230705</v>
      </c>
      <c r="B917" s="43">
        <v>31.1</v>
      </c>
      <c r="C917" s="45">
        <f t="shared" si="66"/>
        <v>1.5879315031912068E-2</v>
      </c>
      <c r="D917" s="44">
        <f t="shared" si="65"/>
        <v>1</v>
      </c>
      <c r="E917" s="44">
        <f t="shared" si="67"/>
        <v>1</v>
      </c>
      <c r="F917" s="44">
        <f t="shared" si="68"/>
        <v>15</v>
      </c>
    </row>
    <row r="918" spans="1:6" x14ac:dyDescent="0.4">
      <c r="A918" s="43">
        <v>20230706</v>
      </c>
      <c r="B918" s="43">
        <v>29</v>
      </c>
      <c r="C918" s="45">
        <f t="shared" si="66"/>
        <v>1.9078201366955854E-2</v>
      </c>
      <c r="D918" s="44">
        <f t="shared" si="65"/>
        <v>1</v>
      </c>
      <c r="E918" s="44">
        <f t="shared" si="67"/>
        <v>1</v>
      </c>
      <c r="F918" s="44">
        <f t="shared" si="68"/>
        <v>14</v>
      </c>
    </row>
    <row r="919" spans="1:6" x14ac:dyDescent="0.4">
      <c r="A919" s="43">
        <v>20230707</v>
      </c>
      <c r="B919" s="43">
        <v>32.6</v>
      </c>
      <c r="C919" s="45">
        <f t="shared" si="66"/>
        <v>1.3691027379980828E-2</v>
      </c>
      <c r="D919" s="44">
        <f t="shared" si="65"/>
        <v>1</v>
      </c>
      <c r="E919" s="44">
        <f t="shared" si="67"/>
        <v>1</v>
      </c>
      <c r="F919" s="44">
        <f t="shared" si="68"/>
        <v>15</v>
      </c>
    </row>
    <row r="920" spans="1:6" x14ac:dyDescent="0.4">
      <c r="A920" s="43">
        <v>20230708</v>
      </c>
      <c r="B920" s="43">
        <v>31</v>
      </c>
      <c r="C920" s="45">
        <f t="shared" si="66"/>
        <v>1.6028898693207207E-2</v>
      </c>
      <c r="D920" s="44">
        <f t="shared" si="65"/>
        <v>1</v>
      </c>
      <c r="E920" s="44">
        <f t="shared" si="67"/>
        <v>1</v>
      </c>
      <c r="F920" s="44">
        <f t="shared" si="68"/>
        <v>15</v>
      </c>
    </row>
    <row r="921" spans="1:6" x14ac:dyDescent="0.4">
      <c r="A921" s="43">
        <v>20230709</v>
      </c>
      <c r="B921" s="43">
        <v>33.799999999999997</v>
      </c>
      <c r="C921" s="45">
        <f t="shared" si="66"/>
        <v>1.2034875250896278E-2</v>
      </c>
      <c r="D921" s="44">
        <f t="shared" si="65"/>
        <v>1</v>
      </c>
      <c r="E921" s="44">
        <f t="shared" si="67"/>
        <v>1</v>
      </c>
      <c r="F921" s="44">
        <f t="shared" si="68"/>
        <v>15</v>
      </c>
    </row>
    <row r="922" spans="1:6" x14ac:dyDescent="0.4">
      <c r="A922" s="43">
        <v>20230710</v>
      </c>
      <c r="B922" s="43">
        <v>36.200000000000003</v>
      </c>
      <c r="C922" s="45">
        <f t="shared" si="66"/>
        <v>9.0471486542521486E-3</v>
      </c>
      <c r="D922" s="44">
        <f t="shared" si="65"/>
        <v>1</v>
      </c>
      <c r="E922" s="44">
        <f t="shared" si="67"/>
        <v>1</v>
      </c>
      <c r="F922" s="44">
        <f t="shared" si="68"/>
        <v>16</v>
      </c>
    </row>
    <row r="923" spans="1:6" x14ac:dyDescent="0.4">
      <c r="A923" s="43">
        <v>20230711</v>
      </c>
      <c r="B923" s="43">
        <v>33.299999999999997</v>
      </c>
      <c r="C923" s="45">
        <f t="shared" si="66"/>
        <v>1.2713242531202297E-2</v>
      </c>
      <c r="D923" s="44">
        <f t="shared" si="65"/>
        <v>1</v>
      </c>
      <c r="E923" s="44">
        <f t="shared" si="67"/>
        <v>1</v>
      </c>
      <c r="F923" s="44">
        <f t="shared" si="68"/>
        <v>15</v>
      </c>
    </row>
    <row r="924" spans="1:6" x14ac:dyDescent="0.4">
      <c r="A924" s="43">
        <v>20230712</v>
      </c>
      <c r="B924" s="43">
        <v>34.799999999999997</v>
      </c>
      <c r="C924" s="45">
        <f t="shared" si="66"/>
        <v>1.0733442364472287E-2</v>
      </c>
      <c r="D924" s="44">
        <f t="shared" si="65"/>
        <v>1</v>
      </c>
      <c r="E924" s="44">
        <f t="shared" si="67"/>
        <v>1</v>
      </c>
      <c r="F924" s="44">
        <f t="shared" si="68"/>
        <v>15</v>
      </c>
    </row>
    <row r="925" spans="1:6" x14ac:dyDescent="0.4">
      <c r="A925" s="43">
        <v>20230713</v>
      </c>
      <c r="B925" s="43">
        <v>32.4</v>
      </c>
      <c r="C925" s="45">
        <f t="shared" si="66"/>
        <v>1.3975954260200204E-2</v>
      </c>
      <c r="D925" s="44">
        <f t="shared" si="65"/>
        <v>1</v>
      </c>
      <c r="E925" s="44">
        <f t="shared" si="67"/>
        <v>1</v>
      </c>
      <c r="F925" s="44">
        <f t="shared" si="68"/>
        <v>15</v>
      </c>
    </row>
    <row r="926" spans="1:6" x14ac:dyDescent="0.4">
      <c r="A926" s="43">
        <v>20230714</v>
      </c>
      <c r="B926" s="43">
        <v>32.9</v>
      </c>
      <c r="C926" s="45">
        <f t="shared" si="66"/>
        <v>1.3268156422475419E-2</v>
      </c>
      <c r="D926" s="44">
        <f t="shared" si="65"/>
        <v>1</v>
      </c>
      <c r="E926" s="44">
        <f t="shared" si="67"/>
        <v>1</v>
      </c>
      <c r="F926" s="44">
        <f t="shared" si="68"/>
        <v>15</v>
      </c>
    </row>
    <row r="927" spans="1:6" x14ac:dyDescent="0.4">
      <c r="A927" s="43">
        <v>20230715</v>
      </c>
      <c r="B927" s="43">
        <v>33.700000000000003</v>
      </c>
      <c r="C927" s="45">
        <f t="shared" si="66"/>
        <v>1.2169138194199234E-2</v>
      </c>
      <c r="D927" s="44">
        <f t="shared" si="65"/>
        <v>1</v>
      </c>
      <c r="E927" s="44">
        <f t="shared" si="67"/>
        <v>1</v>
      </c>
      <c r="F927" s="44">
        <f t="shared" si="68"/>
        <v>15</v>
      </c>
    </row>
    <row r="928" spans="1:6" x14ac:dyDescent="0.4">
      <c r="A928" s="43">
        <v>20230716</v>
      </c>
      <c r="B928" s="43">
        <v>33.1</v>
      </c>
      <c r="C928" s="45">
        <f t="shared" si="66"/>
        <v>1.2989389501600829E-2</v>
      </c>
      <c r="D928" s="44">
        <f t="shared" si="65"/>
        <v>1</v>
      </c>
      <c r="E928" s="44">
        <f t="shared" si="67"/>
        <v>1</v>
      </c>
      <c r="F928" s="44">
        <f t="shared" si="68"/>
        <v>15</v>
      </c>
    </row>
    <row r="929" spans="1:6" x14ac:dyDescent="0.4">
      <c r="A929" s="43">
        <v>20230717</v>
      </c>
      <c r="B929" s="43">
        <v>32.700000000000003</v>
      </c>
      <c r="C929" s="45">
        <f t="shared" si="66"/>
        <v>1.3549456076692791E-2</v>
      </c>
      <c r="D929" s="44">
        <f t="shared" si="65"/>
        <v>1</v>
      </c>
      <c r="E929" s="44">
        <f t="shared" si="67"/>
        <v>1</v>
      </c>
      <c r="F929" s="44">
        <f t="shared" si="68"/>
        <v>15</v>
      </c>
    </row>
    <row r="930" spans="1:6" x14ac:dyDescent="0.4">
      <c r="A930" s="43">
        <v>20230718</v>
      </c>
      <c r="B930" s="43">
        <v>32.299999999999997</v>
      </c>
      <c r="C930" s="45">
        <f t="shared" si="66"/>
        <v>1.4119285654568492E-2</v>
      </c>
      <c r="D930" s="44">
        <f t="shared" si="65"/>
        <v>1</v>
      </c>
      <c r="E930" s="44">
        <f t="shared" si="67"/>
        <v>1</v>
      </c>
      <c r="F930" s="44">
        <f t="shared" si="68"/>
        <v>15</v>
      </c>
    </row>
    <row r="931" spans="1:6" x14ac:dyDescent="0.4">
      <c r="A931" s="43">
        <v>20230719</v>
      </c>
      <c r="B931" s="43">
        <v>29.6</v>
      </c>
      <c r="C931" s="45">
        <f t="shared" si="66"/>
        <v>1.815550080787489E-2</v>
      </c>
      <c r="D931" s="44">
        <f t="shared" si="65"/>
        <v>1</v>
      </c>
      <c r="E931" s="44">
        <f t="shared" si="67"/>
        <v>1</v>
      </c>
      <c r="F931" s="44">
        <f t="shared" si="68"/>
        <v>14</v>
      </c>
    </row>
    <row r="932" spans="1:6" x14ac:dyDescent="0.4">
      <c r="A932" s="43">
        <v>20230720</v>
      </c>
      <c r="B932" s="43">
        <v>29.6</v>
      </c>
      <c r="C932" s="45">
        <f t="shared" si="66"/>
        <v>1.815550080787489E-2</v>
      </c>
      <c r="D932" s="44">
        <f t="shared" si="65"/>
        <v>1</v>
      </c>
      <c r="E932" s="44">
        <f t="shared" si="67"/>
        <v>1</v>
      </c>
      <c r="F932" s="44">
        <f t="shared" si="68"/>
        <v>14</v>
      </c>
    </row>
    <row r="933" spans="1:6" x14ac:dyDescent="0.4">
      <c r="A933" s="43">
        <v>20230721</v>
      </c>
      <c r="B933" s="43">
        <v>30.9</v>
      </c>
      <c r="C933" s="45">
        <f t="shared" si="66"/>
        <v>1.6178861683417756E-2</v>
      </c>
      <c r="D933" s="44">
        <f t="shared" si="65"/>
        <v>1</v>
      </c>
      <c r="E933" s="44">
        <f t="shared" si="67"/>
        <v>1</v>
      </c>
      <c r="F933" s="44">
        <f t="shared" si="68"/>
        <v>15</v>
      </c>
    </row>
    <row r="934" spans="1:6" x14ac:dyDescent="0.4">
      <c r="A934" s="43">
        <v>20230722</v>
      </c>
      <c r="B934" s="43">
        <v>30.5</v>
      </c>
      <c r="C934" s="45">
        <f t="shared" si="66"/>
        <v>1.6782191135976118E-2</v>
      </c>
      <c r="D934" s="44">
        <f t="shared" si="65"/>
        <v>1</v>
      </c>
      <c r="E934" s="44">
        <f t="shared" si="67"/>
        <v>1</v>
      </c>
      <c r="F934" s="44">
        <f t="shared" si="68"/>
        <v>14</v>
      </c>
    </row>
    <row r="935" spans="1:6" x14ac:dyDescent="0.4">
      <c r="A935" s="43">
        <v>20230723</v>
      </c>
      <c r="B935" s="43">
        <v>32.200000000000003</v>
      </c>
      <c r="C935" s="45">
        <f t="shared" si="66"/>
        <v>1.4263179169824317E-2</v>
      </c>
      <c r="D935" s="44">
        <f t="shared" si="65"/>
        <v>1</v>
      </c>
      <c r="E935" s="44">
        <f t="shared" si="67"/>
        <v>1</v>
      </c>
      <c r="F935" s="44">
        <f t="shared" si="68"/>
        <v>15</v>
      </c>
    </row>
    <row r="936" spans="1:6" x14ac:dyDescent="0.4">
      <c r="A936" s="43">
        <v>20230724</v>
      </c>
      <c r="B936" s="43">
        <v>31.7</v>
      </c>
      <c r="C936" s="45">
        <f t="shared" si="66"/>
        <v>1.4990626561679675E-2</v>
      </c>
      <c r="D936" s="44">
        <f t="shared" si="65"/>
        <v>1</v>
      </c>
      <c r="E936" s="44">
        <f t="shared" si="67"/>
        <v>1</v>
      </c>
      <c r="F936" s="44">
        <f t="shared" si="68"/>
        <v>15</v>
      </c>
    </row>
    <row r="937" spans="1:6" x14ac:dyDescent="0.4">
      <c r="A937" s="43">
        <v>20230725</v>
      </c>
      <c r="B937" s="43">
        <v>30.9</v>
      </c>
      <c r="C937" s="45">
        <f t="shared" si="66"/>
        <v>1.6178861683417756E-2</v>
      </c>
      <c r="D937" s="44">
        <f t="shared" si="65"/>
        <v>1</v>
      </c>
      <c r="E937" s="44">
        <f t="shared" si="67"/>
        <v>1</v>
      </c>
      <c r="F937" s="44">
        <f t="shared" si="68"/>
        <v>15</v>
      </c>
    </row>
    <row r="938" spans="1:6" x14ac:dyDescent="0.4">
      <c r="A938" s="43">
        <v>20230726</v>
      </c>
      <c r="B938" s="43">
        <v>34</v>
      </c>
      <c r="C938" s="45">
        <f t="shared" si="66"/>
        <v>1.1768529740511825E-2</v>
      </c>
      <c r="D938" s="44">
        <f t="shared" si="65"/>
        <v>1</v>
      </c>
      <c r="E938" s="44">
        <f t="shared" si="67"/>
        <v>1</v>
      </c>
      <c r="F938" s="44">
        <f t="shared" si="68"/>
        <v>15</v>
      </c>
    </row>
    <row r="939" spans="1:6" x14ac:dyDescent="0.4">
      <c r="A939" s="43">
        <v>20230727</v>
      </c>
      <c r="B939" s="43">
        <v>33.799999999999997</v>
      </c>
      <c r="C939" s="45">
        <f t="shared" si="66"/>
        <v>1.2034875250896278E-2</v>
      </c>
      <c r="D939" s="44">
        <f t="shared" si="65"/>
        <v>1</v>
      </c>
      <c r="E939" s="44">
        <f t="shared" si="67"/>
        <v>1</v>
      </c>
      <c r="F939" s="44">
        <f t="shared" si="68"/>
        <v>15</v>
      </c>
    </row>
    <row r="940" spans="1:6" x14ac:dyDescent="0.4">
      <c r="A940" s="43">
        <v>20230728</v>
      </c>
      <c r="B940" s="43">
        <v>32.700000000000003</v>
      </c>
      <c r="C940" s="45">
        <f t="shared" si="66"/>
        <v>1.3549456076692791E-2</v>
      </c>
      <c r="D940" s="44">
        <f t="shared" si="65"/>
        <v>1</v>
      </c>
      <c r="E940" s="44">
        <f t="shared" si="67"/>
        <v>1</v>
      </c>
      <c r="F940" s="44">
        <f t="shared" si="68"/>
        <v>15</v>
      </c>
    </row>
    <row r="941" spans="1:6" x14ac:dyDescent="0.4">
      <c r="A941" s="43">
        <v>20230729</v>
      </c>
      <c r="B941" s="43">
        <v>33.9</v>
      </c>
      <c r="C941" s="45">
        <f t="shared" si="66"/>
        <v>1.1901336142347304E-2</v>
      </c>
      <c r="D941" s="44">
        <f t="shared" si="65"/>
        <v>1</v>
      </c>
      <c r="E941" s="44">
        <f t="shared" si="67"/>
        <v>1</v>
      </c>
      <c r="F941" s="44">
        <f t="shared" si="68"/>
        <v>15</v>
      </c>
    </row>
    <row r="942" spans="1:6" x14ac:dyDescent="0.4">
      <c r="A942" s="43">
        <v>20230730</v>
      </c>
      <c r="B942" s="43">
        <v>34.200000000000003</v>
      </c>
      <c r="C942" s="45">
        <f t="shared" si="66"/>
        <v>1.1505149356098796E-2</v>
      </c>
      <c r="D942" s="44">
        <f t="shared" si="65"/>
        <v>1</v>
      </c>
      <c r="E942" s="44">
        <f t="shared" si="67"/>
        <v>1</v>
      </c>
      <c r="F942" s="44">
        <f t="shared" si="68"/>
        <v>15</v>
      </c>
    </row>
    <row r="943" spans="1:6" x14ac:dyDescent="0.4">
      <c r="A943" s="43">
        <v>20230731</v>
      </c>
      <c r="B943" s="43">
        <v>32.9</v>
      </c>
      <c r="C943" s="45">
        <f t="shared" si="66"/>
        <v>1.3268156422475419E-2</v>
      </c>
      <c r="D943" s="44">
        <f t="shared" si="65"/>
        <v>1</v>
      </c>
      <c r="E943" s="44">
        <f t="shared" si="67"/>
        <v>1</v>
      </c>
      <c r="F943" s="44">
        <f t="shared" si="68"/>
        <v>15</v>
      </c>
    </row>
    <row r="944" spans="1:6" x14ac:dyDescent="0.4">
      <c r="A944" s="43">
        <v>20230801</v>
      </c>
      <c r="B944" s="43">
        <v>32.9</v>
      </c>
      <c r="C944" s="45">
        <f t="shared" si="66"/>
        <v>1.3268156422475419E-2</v>
      </c>
      <c r="D944" s="44">
        <f t="shared" si="65"/>
        <v>1</v>
      </c>
      <c r="E944" s="44">
        <f t="shared" si="67"/>
        <v>1</v>
      </c>
      <c r="F944" s="44">
        <f t="shared" si="68"/>
        <v>15</v>
      </c>
    </row>
    <row r="945" spans="1:6" x14ac:dyDescent="0.4">
      <c r="A945" s="43">
        <v>20230802</v>
      </c>
      <c r="B945" s="43">
        <v>34.200000000000003</v>
      </c>
      <c r="C945" s="45">
        <f t="shared" si="66"/>
        <v>1.1505149356098796E-2</v>
      </c>
      <c r="D945" s="44">
        <f t="shared" si="65"/>
        <v>1</v>
      </c>
      <c r="E945" s="44">
        <f t="shared" si="67"/>
        <v>1</v>
      </c>
      <c r="F945" s="44">
        <f t="shared" si="68"/>
        <v>15</v>
      </c>
    </row>
    <row r="946" spans="1:6" x14ac:dyDescent="0.4">
      <c r="A946" s="43">
        <v>20230803</v>
      </c>
      <c r="B946" s="43">
        <v>34.6</v>
      </c>
      <c r="C946" s="45">
        <f t="shared" si="66"/>
        <v>1.0987545097488642E-2</v>
      </c>
      <c r="D946" s="44">
        <f t="shared" si="65"/>
        <v>1</v>
      </c>
      <c r="E946" s="44">
        <f t="shared" si="67"/>
        <v>1</v>
      </c>
      <c r="F946" s="44">
        <f t="shared" si="68"/>
        <v>15</v>
      </c>
    </row>
    <row r="947" spans="1:6" x14ac:dyDescent="0.4">
      <c r="A947" s="43">
        <v>20230804</v>
      </c>
      <c r="B947" s="43">
        <v>34.299999999999997</v>
      </c>
      <c r="C947" s="45">
        <f t="shared" si="66"/>
        <v>1.1374591930194307E-2</v>
      </c>
      <c r="D947" s="44">
        <f t="shared" si="65"/>
        <v>1</v>
      </c>
      <c r="E947" s="44">
        <f t="shared" si="67"/>
        <v>1</v>
      </c>
      <c r="F947" s="44">
        <f t="shared" si="68"/>
        <v>15</v>
      </c>
    </row>
    <row r="948" spans="1:6" x14ac:dyDescent="0.4">
      <c r="A948" s="43">
        <v>20230805</v>
      </c>
      <c r="B948" s="43">
        <v>33.700000000000003</v>
      </c>
      <c r="C948" s="45">
        <f t="shared" si="66"/>
        <v>1.2169138194199234E-2</v>
      </c>
      <c r="D948" s="44">
        <f t="shared" si="65"/>
        <v>1</v>
      </c>
      <c r="E948" s="44">
        <f t="shared" si="67"/>
        <v>1</v>
      </c>
      <c r="F948" s="44">
        <f t="shared" si="68"/>
        <v>15</v>
      </c>
    </row>
    <row r="949" spans="1:6" x14ac:dyDescent="0.4">
      <c r="A949" s="43">
        <v>20230806</v>
      </c>
      <c r="B949" s="43">
        <v>33.700000000000003</v>
      </c>
      <c r="C949" s="45">
        <f t="shared" si="66"/>
        <v>1.2169138194199234E-2</v>
      </c>
      <c r="D949" s="44">
        <f t="shared" si="65"/>
        <v>1</v>
      </c>
      <c r="E949" s="44">
        <f t="shared" si="67"/>
        <v>1</v>
      </c>
      <c r="F949" s="44">
        <f t="shared" si="68"/>
        <v>15</v>
      </c>
    </row>
    <row r="950" spans="1:6" x14ac:dyDescent="0.4">
      <c r="A950" s="43">
        <v>20230807</v>
      </c>
      <c r="B950" s="43">
        <v>33.9</v>
      </c>
      <c r="C950" s="45">
        <f t="shared" si="66"/>
        <v>1.1901336142347304E-2</v>
      </c>
      <c r="D950" s="44">
        <f t="shared" si="65"/>
        <v>1</v>
      </c>
      <c r="E950" s="44">
        <f t="shared" si="67"/>
        <v>1</v>
      </c>
      <c r="F950" s="44">
        <f t="shared" si="68"/>
        <v>15</v>
      </c>
    </row>
    <row r="951" spans="1:6" x14ac:dyDescent="0.4">
      <c r="A951" s="43">
        <v>20230808</v>
      </c>
      <c r="B951" s="43">
        <v>33.299999999999997</v>
      </c>
      <c r="C951" s="45">
        <f t="shared" si="66"/>
        <v>1.2713242531202297E-2</v>
      </c>
      <c r="D951" s="44">
        <f t="shared" si="65"/>
        <v>1</v>
      </c>
      <c r="E951" s="44">
        <f t="shared" si="67"/>
        <v>1</v>
      </c>
      <c r="F951" s="44">
        <f t="shared" si="68"/>
        <v>15</v>
      </c>
    </row>
    <row r="952" spans="1:6" x14ac:dyDescent="0.4">
      <c r="A952" s="43">
        <v>20230809</v>
      </c>
      <c r="B952" s="43">
        <v>30.9</v>
      </c>
      <c r="C952" s="45">
        <f t="shared" si="66"/>
        <v>1.6178861683417756E-2</v>
      </c>
      <c r="D952" s="44">
        <f t="shared" si="65"/>
        <v>1</v>
      </c>
      <c r="E952" s="44">
        <f t="shared" si="67"/>
        <v>1</v>
      </c>
      <c r="F952" s="44">
        <f t="shared" si="68"/>
        <v>15</v>
      </c>
    </row>
    <row r="953" spans="1:6" x14ac:dyDescent="0.4">
      <c r="A953" s="43">
        <v>20230810</v>
      </c>
      <c r="B953" s="43">
        <v>31.4</v>
      </c>
      <c r="C953" s="45">
        <f t="shared" si="66"/>
        <v>1.5432993037496118E-2</v>
      </c>
      <c r="D953" s="44">
        <f t="shared" si="65"/>
        <v>1</v>
      </c>
      <c r="E953" s="44">
        <f t="shared" si="67"/>
        <v>1</v>
      </c>
      <c r="F953" s="44">
        <f t="shared" si="68"/>
        <v>15</v>
      </c>
    </row>
    <row r="954" spans="1:6" x14ac:dyDescent="0.4">
      <c r="A954" s="43">
        <v>20230811</v>
      </c>
      <c r="B954" s="43">
        <v>33.299999999999997</v>
      </c>
      <c r="C954" s="45">
        <f t="shared" si="66"/>
        <v>1.2713242531202297E-2</v>
      </c>
      <c r="D954" s="44">
        <f t="shared" si="65"/>
        <v>1</v>
      </c>
      <c r="E954" s="44">
        <f t="shared" si="67"/>
        <v>1</v>
      </c>
      <c r="F954" s="44">
        <f t="shared" si="68"/>
        <v>15</v>
      </c>
    </row>
    <row r="955" spans="1:6" x14ac:dyDescent="0.4">
      <c r="A955" s="43">
        <v>20230812</v>
      </c>
      <c r="B955" s="43">
        <v>33.6</v>
      </c>
      <c r="C955" s="45">
        <f t="shared" si="66"/>
        <v>1.2304115862061538E-2</v>
      </c>
      <c r="D955" s="44">
        <f t="shared" si="65"/>
        <v>1</v>
      </c>
      <c r="E955" s="44">
        <f t="shared" si="67"/>
        <v>1</v>
      </c>
      <c r="F955" s="44">
        <f t="shared" si="68"/>
        <v>15</v>
      </c>
    </row>
    <row r="956" spans="1:6" x14ac:dyDescent="0.4">
      <c r="A956" s="43">
        <v>20230813</v>
      </c>
      <c r="B956" s="43">
        <v>33</v>
      </c>
      <c r="C956" s="45">
        <f t="shared" si="66"/>
        <v>1.3128450829771153E-2</v>
      </c>
      <c r="D956" s="44">
        <f t="shared" si="65"/>
        <v>1</v>
      </c>
      <c r="E956" s="44">
        <f t="shared" si="67"/>
        <v>1</v>
      </c>
      <c r="F956" s="44">
        <f t="shared" si="68"/>
        <v>15</v>
      </c>
    </row>
    <row r="957" spans="1:6" x14ac:dyDescent="0.4">
      <c r="A957" s="43">
        <v>20230814</v>
      </c>
      <c r="B957" s="43">
        <v>32.799999999999997</v>
      </c>
      <c r="C957" s="45">
        <f t="shared" si="66"/>
        <v>1.340849525813417E-2</v>
      </c>
      <c r="D957" s="44">
        <f t="shared" si="65"/>
        <v>1</v>
      </c>
      <c r="E957" s="44">
        <f t="shared" si="67"/>
        <v>1</v>
      </c>
      <c r="F957" s="44">
        <f t="shared" si="68"/>
        <v>15</v>
      </c>
    </row>
    <row r="958" spans="1:6" x14ac:dyDescent="0.4">
      <c r="A958" s="43">
        <v>20230815</v>
      </c>
      <c r="B958" s="43">
        <v>32.700000000000003</v>
      </c>
      <c r="C958" s="45">
        <f t="shared" si="66"/>
        <v>1.3549456076692791E-2</v>
      </c>
      <c r="D958" s="44">
        <f t="shared" si="65"/>
        <v>1</v>
      </c>
      <c r="E958" s="44">
        <f t="shared" si="67"/>
        <v>1</v>
      </c>
      <c r="F958" s="44">
        <f t="shared" si="68"/>
        <v>15</v>
      </c>
    </row>
    <row r="959" spans="1:6" x14ac:dyDescent="0.4">
      <c r="A959" s="43">
        <v>20230816</v>
      </c>
      <c r="B959" s="43">
        <v>33.1</v>
      </c>
      <c r="C959" s="45">
        <f t="shared" si="66"/>
        <v>1.2989389501600829E-2</v>
      </c>
      <c r="D959" s="44">
        <f t="shared" si="65"/>
        <v>1</v>
      </c>
      <c r="E959" s="44">
        <f t="shared" si="67"/>
        <v>1</v>
      </c>
      <c r="F959" s="44">
        <f t="shared" si="68"/>
        <v>15</v>
      </c>
    </row>
    <row r="960" spans="1:6" x14ac:dyDescent="0.4">
      <c r="A960" s="43">
        <v>20230817</v>
      </c>
      <c r="B960" s="43">
        <v>32.6</v>
      </c>
      <c r="C960" s="45">
        <f t="shared" si="66"/>
        <v>1.3691027379980828E-2</v>
      </c>
      <c r="D960" s="44">
        <f t="shared" si="65"/>
        <v>1</v>
      </c>
      <c r="E960" s="44">
        <f t="shared" si="67"/>
        <v>1</v>
      </c>
      <c r="F960" s="44">
        <f t="shared" si="68"/>
        <v>15</v>
      </c>
    </row>
    <row r="961" spans="1:6" x14ac:dyDescent="0.4">
      <c r="A961" s="43">
        <v>20230818</v>
      </c>
      <c r="B961" s="43">
        <v>32.200000000000003</v>
      </c>
      <c r="C961" s="45">
        <f t="shared" si="66"/>
        <v>1.4263179169824317E-2</v>
      </c>
      <c r="D961" s="44">
        <f t="shared" si="65"/>
        <v>1</v>
      </c>
      <c r="E961" s="44">
        <f t="shared" si="67"/>
        <v>1</v>
      </c>
      <c r="F961" s="44">
        <f t="shared" si="68"/>
        <v>15</v>
      </c>
    </row>
    <row r="962" spans="1:6" x14ac:dyDescent="0.4">
      <c r="A962" s="43">
        <v>20230819</v>
      </c>
      <c r="B962" s="43">
        <v>33</v>
      </c>
      <c r="C962" s="45">
        <f t="shared" si="66"/>
        <v>1.3128450829771153E-2</v>
      </c>
      <c r="D962" s="44">
        <f t="shared" ref="D962:D1025" si="69">IF(B962&gt;$T$2,1,IF(B962&lt;$T$3,3,2))</f>
        <v>1</v>
      </c>
      <c r="E962" s="44">
        <f t="shared" si="67"/>
        <v>1</v>
      </c>
      <c r="F962" s="44">
        <f t="shared" si="68"/>
        <v>15</v>
      </c>
    </row>
    <row r="963" spans="1:6" x14ac:dyDescent="0.4">
      <c r="A963" s="43">
        <v>20230820</v>
      </c>
      <c r="B963" s="43">
        <v>34.299999999999997</v>
      </c>
      <c r="C963" s="45">
        <f t="shared" ref="C963:C1026" si="70">_xlfn.NORM.DIST(B963,$L$5,$L$6,0)</f>
        <v>1.1374591930194307E-2</v>
      </c>
      <c r="D963" s="44">
        <f t="shared" si="69"/>
        <v>1</v>
      </c>
      <c r="E963" s="44">
        <f t="shared" ref="E963:E1026" si="71">IF(B963&gt;$T$6,1,IF(B963&gt;$T$7,2,IF(B963&gt;$T$8,3,IF(B963&gt;$T$9,4,5))))</f>
        <v>1</v>
      </c>
      <c r="F963" s="44">
        <f t="shared" ref="F963:F1026" si="72">IF(B963&gt;$T$12,16,IF(B963&gt;$T$13,15,IF(B963&gt;$T$14,14,IF(B963&gt;$T$15,13,IF(B963&gt;$T$16,12,IF(B963&gt;$T$17,11,IF(B963&gt;$T$18,10,IF(B963&gt;$T$19,9,IF(B963&gt;$T$20,8,IF(B963&gt;$T$21,7,IF(B963&gt;$T$22,6,IF(B963&gt;$T$23,5,IF(B963&gt;$T$24,4,IF(B963&gt;$T$25,3,IF(B963&gt;$T$26,2,1)))))))))))))))</f>
        <v>15</v>
      </c>
    </row>
    <row r="964" spans="1:6" x14ac:dyDescent="0.4">
      <c r="A964" s="43">
        <v>20230821</v>
      </c>
      <c r="B964" s="43">
        <v>34.200000000000003</v>
      </c>
      <c r="C964" s="45">
        <f t="shared" si="70"/>
        <v>1.1505149356098796E-2</v>
      </c>
      <c r="D964" s="44">
        <f t="shared" si="69"/>
        <v>1</v>
      </c>
      <c r="E964" s="44">
        <f t="shared" si="71"/>
        <v>1</v>
      </c>
      <c r="F964" s="44">
        <f t="shared" si="72"/>
        <v>15</v>
      </c>
    </row>
    <row r="965" spans="1:6" x14ac:dyDescent="0.4">
      <c r="A965" s="43">
        <v>20230822</v>
      </c>
      <c r="B965" s="43">
        <v>33.700000000000003</v>
      </c>
      <c r="C965" s="45">
        <f t="shared" si="70"/>
        <v>1.2169138194199234E-2</v>
      </c>
      <c r="D965" s="44">
        <f t="shared" si="69"/>
        <v>1</v>
      </c>
      <c r="E965" s="44">
        <f t="shared" si="71"/>
        <v>1</v>
      </c>
      <c r="F965" s="44">
        <f t="shared" si="72"/>
        <v>15</v>
      </c>
    </row>
    <row r="966" spans="1:6" x14ac:dyDescent="0.4">
      <c r="A966" s="43">
        <v>20230823</v>
      </c>
      <c r="B966" s="43">
        <v>30.5</v>
      </c>
      <c r="C966" s="45">
        <f t="shared" si="70"/>
        <v>1.6782191135976118E-2</v>
      </c>
      <c r="D966" s="44">
        <f t="shared" si="69"/>
        <v>1</v>
      </c>
      <c r="E966" s="44">
        <f t="shared" si="71"/>
        <v>1</v>
      </c>
      <c r="F966" s="44">
        <f t="shared" si="72"/>
        <v>14</v>
      </c>
    </row>
    <row r="967" spans="1:6" x14ac:dyDescent="0.4">
      <c r="A967" s="43">
        <v>20230824</v>
      </c>
      <c r="B967" s="43">
        <v>31</v>
      </c>
      <c r="C967" s="45">
        <f t="shared" si="70"/>
        <v>1.6028898693207207E-2</v>
      </c>
      <c r="D967" s="44">
        <f t="shared" si="69"/>
        <v>1</v>
      </c>
      <c r="E967" s="44">
        <f t="shared" si="71"/>
        <v>1</v>
      </c>
      <c r="F967" s="44">
        <f t="shared" si="72"/>
        <v>15</v>
      </c>
    </row>
    <row r="968" spans="1:6" x14ac:dyDescent="0.4">
      <c r="A968" s="43">
        <v>20230825</v>
      </c>
      <c r="B968" s="43">
        <v>32.1</v>
      </c>
      <c r="C968" s="45">
        <f t="shared" si="70"/>
        <v>1.4407622125428975E-2</v>
      </c>
      <c r="D968" s="44">
        <f t="shared" si="69"/>
        <v>1</v>
      </c>
      <c r="E968" s="44">
        <f t="shared" si="71"/>
        <v>1</v>
      </c>
      <c r="F968" s="44">
        <f t="shared" si="72"/>
        <v>15</v>
      </c>
    </row>
    <row r="969" spans="1:6" x14ac:dyDescent="0.4">
      <c r="A969" s="43">
        <v>20230826</v>
      </c>
      <c r="B969" s="43">
        <v>30.8</v>
      </c>
      <c r="C969" s="45">
        <f t="shared" si="70"/>
        <v>1.6329188373663206E-2</v>
      </c>
      <c r="D969" s="44">
        <f t="shared" si="69"/>
        <v>1</v>
      </c>
      <c r="E969" s="44">
        <f t="shared" si="71"/>
        <v>1</v>
      </c>
      <c r="F969" s="44">
        <f t="shared" si="72"/>
        <v>15</v>
      </c>
    </row>
    <row r="970" spans="1:6" x14ac:dyDescent="0.4">
      <c r="A970" s="43">
        <v>20230827</v>
      </c>
      <c r="B970" s="43">
        <v>33.299999999999997</v>
      </c>
      <c r="C970" s="45">
        <f t="shared" si="70"/>
        <v>1.2713242531202297E-2</v>
      </c>
      <c r="D970" s="44">
        <f t="shared" si="69"/>
        <v>1</v>
      </c>
      <c r="E970" s="44">
        <f t="shared" si="71"/>
        <v>1</v>
      </c>
      <c r="F970" s="44">
        <f t="shared" si="72"/>
        <v>15</v>
      </c>
    </row>
    <row r="971" spans="1:6" x14ac:dyDescent="0.4">
      <c r="A971" s="43">
        <v>20230828</v>
      </c>
      <c r="B971" s="43">
        <v>33.4</v>
      </c>
      <c r="C971" s="45">
        <f t="shared" si="70"/>
        <v>1.2576177737628681E-2</v>
      </c>
      <c r="D971" s="44">
        <f t="shared" si="69"/>
        <v>1</v>
      </c>
      <c r="E971" s="44">
        <f t="shared" si="71"/>
        <v>1</v>
      </c>
      <c r="F971" s="44">
        <f t="shared" si="72"/>
        <v>15</v>
      </c>
    </row>
    <row r="972" spans="1:6" x14ac:dyDescent="0.4">
      <c r="A972" s="43">
        <v>20230829</v>
      </c>
      <c r="B972" s="43">
        <v>33.6</v>
      </c>
      <c r="C972" s="45">
        <f t="shared" si="70"/>
        <v>1.2304115862061538E-2</v>
      </c>
      <c r="D972" s="44">
        <f t="shared" si="69"/>
        <v>1</v>
      </c>
      <c r="E972" s="44">
        <f t="shared" si="71"/>
        <v>1</v>
      </c>
      <c r="F972" s="44">
        <f t="shared" si="72"/>
        <v>15</v>
      </c>
    </row>
    <row r="973" spans="1:6" x14ac:dyDescent="0.4">
      <c r="A973" s="43">
        <v>20230830</v>
      </c>
      <c r="B973" s="43">
        <v>28.5</v>
      </c>
      <c r="C973" s="45">
        <f t="shared" si="70"/>
        <v>1.9848070456526666E-2</v>
      </c>
      <c r="D973" s="44">
        <f t="shared" si="69"/>
        <v>1</v>
      </c>
      <c r="E973" s="44">
        <f t="shared" si="71"/>
        <v>1</v>
      </c>
      <c r="F973" s="44">
        <f t="shared" si="72"/>
        <v>14</v>
      </c>
    </row>
    <row r="974" spans="1:6" x14ac:dyDescent="0.4">
      <c r="A974" s="43">
        <v>20230831</v>
      </c>
      <c r="B974" s="43">
        <v>28.6</v>
      </c>
      <c r="C974" s="45">
        <f t="shared" si="70"/>
        <v>1.9694157296979299E-2</v>
      </c>
      <c r="D974" s="44">
        <f t="shared" si="69"/>
        <v>1</v>
      </c>
      <c r="E974" s="44">
        <f t="shared" si="71"/>
        <v>1</v>
      </c>
      <c r="F974" s="44">
        <f t="shared" si="72"/>
        <v>14</v>
      </c>
    </row>
    <row r="975" spans="1:6" x14ac:dyDescent="0.4">
      <c r="A975" s="43">
        <v>20230901</v>
      </c>
      <c r="B975" s="43">
        <v>28.9</v>
      </c>
      <c r="C975" s="45">
        <f t="shared" si="70"/>
        <v>1.9232196320053307E-2</v>
      </c>
      <c r="D975" s="44">
        <f t="shared" si="69"/>
        <v>1</v>
      </c>
      <c r="E975" s="44">
        <f t="shared" si="71"/>
        <v>1</v>
      </c>
      <c r="F975" s="44">
        <f t="shared" si="72"/>
        <v>14</v>
      </c>
    </row>
    <row r="976" spans="1:6" x14ac:dyDescent="0.4">
      <c r="A976" s="43">
        <v>20230902</v>
      </c>
      <c r="B976" s="43">
        <v>31.2</v>
      </c>
      <c r="C976" s="45">
        <f t="shared" si="70"/>
        <v>1.5730126110968839E-2</v>
      </c>
      <c r="D976" s="44">
        <f t="shared" si="69"/>
        <v>1</v>
      </c>
      <c r="E976" s="44">
        <f t="shared" si="71"/>
        <v>1</v>
      </c>
      <c r="F976" s="44">
        <f t="shared" si="72"/>
        <v>15</v>
      </c>
    </row>
    <row r="977" spans="1:6" x14ac:dyDescent="0.4">
      <c r="A977" s="43">
        <v>20230903</v>
      </c>
      <c r="B977" s="43">
        <v>33.5</v>
      </c>
      <c r="C977" s="45">
        <f t="shared" si="70"/>
        <v>1.2439798905727729E-2</v>
      </c>
      <c r="D977" s="44">
        <f t="shared" si="69"/>
        <v>1</v>
      </c>
      <c r="E977" s="44">
        <f t="shared" si="71"/>
        <v>1</v>
      </c>
      <c r="F977" s="44">
        <f t="shared" si="72"/>
        <v>15</v>
      </c>
    </row>
    <row r="978" spans="1:6" x14ac:dyDescent="0.4">
      <c r="A978" s="43">
        <v>20230904</v>
      </c>
      <c r="B978" s="43">
        <v>30.2</v>
      </c>
      <c r="C978" s="45">
        <f t="shared" si="70"/>
        <v>1.7237884113588755E-2</v>
      </c>
      <c r="D978" s="44">
        <f t="shared" si="69"/>
        <v>1</v>
      </c>
      <c r="E978" s="44">
        <f t="shared" si="71"/>
        <v>1</v>
      </c>
      <c r="F978" s="44">
        <f t="shared" si="72"/>
        <v>14</v>
      </c>
    </row>
    <row r="979" spans="1:6" x14ac:dyDescent="0.4">
      <c r="A979" s="43">
        <v>20230905</v>
      </c>
      <c r="B979" s="43">
        <v>29.6</v>
      </c>
      <c r="C979" s="45">
        <f t="shared" si="70"/>
        <v>1.815550080787489E-2</v>
      </c>
      <c r="D979" s="44">
        <f t="shared" si="69"/>
        <v>1</v>
      </c>
      <c r="E979" s="44">
        <f t="shared" si="71"/>
        <v>1</v>
      </c>
      <c r="F979" s="44">
        <f t="shared" si="72"/>
        <v>14</v>
      </c>
    </row>
    <row r="980" spans="1:6" x14ac:dyDescent="0.4">
      <c r="A980" s="43">
        <v>20230906</v>
      </c>
      <c r="B980" s="43">
        <v>29.8</v>
      </c>
      <c r="C980" s="45">
        <f t="shared" si="70"/>
        <v>1.784886914346849E-2</v>
      </c>
      <c r="D980" s="44">
        <f t="shared" si="69"/>
        <v>1</v>
      </c>
      <c r="E980" s="44">
        <f t="shared" si="71"/>
        <v>1</v>
      </c>
      <c r="F980" s="44">
        <f t="shared" si="72"/>
        <v>14</v>
      </c>
    </row>
    <row r="981" spans="1:6" x14ac:dyDescent="0.4">
      <c r="A981" s="43">
        <v>20230907</v>
      </c>
      <c r="B981" s="43">
        <v>28.4</v>
      </c>
      <c r="C981" s="45">
        <f t="shared" si="70"/>
        <v>2.0001913389325249E-2</v>
      </c>
      <c r="D981" s="44">
        <f t="shared" si="69"/>
        <v>1</v>
      </c>
      <c r="E981" s="44">
        <f t="shared" si="71"/>
        <v>1</v>
      </c>
      <c r="F981" s="44">
        <f t="shared" si="72"/>
        <v>14</v>
      </c>
    </row>
    <row r="982" spans="1:6" x14ac:dyDescent="0.4">
      <c r="A982" s="43">
        <v>20230908</v>
      </c>
      <c r="B982" s="43">
        <v>28.1</v>
      </c>
      <c r="C982" s="45">
        <f t="shared" si="70"/>
        <v>2.0462818112325032E-2</v>
      </c>
      <c r="D982" s="44">
        <f t="shared" si="69"/>
        <v>1</v>
      </c>
      <c r="E982" s="44">
        <f t="shared" si="71"/>
        <v>1</v>
      </c>
      <c r="F982" s="44">
        <f t="shared" si="72"/>
        <v>14</v>
      </c>
    </row>
    <row r="983" spans="1:6" x14ac:dyDescent="0.4">
      <c r="A983" s="43">
        <v>20230909</v>
      </c>
      <c r="B983" s="43">
        <v>28.3</v>
      </c>
      <c r="C983" s="45">
        <f t="shared" si="70"/>
        <v>2.0155665892775541E-2</v>
      </c>
      <c r="D983" s="44">
        <f t="shared" si="69"/>
        <v>1</v>
      </c>
      <c r="E983" s="44">
        <f t="shared" si="71"/>
        <v>1</v>
      </c>
      <c r="F983" s="44">
        <f t="shared" si="72"/>
        <v>14</v>
      </c>
    </row>
    <row r="984" spans="1:6" x14ac:dyDescent="0.4">
      <c r="A984" s="43">
        <v>20230910</v>
      </c>
      <c r="B984" s="43">
        <v>28.6</v>
      </c>
      <c r="C984" s="45">
        <f t="shared" si="70"/>
        <v>1.9694157296979299E-2</v>
      </c>
      <c r="D984" s="44">
        <f t="shared" si="69"/>
        <v>1</v>
      </c>
      <c r="E984" s="44">
        <f t="shared" si="71"/>
        <v>1</v>
      </c>
      <c r="F984" s="44">
        <f t="shared" si="72"/>
        <v>14</v>
      </c>
    </row>
    <row r="985" spans="1:6" x14ac:dyDescent="0.4">
      <c r="A985" s="43">
        <v>20230911</v>
      </c>
      <c r="B985" s="43">
        <v>29.3</v>
      </c>
      <c r="C985" s="45">
        <f t="shared" si="70"/>
        <v>1.8616464903082646E-2</v>
      </c>
      <c r="D985" s="44">
        <f t="shared" si="69"/>
        <v>1</v>
      </c>
      <c r="E985" s="44">
        <f t="shared" si="71"/>
        <v>1</v>
      </c>
      <c r="F985" s="44">
        <f t="shared" si="72"/>
        <v>14</v>
      </c>
    </row>
    <row r="986" spans="1:6" x14ac:dyDescent="0.4">
      <c r="A986" s="43">
        <v>20230912</v>
      </c>
      <c r="B986" s="43">
        <v>30.1</v>
      </c>
      <c r="C986" s="45">
        <f t="shared" si="70"/>
        <v>1.7390301264318061E-2</v>
      </c>
      <c r="D986" s="44">
        <f t="shared" si="69"/>
        <v>1</v>
      </c>
      <c r="E986" s="44">
        <f t="shared" si="71"/>
        <v>1</v>
      </c>
      <c r="F986" s="44">
        <f t="shared" si="72"/>
        <v>14</v>
      </c>
    </row>
    <row r="987" spans="1:6" x14ac:dyDescent="0.4">
      <c r="A987" s="43">
        <v>20230913</v>
      </c>
      <c r="B987" s="43">
        <v>32.200000000000003</v>
      </c>
      <c r="C987" s="45">
        <f t="shared" si="70"/>
        <v>1.4263179169824317E-2</v>
      </c>
      <c r="D987" s="44">
        <f t="shared" si="69"/>
        <v>1</v>
      </c>
      <c r="E987" s="44">
        <f t="shared" si="71"/>
        <v>1</v>
      </c>
      <c r="F987" s="44">
        <f t="shared" si="72"/>
        <v>15</v>
      </c>
    </row>
    <row r="988" spans="1:6" x14ac:dyDescent="0.4">
      <c r="A988" s="43">
        <v>20230914</v>
      </c>
      <c r="B988" s="43">
        <v>27.3</v>
      </c>
      <c r="C988" s="45">
        <f t="shared" si="70"/>
        <v>2.1683679081362258E-2</v>
      </c>
      <c r="D988" s="44">
        <f t="shared" si="69"/>
        <v>1</v>
      </c>
      <c r="E988" s="44">
        <f t="shared" si="71"/>
        <v>1</v>
      </c>
      <c r="F988" s="44">
        <f t="shared" si="72"/>
        <v>13</v>
      </c>
    </row>
    <row r="989" spans="1:6" x14ac:dyDescent="0.4">
      <c r="A989" s="43">
        <v>20230915</v>
      </c>
      <c r="B989" s="43">
        <v>31.4</v>
      </c>
      <c r="C989" s="45">
        <f t="shared" si="70"/>
        <v>1.5432993037496118E-2</v>
      </c>
      <c r="D989" s="44">
        <f t="shared" si="69"/>
        <v>1</v>
      </c>
      <c r="E989" s="44">
        <f t="shared" si="71"/>
        <v>1</v>
      </c>
      <c r="F989" s="44">
        <f t="shared" si="72"/>
        <v>15</v>
      </c>
    </row>
    <row r="990" spans="1:6" x14ac:dyDescent="0.4">
      <c r="A990" s="43">
        <v>20230916</v>
      </c>
      <c r="B990" s="43">
        <v>29.1</v>
      </c>
      <c r="C990" s="45">
        <f t="shared" si="70"/>
        <v>1.8924234981682546E-2</v>
      </c>
      <c r="D990" s="44">
        <f t="shared" si="69"/>
        <v>1</v>
      </c>
      <c r="E990" s="44">
        <f t="shared" si="71"/>
        <v>1</v>
      </c>
      <c r="F990" s="44">
        <f t="shared" si="72"/>
        <v>14</v>
      </c>
    </row>
    <row r="991" spans="1:6" x14ac:dyDescent="0.4">
      <c r="A991" s="43">
        <v>20230917</v>
      </c>
      <c r="B991" s="43">
        <v>28.2</v>
      </c>
      <c r="C991" s="45">
        <f t="shared" si="70"/>
        <v>2.0309307625669855E-2</v>
      </c>
      <c r="D991" s="44">
        <f t="shared" si="69"/>
        <v>1</v>
      </c>
      <c r="E991" s="44">
        <f t="shared" si="71"/>
        <v>1</v>
      </c>
      <c r="F991" s="44">
        <f t="shared" si="72"/>
        <v>14</v>
      </c>
    </row>
    <row r="992" spans="1:6" x14ac:dyDescent="0.4">
      <c r="A992" s="43">
        <v>20230918</v>
      </c>
      <c r="B992" s="43">
        <v>29.8</v>
      </c>
      <c r="C992" s="45">
        <f t="shared" si="70"/>
        <v>1.784886914346849E-2</v>
      </c>
      <c r="D992" s="44">
        <f t="shared" si="69"/>
        <v>1</v>
      </c>
      <c r="E992" s="44">
        <f t="shared" si="71"/>
        <v>1</v>
      </c>
      <c r="F992" s="44">
        <f t="shared" si="72"/>
        <v>14</v>
      </c>
    </row>
    <row r="993" spans="1:6" x14ac:dyDescent="0.4">
      <c r="A993" s="43">
        <v>20230919</v>
      </c>
      <c r="B993" s="43">
        <v>30.4</v>
      </c>
      <c r="C993" s="45">
        <f t="shared" si="70"/>
        <v>1.6933812059210199E-2</v>
      </c>
      <c r="D993" s="44">
        <f t="shared" si="69"/>
        <v>1</v>
      </c>
      <c r="E993" s="44">
        <f t="shared" si="71"/>
        <v>1</v>
      </c>
      <c r="F993" s="44">
        <f t="shared" si="72"/>
        <v>14</v>
      </c>
    </row>
    <row r="994" spans="1:6" x14ac:dyDescent="0.4">
      <c r="A994" s="43">
        <v>20230920</v>
      </c>
      <c r="B994" s="43">
        <v>31.4</v>
      </c>
      <c r="C994" s="45">
        <f t="shared" si="70"/>
        <v>1.5432993037496118E-2</v>
      </c>
      <c r="D994" s="44">
        <f t="shared" si="69"/>
        <v>1</v>
      </c>
      <c r="E994" s="44">
        <f t="shared" si="71"/>
        <v>1</v>
      </c>
      <c r="F994" s="44">
        <f t="shared" si="72"/>
        <v>15</v>
      </c>
    </row>
    <row r="995" spans="1:6" x14ac:dyDescent="0.4">
      <c r="A995" s="43">
        <v>20230921</v>
      </c>
      <c r="B995" s="43">
        <v>28</v>
      </c>
      <c r="C995" s="45">
        <f t="shared" si="70"/>
        <v>2.0616176746789824E-2</v>
      </c>
      <c r="D995" s="44">
        <f t="shared" si="69"/>
        <v>1</v>
      </c>
      <c r="E995" s="44">
        <f t="shared" si="71"/>
        <v>1</v>
      </c>
      <c r="F995" s="44">
        <f t="shared" si="72"/>
        <v>14</v>
      </c>
    </row>
    <row r="996" spans="1:6" x14ac:dyDescent="0.4">
      <c r="A996" s="43">
        <v>20230922</v>
      </c>
      <c r="B996" s="43">
        <v>26.5</v>
      </c>
      <c r="C996" s="45">
        <f t="shared" si="70"/>
        <v>2.2883975017878987E-2</v>
      </c>
      <c r="D996" s="44">
        <f t="shared" si="69"/>
        <v>1</v>
      </c>
      <c r="E996" s="44">
        <f t="shared" si="71"/>
        <v>2</v>
      </c>
      <c r="F996" s="44">
        <f t="shared" si="72"/>
        <v>13</v>
      </c>
    </row>
    <row r="997" spans="1:6" x14ac:dyDescent="0.4">
      <c r="A997" s="43">
        <v>20230923</v>
      </c>
      <c r="B997" s="43">
        <v>27.5</v>
      </c>
      <c r="C997" s="45">
        <f t="shared" si="70"/>
        <v>2.1379962354630629E-2</v>
      </c>
      <c r="D997" s="44">
        <f t="shared" si="69"/>
        <v>1</v>
      </c>
      <c r="E997" s="44">
        <f t="shared" si="71"/>
        <v>1</v>
      </c>
      <c r="F997" s="44">
        <f t="shared" si="72"/>
        <v>14</v>
      </c>
    </row>
    <row r="998" spans="1:6" x14ac:dyDescent="0.4">
      <c r="A998" s="43">
        <v>20230924</v>
      </c>
      <c r="B998" s="43">
        <v>26.6</v>
      </c>
      <c r="C998" s="45">
        <f t="shared" si="70"/>
        <v>2.273544176458853E-2</v>
      </c>
      <c r="D998" s="44">
        <f t="shared" si="69"/>
        <v>1</v>
      </c>
      <c r="E998" s="44">
        <f t="shared" si="71"/>
        <v>2</v>
      </c>
      <c r="F998" s="44">
        <f t="shared" si="72"/>
        <v>13</v>
      </c>
    </row>
    <row r="999" spans="1:6" x14ac:dyDescent="0.4">
      <c r="A999" s="43">
        <v>20230925</v>
      </c>
      <c r="B999" s="43">
        <v>28.9</v>
      </c>
      <c r="C999" s="45">
        <f t="shared" si="70"/>
        <v>1.9232196320053307E-2</v>
      </c>
      <c r="D999" s="44">
        <f t="shared" si="69"/>
        <v>1</v>
      </c>
      <c r="E999" s="44">
        <f t="shared" si="71"/>
        <v>1</v>
      </c>
      <c r="F999" s="44">
        <f t="shared" si="72"/>
        <v>14</v>
      </c>
    </row>
    <row r="1000" spans="1:6" x14ac:dyDescent="0.4">
      <c r="A1000" s="43">
        <v>20230926</v>
      </c>
      <c r="B1000" s="43">
        <v>30.2</v>
      </c>
      <c r="C1000" s="45">
        <f t="shared" si="70"/>
        <v>1.7237884113588755E-2</v>
      </c>
      <c r="D1000" s="44">
        <f t="shared" si="69"/>
        <v>1</v>
      </c>
      <c r="E1000" s="44">
        <f t="shared" si="71"/>
        <v>1</v>
      </c>
      <c r="F1000" s="44">
        <f t="shared" si="72"/>
        <v>14</v>
      </c>
    </row>
    <row r="1001" spans="1:6" x14ac:dyDescent="0.4">
      <c r="A1001" s="43">
        <v>20230927</v>
      </c>
      <c r="B1001" s="43">
        <v>29.2</v>
      </c>
      <c r="C1001" s="45">
        <f t="shared" si="70"/>
        <v>1.8770316452694408E-2</v>
      </c>
      <c r="D1001" s="44">
        <f t="shared" si="69"/>
        <v>1</v>
      </c>
      <c r="E1001" s="44">
        <f t="shared" si="71"/>
        <v>1</v>
      </c>
      <c r="F1001" s="44">
        <f t="shared" si="72"/>
        <v>14</v>
      </c>
    </row>
    <row r="1002" spans="1:6" x14ac:dyDescent="0.4">
      <c r="A1002" s="43">
        <v>20230928</v>
      </c>
      <c r="B1002" s="43">
        <v>28.9</v>
      </c>
      <c r="C1002" s="45">
        <f t="shared" si="70"/>
        <v>1.9232196320053307E-2</v>
      </c>
      <c r="D1002" s="44">
        <f t="shared" si="69"/>
        <v>1</v>
      </c>
      <c r="E1002" s="44">
        <f t="shared" si="71"/>
        <v>1</v>
      </c>
      <c r="F1002" s="44">
        <f t="shared" si="72"/>
        <v>14</v>
      </c>
    </row>
    <row r="1003" spans="1:6" x14ac:dyDescent="0.4">
      <c r="A1003" s="43">
        <v>20230929</v>
      </c>
      <c r="B1003" s="43">
        <v>27.7</v>
      </c>
      <c r="C1003" s="45">
        <f t="shared" si="70"/>
        <v>2.1075133613911685E-2</v>
      </c>
      <c r="D1003" s="44">
        <f t="shared" si="69"/>
        <v>1</v>
      </c>
      <c r="E1003" s="44">
        <f t="shared" si="71"/>
        <v>1</v>
      </c>
      <c r="F1003" s="44">
        <f t="shared" si="72"/>
        <v>14</v>
      </c>
    </row>
    <row r="1004" spans="1:6" x14ac:dyDescent="0.4">
      <c r="A1004" s="43">
        <v>20230930</v>
      </c>
      <c r="B1004" s="43">
        <v>24.3</v>
      </c>
      <c r="C1004" s="45">
        <f t="shared" si="70"/>
        <v>2.598697600841339E-2</v>
      </c>
      <c r="D1004" s="44">
        <f t="shared" si="69"/>
        <v>1</v>
      </c>
      <c r="E1004" s="44">
        <f t="shared" si="71"/>
        <v>2</v>
      </c>
      <c r="F1004" s="44">
        <f t="shared" si="72"/>
        <v>12</v>
      </c>
    </row>
    <row r="1005" spans="1:6" x14ac:dyDescent="0.4">
      <c r="A1005" s="43">
        <v>20231001</v>
      </c>
      <c r="B1005" s="43">
        <v>20.6</v>
      </c>
      <c r="C1005" s="45">
        <f t="shared" si="70"/>
        <v>3.0023591002612395E-2</v>
      </c>
      <c r="D1005" s="44">
        <f t="shared" si="69"/>
        <v>2</v>
      </c>
      <c r="E1005" s="44">
        <f t="shared" si="71"/>
        <v>2</v>
      </c>
      <c r="F1005" s="44">
        <f t="shared" si="72"/>
        <v>11</v>
      </c>
    </row>
    <row r="1006" spans="1:6" x14ac:dyDescent="0.4">
      <c r="A1006" s="43">
        <v>20231002</v>
      </c>
      <c r="B1006" s="43">
        <v>20.5</v>
      </c>
      <c r="C1006" s="45">
        <f t="shared" si="70"/>
        <v>3.0104556551588835E-2</v>
      </c>
      <c r="D1006" s="44">
        <f t="shared" si="69"/>
        <v>2</v>
      </c>
      <c r="E1006" s="44">
        <f t="shared" si="71"/>
        <v>2</v>
      </c>
      <c r="F1006" s="44">
        <f t="shared" si="72"/>
        <v>11</v>
      </c>
    </row>
    <row r="1007" spans="1:6" x14ac:dyDescent="0.4">
      <c r="A1007" s="43">
        <v>20231003</v>
      </c>
      <c r="B1007" s="43">
        <v>21.3</v>
      </c>
      <c r="C1007" s="45">
        <f t="shared" si="70"/>
        <v>2.9410437826271826E-2</v>
      </c>
      <c r="D1007" s="44">
        <f t="shared" si="69"/>
        <v>2</v>
      </c>
      <c r="E1007" s="44">
        <f t="shared" si="71"/>
        <v>2</v>
      </c>
      <c r="F1007" s="44">
        <f t="shared" si="72"/>
        <v>11</v>
      </c>
    </row>
    <row r="1008" spans="1:6" x14ac:dyDescent="0.4">
      <c r="A1008" s="43">
        <v>20231004</v>
      </c>
      <c r="B1008" s="43">
        <v>19.899999999999999</v>
      </c>
      <c r="C1008" s="45">
        <f t="shared" si="70"/>
        <v>3.0554090779715031E-2</v>
      </c>
      <c r="D1008" s="44">
        <f t="shared" si="69"/>
        <v>2</v>
      </c>
      <c r="E1008" s="44">
        <f t="shared" si="71"/>
        <v>2</v>
      </c>
      <c r="F1008" s="44">
        <f t="shared" si="72"/>
        <v>10</v>
      </c>
    </row>
    <row r="1009" spans="1:6" x14ac:dyDescent="0.4">
      <c r="A1009" s="43">
        <v>20231005</v>
      </c>
      <c r="B1009" s="43">
        <v>17.5</v>
      </c>
      <c r="C1009" s="45">
        <f t="shared" si="70"/>
        <v>3.1685974902430955E-2</v>
      </c>
      <c r="D1009" s="44">
        <f t="shared" si="69"/>
        <v>2</v>
      </c>
      <c r="E1009" s="44">
        <f t="shared" si="71"/>
        <v>3</v>
      </c>
      <c r="F1009" s="44">
        <f t="shared" si="72"/>
        <v>9</v>
      </c>
    </row>
    <row r="1010" spans="1:6" x14ac:dyDescent="0.4">
      <c r="A1010" s="43">
        <v>20231006</v>
      </c>
      <c r="B1010" s="43">
        <v>17.100000000000001</v>
      </c>
      <c r="C1010" s="45">
        <f t="shared" si="70"/>
        <v>3.1765238563752268E-2</v>
      </c>
      <c r="D1010" s="44">
        <f t="shared" si="69"/>
        <v>2</v>
      </c>
      <c r="E1010" s="44">
        <f t="shared" si="71"/>
        <v>3</v>
      </c>
      <c r="F1010" s="44">
        <f t="shared" si="72"/>
        <v>9</v>
      </c>
    </row>
    <row r="1011" spans="1:6" x14ac:dyDescent="0.4">
      <c r="A1011" s="43">
        <v>20231007</v>
      </c>
      <c r="B1011" s="43">
        <v>18.100000000000001</v>
      </c>
      <c r="C1011" s="45">
        <f t="shared" si="70"/>
        <v>3.1507233271630436E-2</v>
      </c>
      <c r="D1011" s="44">
        <f t="shared" si="69"/>
        <v>2</v>
      </c>
      <c r="E1011" s="44">
        <f t="shared" si="71"/>
        <v>3</v>
      </c>
      <c r="F1011" s="44">
        <f t="shared" si="72"/>
        <v>9</v>
      </c>
    </row>
    <row r="1012" spans="1:6" x14ac:dyDescent="0.4">
      <c r="A1012" s="43">
        <v>20231008</v>
      </c>
      <c r="B1012" s="43">
        <v>18.2</v>
      </c>
      <c r="C1012" s="45">
        <f t="shared" si="70"/>
        <v>3.1470529984549071E-2</v>
      </c>
      <c r="D1012" s="44">
        <f t="shared" si="69"/>
        <v>2</v>
      </c>
      <c r="E1012" s="44">
        <f t="shared" si="71"/>
        <v>3</v>
      </c>
      <c r="F1012" s="44">
        <f t="shared" si="72"/>
        <v>9</v>
      </c>
    </row>
    <row r="1013" spans="1:6" x14ac:dyDescent="0.4">
      <c r="A1013" s="43">
        <v>20231009</v>
      </c>
      <c r="B1013" s="43">
        <v>19.3</v>
      </c>
      <c r="C1013" s="45">
        <f t="shared" si="70"/>
        <v>3.0939366265188679E-2</v>
      </c>
      <c r="D1013" s="44">
        <f t="shared" si="69"/>
        <v>2</v>
      </c>
      <c r="E1013" s="44">
        <f t="shared" si="71"/>
        <v>3</v>
      </c>
      <c r="F1013" s="44">
        <f t="shared" si="72"/>
        <v>10</v>
      </c>
    </row>
    <row r="1014" spans="1:6" x14ac:dyDescent="0.4">
      <c r="A1014" s="43">
        <v>20231010</v>
      </c>
      <c r="B1014" s="43">
        <v>19.100000000000001</v>
      </c>
      <c r="C1014" s="45">
        <f t="shared" si="70"/>
        <v>3.1053052744221373E-2</v>
      </c>
      <c r="D1014" s="44">
        <f t="shared" si="69"/>
        <v>2</v>
      </c>
      <c r="E1014" s="44">
        <f t="shared" si="71"/>
        <v>3</v>
      </c>
      <c r="F1014" s="44">
        <f t="shared" si="72"/>
        <v>10</v>
      </c>
    </row>
    <row r="1015" spans="1:6" x14ac:dyDescent="0.4">
      <c r="A1015" s="43">
        <v>20231011</v>
      </c>
      <c r="B1015" s="43">
        <v>18.8</v>
      </c>
      <c r="C1015" s="45">
        <f t="shared" si="70"/>
        <v>3.1209464946287905E-2</v>
      </c>
      <c r="D1015" s="44">
        <f t="shared" si="69"/>
        <v>2</v>
      </c>
      <c r="E1015" s="44">
        <f t="shared" si="71"/>
        <v>3</v>
      </c>
      <c r="F1015" s="44">
        <f t="shared" si="72"/>
        <v>10</v>
      </c>
    </row>
    <row r="1016" spans="1:6" x14ac:dyDescent="0.4">
      <c r="A1016" s="43">
        <v>20231012</v>
      </c>
      <c r="B1016" s="43">
        <v>17.399999999999999</v>
      </c>
      <c r="C1016" s="45">
        <f t="shared" si="70"/>
        <v>3.1708799323010559E-2</v>
      </c>
      <c r="D1016" s="44">
        <f t="shared" si="69"/>
        <v>2</v>
      </c>
      <c r="E1016" s="44">
        <f t="shared" si="71"/>
        <v>3</v>
      </c>
      <c r="F1016" s="44">
        <f t="shared" si="72"/>
        <v>9</v>
      </c>
    </row>
    <row r="1017" spans="1:6" x14ac:dyDescent="0.4">
      <c r="A1017" s="43">
        <v>20231013</v>
      </c>
      <c r="B1017" s="43">
        <v>19</v>
      </c>
      <c r="C1017" s="45">
        <f t="shared" si="70"/>
        <v>3.1107082632578324E-2</v>
      </c>
      <c r="D1017" s="44">
        <f t="shared" si="69"/>
        <v>2</v>
      </c>
      <c r="E1017" s="44">
        <f t="shared" si="71"/>
        <v>3</v>
      </c>
      <c r="F1017" s="44">
        <f t="shared" si="72"/>
        <v>10</v>
      </c>
    </row>
    <row r="1018" spans="1:6" x14ac:dyDescent="0.4">
      <c r="A1018" s="43">
        <v>20231014</v>
      </c>
      <c r="B1018" s="43">
        <v>17.3</v>
      </c>
      <c r="C1018" s="45">
        <f t="shared" si="70"/>
        <v>3.1729620654276168E-2</v>
      </c>
      <c r="D1018" s="44">
        <f t="shared" si="69"/>
        <v>2</v>
      </c>
      <c r="E1018" s="44">
        <f t="shared" si="71"/>
        <v>3</v>
      </c>
      <c r="F1018" s="44">
        <f t="shared" si="72"/>
        <v>9</v>
      </c>
    </row>
    <row r="1019" spans="1:6" x14ac:dyDescent="0.4">
      <c r="A1019" s="43">
        <v>20231015</v>
      </c>
      <c r="B1019" s="43">
        <v>18.100000000000001</v>
      </c>
      <c r="C1019" s="45">
        <f t="shared" si="70"/>
        <v>3.1507233271630436E-2</v>
      </c>
      <c r="D1019" s="44">
        <f t="shared" si="69"/>
        <v>2</v>
      </c>
      <c r="E1019" s="44">
        <f t="shared" si="71"/>
        <v>3</v>
      </c>
      <c r="F1019" s="44">
        <f t="shared" si="72"/>
        <v>9</v>
      </c>
    </row>
    <row r="1020" spans="1:6" x14ac:dyDescent="0.4">
      <c r="A1020" s="43">
        <v>20231016</v>
      </c>
      <c r="B1020" s="43">
        <v>16.7</v>
      </c>
      <c r="C1020" s="45">
        <f t="shared" si="70"/>
        <v>3.1812288362736162E-2</v>
      </c>
      <c r="D1020" s="44">
        <f t="shared" si="69"/>
        <v>2</v>
      </c>
      <c r="E1020" s="44">
        <f t="shared" si="71"/>
        <v>3</v>
      </c>
      <c r="F1020" s="44">
        <f t="shared" si="72"/>
        <v>9</v>
      </c>
    </row>
    <row r="1021" spans="1:6" x14ac:dyDescent="0.4">
      <c r="A1021" s="43">
        <v>20231017</v>
      </c>
      <c r="B1021" s="43">
        <v>15.2</v>
      </c>
      <c r="C1021" s="45">
        <f t="shared" si="70"/>
        <v>3.1700528788224172E-2</v>
      </c>
      <c r="D1021" s="44">
        <f t="shared" si="69"/>
        <v>2</v>
      </c>
      <c r="E1021" s="44">
        <f t="shared" si="71"/>
        <v>3</v>
      </c>
      <c r="F1021" s="44">
        <f t="shared" si="72"/>
        <v>8</v>
      </c>
    </row>
    <row r="1022" spans="1:6" x14ac:dyDescent="0.4">
      <c r="A1022" s="43">
        <v>20231018</v>
      </c>
      <c r="B1022" s="43">
        <v>13.4</v>
      </c>
      <c r="C1022" s="45">
        <f t="shared" si="70"/>
        <v>3.0975833562451687E-2</v>
      </c>
      <c r="D1022" s="44">
        <f t="shared" si="69"/>
        <v>2</v>
      </c>
      <c r="E1022" s="44">
        <f t="shared" si="71"/>
        <v>3</v>
      </c>
      <c r="F1022" s="44">
        <f t="shared" si="72"/>
        <v>7</v>
      </c>
    </row>
    <row r="1023" spans="1:6" x14ac:dyDescent="0.4">
      <c r="A1023" s="43">
        <v>20231019</v>
      </c>
      <c r="B1023" s="43">
        <v>16</v>
      </c>
      <c r="C1023" s="45">
        <f t="shared" si="70"/>
        <v>3.1816734753546239E-2</v>
      </c>
      <c r="D1023" s="44">
        <f t="shared" si="69"/>
        <v>2</v>
      </c>
      <c r="E1023" s="44">
        <f t="shared" si="71"/>
        <v>3</v>
      </c>
      <c r="F1023" s="44">
        <f t="shared" si="72"/>
        <v>8</v>
      </c>
    </row>
    <row r="1024" spans="1:6" x14ac:dyDescent="0.4">
      <c r="A1024" s="43">
        <v>20231020</v>
      </c>
      <c r="B1024" s="43">
        <v>13.8</v>
      </c>
      <c r="C1024" s="45">
        <f t="shared" si="70"/>
        <v>3.1190967347606638E-2</v>
      </c>
      <c r="D1024" s="44">
        <f t="shared" si="69"/>
        <v>2</v>
      </c>
      <c r="E1024" s="44">
        <f t="shared" si="71"/>
        <v>3</v>
      </c>
      <c r="F1024" s="44">
        <f t="shared" si="72"/>
        <v>7</v>
      </c>
    </row>
    <row r="1025" spans="1:6" x14ac:dyDescent="0.4">
      <c r="A1025" s="43">
        <v>20231021</v>
      </c>
      <c r="B1025" s="43">
        <v>13.5</v>
      </c>
      <c r="C1025" s="45">
        <f t="shared" si="70"/>
        <v>3.1032439995636176E-2</v>
      </c>
      <c r="D1025" s="44">
        <f t="shared" si="69"/>
        <v>2</v>
      </c>
      <c r="E1025" s="44">
        <f t="shared" si="71"/>
        <v>3</v>
      </c>
      <c r="F1025" s="44">
        <f t="shared" si="72"/>
        <v>7</v>
      </c>
    </row>
    <row r="1026" spans="1:6" x14ac:dyDescent="0.4">
      <c r="A1026" s="43">
        <v>20231022</v>
      </c>
      <c r="B1026" s="43">
        <v>13</v>
      </c>
      <c r="C1026" s="45">
        <f t="shared" si="70"/>
        <v>3.0730873284752075E-2</v>
      </c>
      <c r="D1026" s="44">
        <f t="shared" ref="D1026:D1089" si="73">IF(B1026&gt;$T$2,1,IF(B1026&lt;$T$3,3,2))</f>
        <v>2</v>
      </c>
      <c r="E1026" s="44">
        <f t="shared" si="71"/>
        <v>4</v>
      </c>
      <c r="F1026" s="44">
        <f t="shared" si="72"/>
        <v>7</v>
      </c>
    </row>
    <row r="1027" spans="1:6" x14ac:dyDescent="0.4">
      <c r="A1027" s="43">
        <v>20231023</v>
      </c>
      <c r="B1027" s="43">
        <v>13.3</v>
      </c>
      <c r="C1027" s="45">
        <f t="shared" ref="C1027:C1090" si="74">_xlfn.NORM.DIST(B1027,$L$5,$L$6,0)</f>
        <v>3.091736255357418E-2</v>
      </c>
      <c r="D1027" s="44">
        <f t="shared" si="73"/>
        <v>2</v>
      </c>
      <c r="E1027" s="44">
        <f t="shared" ref="E1027:E1090" si="75">IF(B1027&gt;$T$6,1,IF(B1027&gt;$T$7,2,IF(B1027&gt;$T$8,3,IF(B1027&gt;$T$9,4,5))))</f>
        <v>3</v>
      </c>
      <c r="F1027" s="44">
        <f t="shared" ref="F1027:F1090" si="76">IF(B1027&gt;$T$12,16,IF(B1027&gt;$T$13,15,IF(B1027&gt;$T$14,14,IF(B1027&gt;$T$15,13,IF(B1027&gt;$T$16,12,IF(B1027&gt;$T$17,11,IF(B1027&gt;$T$18,10,IF(B1027&gt;$T$19,9,IF(B1027&gt;$T$20,8,IF(B1027&gt;$T$21,7,IF(B1027&gt;$T$22,6,IF(B1027&gt;$T$23,5,IF(B1027&gt;$T$24,4,IF(B1027&gt;$T$25,3,IF(B1027&gt;$T$26,2,1)))))))))))))))</f>
        <v>7</v>
      </c>
    </row>
    <row r="1028" spans="1:6" x14ac:dyDescent="0.4">
      <c r="A1028" s="43">
        <v>20231024</v>
      </c>
      <c r="B1028" s="43">
        <v>13.1</v>
      </c>
      <c r="C1028" s="45">
        <f t="shared" si="74"/>
        <v>3.0794870962388362E-2</v>
      </c>
      <c r="D1028" s="44">
        <f t="shared" si="73"/>
        <v>2</v>
      </c>
      <c r="E1028" s="44">
        <f t="shared" si="75"/>
        <v>4</v>
      </c>
      <c r="F1028" s="44">
        <f t="shared" si="76"/>
        <v>7</v>
      </c>
    </row>
    <row r="1029" spans="1:6" x14ac:dyDescent="0.4">
      <c r="A1029" s="43">
        <v>20231025</v>
      </c>
      <c r="B1029" s="43">
        <v>16.3</v>
      </c>
      <c r="C1029" s="45">
        <f t="shared" si="74"/>
        <v>3.1826980737798702E-2</v>
      </c>
      <c r="D1029" s="44">
        <f t="shared" si="73"/>
        <v>2</v>
      </c>
      <c r="E1029" s="44">
        <f t="shared" si="75"/>
        <v>3</v>
      </c>
      <c r="F1029" s="44">
        <f t="shared" si="76"/>
        <v>8</v>
      </c>
    </row>
    <row r="1030" spans="1:6" x14ac:dyDescent="0.4">
      <c r="A1030" s="43">
        <v>20231026</v>
      </c>
      <c r="B1030" s="43">
        <v>16.5</v>
      </c>
      <c r="C1030" s="45">
        <f t="shared" si="74"/>
        <v>3.1823684350434263E-2</v>
      </c>
      <c r="D1030" s="44">
        <f t="shared" si="73"/>
        <v>2</v>
      </c>
      <c r="E1030" s="44">
        <f t="shared" si="75"/>
        <v>3</v>
      </c>
      <c r="F1030" s="44">
        <f t="shared" si="76"/>
        <v>9</v>
      </c>
    </row>
    <row r="1031" spans="1:6" x14ac:dyDescent="0.4">
      <c r="A1031" s="43">
        <v>20231027</v>
      </c>
      <c r="B1031" s="43">
        <v>15.8</v>
      </c>
      <c r="C1031" s="45">
        <f t="shared" si="74"/>
        <v>3.1799784660205339E-2</v>
      </c>
      <c r="D1031" s="44">
        <f t="shared" si="73"/>
        <v>2</v>
      </c>
      <c r="E1031" s="44">
        <f t="shared" si="75"/>
        <v>3</v>
      </c>
      <c r="F1031" s="44">
        <f t="shared" si="76"/>
        <v>8</v>
      </c>
    </row>
    <row r="1032" spans="1:6" x14ac:dyDescent="0.4">
      <c r="A1032" s="43">
        <v>20231028</v>
      </c>
      <c r="B1032" s="43">
        <v>13.4</v>
      </c>
      <c r="C1032" s="45">
        <f t="shared" si="74"/>
        <v>3.0975833562451687E-2</v>
      </c>
      <c r="D1032" s="44">
        <f t="shared" si="73"/>
        <v>2</v>
      </c>
      <c r="E1032" s="44">
        <f t="shared" si="75"/>
        <v>3</v>
      </c>
      <c r="F1032" s="44">
        <f t="shared" si="76"/>
        <v>7</v>
      </c>
    </row>
    <row r="1033" spans="1:6" x14ac:dyDescent="0.4">
      <c r="A1033" s="43">
        <v>20231029</v>
      </c>
      <c r="B1033" s="43">
        <v>13.8</v>
      </c>
      <c r="C1033" s="45">
        <f t="shared" si="74"/>
        <v>3.1190967347606638E-2</v>
      </c>
      <c r="D1033" s="44">
        <f t="shared" si="73"/>
        <v>2</v>
      </c>
      <c r="E1033" s="44">
        <f t="shared" si="75"/>
        <v>3</v>
      </c>
      <c r="F1033" s="44">
        <f t="shared" si="76"/>
        <v>7</v>
      </c>
    </row>
    <row r="1034" spans="1:6" x14ac:dyDescent="0.4">
      <c r="A1034" s="43">
        <v>20231030</v>
      </c>
      <c r="B1034" s="43">
        <v>14.7</v>
      </c>
      <c r="C1034" s="45">
        <f t="shared" si="74"/>
        <v>3.1562760614679553E-2</v>
      </c>
      <c r="D1034" s="44">
        <f t="shared" si="73"/>
        <v>2</v>
      </c>
      <c r="E1034" s="44">
        <f t="shared" si="75"/>
        <v>3</v>
      </c>
      <c r="F1034" s="44">
        <f t="shared" si="76"/>
        <v>8</v>
      </c>
    </row>
    <row r="1035" spans="1:6" x14ac:dyDescent="0.4">
      <c r="A1035" s="43">
        <v>20231031</v>
      </c>
      <c r="B1035" s="43">
        <v>13.1</v>
      </c>
      <c r="C1035" s="45">
        <f t="shared" si="74"/>
        <v>3.0794870962388362E-2</v>
      </c>
      <c r="D1035" s="44">
        <f t="shared" si="73"/>
        <v>2</v>
      </c>
      <c r="E1035" s="44">
        <f t="shared" si="75"/>
        <v>4</v>
      </c>
      <c r="F1035" s="44">
        <f t="shared" si="76"/>
        <v>7</v>
      </c>
    </row>
    <row r="1036" spans="1:6" x14ac:dyDescent="0.4">
      <c r="A1036" s="43">
        <v>20231101</v>
      </c>
      <c r="B1036" s="43">
        <v>13.9</v>
      </c>
      <c r="C1036" s="45">
        <f t="shared" si="74"/>
        <v>3.1240012693797607E-2</v>
      </c>
      <c r="D1036" s="44">
        <f t="shared" si="73"/>
        <v>2</v>
      </c>
      <c r="E1036" s="44">
        <f t="shared" si="75"/>
        <v>3</v>
      </c>
      <c r="F1036" s="44">
        <f t="shared" si="76"/>
        <v>7</v>
      </c>
    </row>
    <row r="1037" spans="1:6" x14ac:dyDescent="0.4">
      <c r="A1037" s="43">
        <v>20231102</v>
      </c>
      <c r="B1037" s="43">
        <v>15.5</v>
      </c>
      <c r="C1037" s="45">
        <f t="shared" si="74"/>
        <v>3.1759212708898192E-2</v>
      </c>
      <c r="D1037" s="44">
        <f t="shared" si="73"/>
        <v>2</v>
      </c>
      <c r="E1037" s="44">
        <f t="shared" si="75"/>
        <v>3</v>
      </c>
      <c r="F1037" s="44">
        <f t="shared" si="76"/>
        <v>8</v>
      </c>
    </row>
    <row r="1038" spans="1:6" x14ac:dyDescent="0.4">
      <c r="A1038" s="43">
        <v>20231103</v>
      </c>
      <c r="B1038" s="43">
        <v>16.600000000000001</v>
      </c>
      <c r="C1038" s="45">
        <f t="shared" si="74"/>
        <v>3.1818998407648326E-2</v>
      </c>
      <c r="D1038" s="44">
        <f t="shared" si="73"/>
        <v>2</v>
      </c>
      <c r="E1038" s="44">
        <f t="shared" si="75"/>
        <v>3</v>
      </c>
      <c r="F1038" s="44">
        <f t="shared" si="76"/>
        <v>9</v>
      </c>
    </row>
    <row r="1039" spans="1:6" x14ac:dyDescent="0.4">
      <c r="A1039" s="43">
        <v>20231104</v>
      </c>
      <c r="B1039" s="43">
        <v>20.399999999999999</v>
      </c>
      <c r="C1039" s="45">
        <f t="shared" si="74"/>
        <v>3.0183819299737392E-2</v>
      </c>
      <c r="D1039" s="44">
        <f t="shared" si="73"/>
        <v>2</v>
      </c>
      <c r="E1039" s="44">
        <f t="shared" si="75"/>
        <v>2</v>
      </c>
      <c r="F1039" s="44">
        <f t="shared" si="76"/>
        <v>11</v>
      </c>
    </row>
    <row r="1040" spans="1:6" x14ac:dyDescent="0.4">
      <c r="A1040" s="43">
        <v>20231105</v>
      </c>
      <c r="B1040" s="43">
        <v>24.3</v>
      </c>
      <c r="C1040" s="45">
        <f t="shared" si="74"/>
        <v>2.598697600841339E-2</v>
      </c>
      <c r="D1040" s="44">
        <f t="shared" si="73"/>
        <v>1</v>
      </c>
      <c r="E1040" s="44">
        <f t="shared" si="75"/>
        <v>2</v>
      </c>
      <c r="F1040" s="44">
        <f t="shared" si="76"/>
        <v>12</v>
      </c>
    </row>
    <row r="1041" spans="1:6" x14ac:dyDescent="0.4">
      <c r="A1041" s="43">
        <v>20231106</v>
      </c>
      <c r="B1041" s="43">
        <v>14.3</v>
      </c>
      <c r="C1041" s="45">
        <f t="shared" si="74"/>
        <v>3.1416964458497794E-2</v>
      </c>
      <c r="D1041" s="44">
        <f t="shared" si="73"/>
        <v>2</v>
      </c>
      <c r="E1041" s="44">
        <f t="shared" si="75"/>
        <v>3</v>
      </c>
      <c r="F1041" s="44">
        <f t="shared" si="76"/>
        <v>7</v>
      </c>
    </row>
    <row r="1042" spans="1:6" x14ac:dyDescent="0.4">
      <c r="A1042" s="43">
        <v>20231107</v>
      </c>
      <c r="B1042" s="43">
        <v>11.9</v>
      </c>
      <c r="C1042" s="45">
        <f t="shared" si="74"/>
        <v>2.990971203443115E-2</v>
      </c>
      <c r="D1042" s="44">
        <f t="shared" si="73"/>
        <v>2</v>
      </c>
      <c r="E1042" s="44">
        <f t="shared" si="75"/>
        <v>4</v>
      </c>
      <c r="F1042" s="44">
        <f t="shared" si="76"/>
        <v>6</v>
      </c>
    </row>
    <row r="1043" spans="1:6" x14ac:dyDescent="0.4">
      <c r="A1043" s="43">
        <v>20231108</v>
      </c>
      <c r="B1043" s="43">
        <v>9.3000000000000007</v>
      </c>
      <c r="C1043" s="45">
        <f t="shared" si="74"/>
        <v>2.7209099349523903E-2</v>
      </c>
      <c r="D1043" s="44">
        <f t="shared" si="73"/>
        <v>3</v>
      </c>
      <c r="E1043" s="44">
        <f t="shared" si="75"/>
        <v>4</v>
      </c>
      <c r="F1043" s="44">
        <f t="shared" si="76"/>
        <v>5</v>
      </c>
    </row>
    <row r="1044" spans="1:6" x14ac:dyDescent="0.4">
      <c r="A1044" s="43">
        <v>20231109</v>
      </c>
      <c r="B1044" s="43">
        <v>13.8</v>
      </c>
      <c r="C1044" s="45">
        <f t="shared" si="74"/>
        <v>3.1190967347606638E-2</v>
      </c>
      <c r="D1044" s="44">
        <f t="shared" si="73"/>
        <v>2</v>
      </c>
      <c r="E1044" s="44">
        <f t="shared" si="75"/>
        <v>3</v>
      </c>
      <c r="F1044" s="44">
        <f t="shared" si="76"/>
        <v>7</v>
      </c>
    </row>
    <row r="1045" spans="1:6" x14ac:dyDescent="0.4">
      <c r="A1045" s="43">
        <v>20231110</v>
      </c>
      <c r="B1045" s="43">
        <v>8.5</v>
      </c>
      <c r="C1045" s="45">
        <f t="shared" si="74"/>
        <v>2.6200489917852315E-2</v>
      </c>
      <c r="D1045" s="44">
        <f t="shared" si="73"/>
        <v>3</v>
      </c>
      <c r="E1045" s="44">
        <f t="shared" si="75"/>
        <v>4</v>
      </c>
      <c r="F1045" s="44">
        <f t="shared" si="76"/>
        <v>5</v>
      </c>
    </row>
    <row r="1046" spans="1:6" x14ac:dyDescent="0.4">
      <c r="A1046" s="43">
        <v>20231111</v>
      </c>
      <c r="B1046" s="43">
        <v>6.8</v>
      </c>
      <c r="C1046" s="45">
        <f t="shared" si="74"/>
        <v>2.3854788272759209E-2</v>
      </c>
      <c r="D1046" s="44">
        <f t="shared" si="73"/>
        <v>3</v>
      </c>
      <c r="E1046" s="44">
        <f t="shared" si="75"/>
        <v>4</v>
      </c>
      <c r="F1046" s="44">
        <f t="shared" si="76"/>
        <v>4</v>
      </c>
    </row>
    <row r="1047" spans="1:6" x14ac:dyDescent="0.4">
      <c r="A1047" s="43">
        <v>20231112</v>
      </c>
      <c r="B1047" s="43">
        <v>5.0999999999999996</v>
      </c>
      <c r="C1047" s="45">
        <f t="shared" si="74"/>
        <v>2.1323251513674205E-2</v>
      </c>
      <c r="D1047" s="44">
        <f t="shared" si="73"/>
        <v>3</v>
      </c>
      <c r="E1047" s="44">
        <f t="shared" si="75"/>
        <v>5</v>
      </c>
      <c r="F1047" s="44">
        <f t="shared" si="76"/>
        <v>3</v>
      </c>
    </row>
    <row r="1048" spans="1:6" x14ac:dyDescent="0.4">
      <c r="A1048" s="43">
        <v>20231113</v>
      </c>
      <c r="B1048" s="43">
        <v>3.2</v>
      </c>
      <c r="C1048" s="45">
        <f t="shared" si="74"/>
        <v>1.8405431575981512E-2</v>
      </c>
      <c r="D1048" s="44">
        <f t="shared" si="73"/>
        <v>3</v>
      </c>
      <c r="E1048" s="44">
        <f t="shared" si="75"/>
        <v>5</v>
      </c>
      <c r="F1048" s="44">
        <f t="shared" si="76"/>
        <v>3</v>
      </c>
    </row>
    <row r="1049" spans="1:6" x14ac:dyDescent="0.4">
      <c r="A1049" s="43">
        <v>20231114</v>
      </c>
      <c r="B1049" s="43">
        <v>7.8</v>
      </c>
      <c r="C1049" s="45">
        <f t="shared" si="74"/>
        <v>2.5264115152173514E-2</v>
      </c>
      <c r="D1049" s="44">
        <f t="shared" si="73"/>
        <v>3</v>
      </c>
      <c r="E1049" s="44">
        <f t="shared" si="75"/>
        <v>4</v>
      </c>
      <c r="F1049" s="44">
        <f t="shared" si="76"/>
        <v>4</v>
      </c>
    </row>
    <row r="1050" spans="1:6" x14ac:dyDescent="0.4">
      <c r="A1050" s="43">
        <v>20231115</v>
      </c>
      <c r="B1050" s="43">
        <v>8.3000000000000007</v>
      </c>
      <c r="C1050" s="45">
        <f t="shared" si="74"/>
        <v>2.5937720865311077E-2</v>
      </c>
      <c r="D1050" s="44">
        <f t="shared" si="73"/>
        <v>3</v>
      </c>
      <c r="E1050" s="44">
        <f t="shared" si="75"/>
        <v>4</v>
      </c>
      <c r="F1050" s="44">
        <f t="shared" si="76"/>
        <v>5</v>
      </c>
    </row>
    <row r="1051" spans="1:6" x14ac:dyDescent="0.4">
      <c r="A1051" s="43">
        <v>20231116</v>
      </c>
      <c r="B1051" s="43">
        <v>7.8</v>
      </c>
      <c r="C1051" s="45">
        <f t="shared" si="74"/>
        <v>2.5264115152173514E-2</v>
      </c>
      <c r="D1051" s="44">
        <f t="shared" si="73"/>
        <v>3</v>
      </c>
      <c r="E1051" s="44">
        <f t="shared" si="75"/>
        <v>4</v>
      </c>
      <c r="F1051" s="44">
        <f t="shared" si="76"/>
        <v>4</v>
      </c>
    </row>
    <row r="1052" spans="1:6" x14ac:dyDescent="0.4">
      <c r="A1052" s="43">
        <v>20231117</v>
      </c>
      <c r="B1052" s="43">
        <v>3.2</v>
      </c>
      <c r="C1052" s="45">
        <f t="shared" si="74"/>
        <v>1.8405431575981512E-2</v>
      </c>
      <c r="D1052" s="44">
        <f t="shared" si="73"/>
        <v>3</v>
      </c>
      <c r="E1052" s="44">
        <f t="shared" si="75"/>
        <v>5</v>
      </c>
      <c r="F1052" s="44">
        <f t="shared" si="76"/>
        <v>3</v>
      </c>
    </row>
    <row r="1053" spans="1:6" x14ac:dyDescent="0.4">
      <c r="A1053" s="43">
        <v>20231118</v>
      </c>
      <c r="B1053" s="43">
        <v>0.3</v>
      </c>
      <c r="C1053" s="45">
        <f t="shared" si="74"/>
        <v>1.4065813610164228E-2</v>
      </c>
      <c r="D1053" s="44">
        <f t="shared" si="73"/>
        <v>3</v>
      </c>
      <c r="E1053" s="44">
        <f t="shared" si="75"/>
        <v>5</v>
      </c>
      <c r="F1053" s="44">
        <f t="shared" si="76"/>
        <v>2</v>
      </c>
    </row>
    <row r="1054" spans="1:6" x14ac:dyDescent="0.4">
      <c r="A1054" s="43">
        <v>20231119</v>
      </c>
      <c r="B1054" s="43">
        <v>7.6</v>
      </c>
      <c r="C1054" s="45">
        <f t="shared" si="74"/>
        <v>2.498846138521274E-2</v>
      </c>
      <c r="D1054" s="44">
        <f t="shared" si="73"/>
        <v>3</v>
      </c>
      <c r="E1054" s="44">
        <f t="shared" si="75"/>
        <v>4</v>
      </c>
      <c r="F1054" s="44">
        <f t="shared" si="76"/>
        <v>4</v>
      </c>
    </row>
    <row r="1055" spans="1:6" x14ac:dyDescent="0.4">
      <c r="A1055" s="43">
        <v>20231120</v>
      </c>
      <c r="B1055" s="43">
        <v>7.1</v>
      </c>
      <c r="C1055" s="45">
        <f t="shared" si="74"/>
        <v>2.4285349393051592E-2</v>
      </c>
      <c r="D1055" s="44">
        <f t="shared" si="73"/>
        <v>3</v>
      </c>
      <c r="E1055" s="44">
        <f t="shared" si="75"/>
        <v>4</v>
      </c>
      <c r="F1055" s="44">
        <f t="shared" si="76"/>
        <v>4</v>
      </c>
    </row>
    <row r="1056" spans="1:6" x14ac:dyDescent="0.4">
      <c r="A1056" s="43">
        <v>20231121</v>
      </c>
      <c r="B1056" s="43">
        <v>6.6</v>
      </c>
      <c r="C1056" s="45">
        <f t="shared" si="74"/>
        <v>2.3564496644939755E-2</v>
      </c>
      <c r="D1056" s="44">
        <f t="shared" si="73"/>
        <v>3</v>
      </c>
      <c r="E1056" s="44">
        <f t="shared" si="75"/>
        <v>4</v>
      </c>
      <c r="F1056" s="44">
        <f t="shared" si="76"/>
        <v>4</v>
      </c>
    </row>
    <row r="1057" spans="1:6" x14ac:dyDescent="0.4">
      <c r="A1057" s="43">
        <v>20231122</v>
      </c>
      <c r="B1057" s="43">
        <v>8.1</v>
      </c>
      <c r="C1057" s="45">
        <f t="shared" si="74"/>
        <v>2.567105088734838E-2</v>
      </c>
      <c r="D1057" s="44">
        <f t="shared" si="73"/>
        <v>3</v>
      </c>
      <c r="E1057" s="44">
        <f t="shared" si="75"/>
        <v>4</v>
      </c>
      <c r="F1057" s="44">
        <f t="shared" si="76"/>
        <v>5</v>
      </c>
    </row>
    <row r="1058" spans="1:6" x14ac:dyDescent="0.4">
      <c r="A1058" s="43">
        <v>20231123</v>
      </c>
      <c r="B1058" s="43">
        <v>10.7</v>
      </c>
      <c r="C1058" s="45">
        <f t="shared" si="74"/>
        <v>2.8784967936433863E-2</v>
      </c>
      <c r="D1058" s="44">
        <f t="shared" si="73"/>
        <v>2</v>
      </c>
      <c r="E1058" s="44">
        <f t="shared" si="75"/>
        <v>4</v>
      </c>
      <c r="F1058" s="44">
        <f t="shared" si="76"/>
        <v>6</v>
      </c>
    </row>
    <row r="1059" spans="1:6" x14ac:dyDescent="0.4">
      <c r="A1059" s="43">
        <v>20231124</v>
      </c>
      <c r="B1059" s="43">
        <v>2.2999999999999998</v>
      </c>
      <c r="C1059" s="45">
        <f t="shared" si="74"/>
        <v>1.7029083828686186E-2</v>
      </c>
      <c r="D1059" s="44">
        <f t="shared" si="73"/>
        <v>3</v>
      </c>
      <c r="E1059" s="44">
        <f t="shared" si="75"/>
        <v>5</v>
      </c>
      <c r="F1059" s="44">
        <f t="shared" si="76"/>
        <v>3</v>
      </c>
    </row>
    <row r="1060" spans="1:6" x14ac:dyDescent="0.4">
      <c r="A1060" s="43">
        <v>20231125</v>
      </c>
      <c r="B1060" s="43">
        <v>1.5</v>
      </c>
      <c r="C1060" s="45">
        <f t="shared" si="74"/>
        <v>1.5823679874769986E-2</v>
      </c>
      <c r="D1060" s="44">
        <f t="shared" si="73"/>
        <v>3</v>
      </c>
      <c r="E1060" s="44">
        <f t="shared" si="75"/>
        <v>5</v>
      </c>
      <c r="F1060" s="44">
        <f t="shared" si="76"/>
        <v>2</v>
      </c>
    </row>
    <row r="1061" spans="1:6" x14ac:dyDescent="0.4">
      <c r="A1061" s="43">
        <v>20231126</v>
      </c>
      <c r="B1061" s="43">
        <v>2.4</v>
      </c>
      <c r="C1061" s="45">
        <f t="shared" si="74"/>
        <v>1.7181155663805615E-2</v>
      </c>
      <c r="D1061" s="44">
        <f t="shared" si="73"/>
        <v>3</v>
      </c>
      <c r="E1061" s="44">
        <f t="shared" si="75"/>
        <v>5</v>
      </c>
      <c r="F1061" s="44">
        <f t="shared" si="76"/>
        <v>3</v>
      </c>
    </row>
    <row r="1062" spans="1:6" x14ac:dyDescent="0.4">
      <c r="A1062" s="43">
        <v>20231127</v>
      </c>
      <c r="B1062" s="43">
        <v>6.6</v>
      </c>
      <c r="C1062" s="45">
        <f t="shared" si="74"/>
        <v>2.3564496644939755E-2</v>
      </c>
      <c r="D1062" s="44">
        <f t="shared" si="73"/>
        <v>3</v>
      </c>
      <c r="E1062" s="44">
        <f t="shared" si="75"/>
        <v>4</v>
      </c>
      <c r="F1062" s="44">
        <f t="shared" si="76"/>
        <v>4</v>
      </c>
    </row>
    <row r="1063" spans="1:6" x14ac:dyDescent="0.4">
      <c r="A1063" s="43">
        <v>20231128</v>
      </c>
      <c r="B1063" s="43">
        <v>4.9000000000000004</v>
      </c>
      <c r="C1063" s="45">
        <f t="shared" si="74"/>
        <v>2.1018234432024933E-2</v>
      </c>
      <c r="D1063" s="44">
        <f t="shared" si="73"/>
        <v>3</v>
      </c>
      <c r="E1063" s="44">
        <f t="shared" si="75"/>
        <v>5</v>
      </c>
      <c r="F1063" s="44">
        <f t="shared" si="76"/>
        <v>3</v>
      </c>
    </row>
    <row r="1064" spans="1:6" x14ac:dyDescent="0.4">
      <c r="A1064" s="43">
        <v>20231129</v>
      </c>
      <c r="B1064" s="43">
        <v>5.8</v>
      </c>
      <c r="C1064" s="45">
        <f t="shared" si="74"/>
        <v>2.2381177210013613E-2</v>
      </c>
      <c r="D1064" s="44">
        <f t="shared" si="73"/>
        <v>3</v>
      </c>
      <c r="E1064" s="44">
        <f t="shared" si="75"/>
        <v>4</v>
      </c>
      <c r="F1064" s="44">
        <f t="shared" si="76"/>
        <v>4</v>
      </c>
    </row>
    <row r="1065" spans="1:6" x14ac:dyDescent="0.4">
      <c r="A1065" s="43">
        <v>20231130</v>
      </c>
      <c r="B1065" s="43">
        <v>0.8</v>
      </c>
      <c r="C1065" s="45">
        <f t="shared" si="74"/>
        <v>1.4789653777785889E-2</v>
      </c>
      <c r="D1065" s="44">
        <f t="shared" si="73"/>
        <v>3</v>
      </c>
      <c r="E1065" s="44">
        <f t="shared" si="75"/>
        <v>5</v>
      </c>
      <c r="F1065" s="44">
        <f t="shared" si="76"/>
        <v>2</v>
      </c>
    </row>
    <row r="1066" spans="1:6" x14ac:dyDescent="0.4">
      <c r="A1066" s="43">
        <v>20231201</v>
      </c>
      <c r="B1066" s="43">
        <v>1.7</v>
      </c>
      <c r="C1066" s="45">
        <f t="shared" si="74"/>
        <v>1.6122941710816498E-2</v>
      </c>
      <c r="D1066" s="44">
        <f t="shared" si="73"/>
        <v>3</v>
      </c>
      <c r="E1066" s="44">
        <f t="shared" si="75"/>
        <v>5</v>
      </c>
      <c r="F1066" s="44">
        <f t="shared" si="76"/>
        <v>2</v>
      </c>
    </row>
    <row r="1067" spans="1:6" x14ac:dyDescent="0.4">
      <c r="A1067" s="43">
        <v>20231202</v>
      </c>
      <c r="B1067" s="43">
        <v>4.0999999999999996</v>
      </c>
      <c r="C1067" s="45">
        <f t="shared" si="74"/>
        <v>1.9790729124122573E-2</v>
      </c>
      <c r="D1067" s="44">
        <f t="shared" si="73"/>
        <v>3</v>
      </c>
      <c r="E1067" s="44">
        <f t="shared" si="75"/>
        <v>5</v>
      </c>
      <c r="F1067" s="44">
        <f t="shared" si="76"/>
        <v>3</v>
      </c>
    </row>
    <row r="1068" spans="1:6" x14ac:dyDescent="0.4">
      <c r="A1068" s="43">
        <v>20231203</v>
      </c>
      <c r="B1068" s="43">
        <v>4.5</v>
      </c>
      <c r="C1068" s="45">
        <f t="shared" si="74"/>
        <v>2.0405636328890416E-2</v>
      </c>
      <c r="D1068" s="44">
        <f t="shared" si="73"/>
        <v>3</v>
      </c>
      <c r="E1068" s="44">
        <f t="shared" si="75"/>
        <v>5</v>
      </c>
      <c r="F1068" s="44">
        <f t="shared" si="76"/>
        <v>3</v>
      </c>
    </row>
    <row r="1069" spans="1:6" x14ac:dyDescent="0.4">
      <c r="A1069" s="43">
        <v>20231204</v>
      </c>
      <c r="B1069" s="43">
        <v>2.7</v>
      </c>
      <c r="C1069" s="45">
        <f t="shared" si="74"/>
        <v>1.7638830767280744E-2</v>
      </c>
      <c r="D1069" s="44">
        <f t="shared" si="73"/>
        <v>3</v>
      </c>
      <c r="E1069" s="44">
        <f t="shared" si="75"/>
        <v>5</v>
      </c>
      <c r="F1069" s="44">
        <f t="shared" si="76"/>
        <v>3</v>
      </c>
    </row>
    <row r="1070" spans="1:6" x14ac:dyDescent="0.4">
      <c r="A1070" s="43">
        <v>20231205</v>
      </c>
      <c r="B1070" s="43">
        <v>5.9</v>
      </c>
      <c r="C1070" s="45">
        <f t="shared" si="74"/>
        <v>2.2530798060937107E-2</v>
      </c>
      <c r="D1070" s="44">
        <f t="shared" si="73"/>
        <v>3</v>
      </c>
      <c r="E1070" s="44">
        <f t="shared" si="75"/>
        <v>4</v>
      </c>
      <c r="F1070" s="44">
        <f t="shared" si="76"/>
        <v>4</v>
      </c>
    </row>
    <row r="1071" spans="1:6" x14ac:dyDescent="0.4">
      <c r="A1071" s="43">
        <v>20231206</v>
      </c>
      <c r="B1071" s="43">
        <v>7.3</v>
      </c>
      <c r="C1071" s="45">
        <f t="shared" si="74"/>
        <v>2.4568879116512361E-2</v>
      </c>
      <c r="D1071" s="44">
        <f t="shared" si="73"/>
        <v>3</v>
      </c>
      <c r="E1071" s="44">
        <f t="shared" si="75"/>
        <v>4</v>
      </c>
      <c r="F1071" s="44">
        <f t="shared" si="76"/>
        <v>4</v>
      </c>
    </row>
    <row r="1072" spans="1:6" x14ac:dyDescent="0.4">
      <c r="A1072" s="43">
        <v>20231207</v>
      </c>
      <c r="B1072" s="43">
        <v>6.7</v>
      </c>
      <c r="C1072" s="45">
        <f t="shared" si="74"/>
        <v>2.3709952688337511E-2</v>
      </c>
      <c r="D1072" s="44">
        <f t="shared" si="73"/>
        <v>3</v>
      </c>
      <c r="E1072" s="44">
        <f t="shared" si="75"/>
        <v>4</v>
      </c>
      <c r="F1072" s="44">
        <f t="shared" si="76"/>
        <v>4</v>
      </c>
    </row>
    <row r="1073" spans="1:6" x14ac:dyDescent="0.4">
      <c r="A1073" s="43">
        <v>20231208</v>
      </c>
      <c r="B1073" s="43">
        <v>6.3</v>
      </c>
      <c r="C1073" s="45">
        <f t="shared" si="74"/>
        <v>2.3124628282568577E-2</v>
      </c>
      <c r="D1073" s="44">
        <f t="shared" si="73"/>
        <v>3</v>
      </c>
      <c r="E1073" s="44">
        <f t="shared" si="75"/>
        <v>4</v>
      </c>
      <c r="F1073" s="44">
        <f t="shared" si="76"/>
        <v>4</v>
      </c>
    </row>
    <row r="1074" spans="1:6" x14ac:dyDescent="0.4">
      <c r="A1074" s="43">
        <v>20231209</v>
      </c>
      <c r="B1074" s="43">
        <v>10.3</v>
      </c>
      <c r="C1074" s="45">
        <f t="shared" si="74"/>
        <v>2.8361709617666545E-2</v>
      </c>
      <c r="D1074" s="44">
        <f t="shared" si="73"/>
        <v>2</v>
      </c>
      <c r="E1074" s="44">
        <f t="shared" si="75"/>
        <v>4</v>
      </c>
      <c r="F1074" s="44">
        <f t="shared" si="76"/>
        <v>6</v>
      </c>
    </row>
    <row r="1075" spans="1:6" x14ac:dyDescent="0.4">
      <c r="A1075" s="43">
        <v>20231210</v>
      </c>
      <c r="B1075" s="43">
        <v>13</v>
      </c>
      <c r="C1075" s="45">
        <f t="shared" si="74"/>
        <v>3.0730873284752075E-2</v>
      </c>
      <c r="D1075" s="44">
        <f t="shared" si="73"/>
        <v>2</v>
      </c>
      <c r="E1075" s="44">
        <f t="shared" si="75"/>
        <v>4</v>
      </c>
      <c r="F1075" s="44">
        <f t="shared" si="76"/>
        <v>7</v>
      </c>
    </row>
    <row r="1076" spans="1:6" x14ac:dyDescent="0.4">
      <c r="A1076" s="43">
        <v>20231211</v>
      </c>
      <c r="B1076" s="43">
        <v>13.6</v>
      </c>
      <c r="C1076" s="45">
        <f t="shared" si="74"/>
        <v>3.1087171233819769E-2</v>
      </c>
      <c r="D1076" s="44">
        <f t="shared" si="73"/>
        <v>2</v>
      </c>
      <c r="E1076" s="44">
        <f t="shared" si="75"/>
        <v>3</v>
      </c>
      <c r="F1076" s="44">
        <f t="shared" si="76"/>
        <v>7</v>
      </c>
    </row>
    <row r="1077" spans="1:6" x14ac:dyDescent="0.4">
      <c r="A1077" s="43">
        <v>20231212</v>
      </c>
      <c r="B1077" s="43">
        <v>8.9</v>
      </c>
      <c r="C1077" s="45">
        <f t="shared" si="74"/>
        <v>2.6713630738947697E-2</v>
      </c>
      <c r="D1077" s="44">
        <f t="shared" si="73"/>
        <v>3</v>
      </c>
      <c r="E1077" s="44">
        <f t="shared" si="75"/>
        <v>4</v>
      </c>
      <c r="F1077" s="44">
        <f t="shared" si="76"/>
        <v>5</v>
      </c>
    </row>
    <row r="1078" spans="1:6" x14ac:dyDescent="0.4">
      <c r="A1078" s="43">
        <v>20231213</v>
      </c>
      <c r="B1078" s="43">
        <v>10.9</v>
      </c>
      <c r="C1078" s="45">
        <f t="shared" si="74"/>
        <v>2.8987888028078612E-2</v>
      </c>
      <c r="D1078" s="44">
        <f t="shared" si="73"/>
        <v>2</v>
      </c>
      <c r="E1078" s="44">
        <f t="shared" si="75"/>
        <v>4</v>
      </c>
      <c r="F1078" s="44">
        <f t="shared" si="76"/>
        <v>6</v>
      </c>
    </row>
    <row r="1079" spans="1:6" x14ac:dyDescent="0.4">
      <c r="A1079" s="43">
        <v>20231214</v>
      </c>
      <c r="B1079" s="43">
        <v>13.3</v>
      </c>
      <c r="C1079" s="45">
        <f t="shared" si="74"/>
        <v>3.091736255357418E-2</v>
      </c>
      <c r="D1079" s="44">
        <f t="shared" si="73"/>
        <v>2</v>
      </c>
      <c r="E1079" s="44">
        <f t="shared" si="75"/>
        <v>3</v>
      </c>
      <c r="F1079" s="44">
        <f t="shared" si="76"/>
        <v>7</v>
      </c>
    </row>
    <row r="1080" spans="1:6" x14ac:dyDescent="0.4">
      <c r="A1080" s="43">
        <v>20231215</v>
      </c>
      <c r="B1080" s="43">
        <v>7.9</v>
      </c>
      <c r="C1080" s="45">
        <f t="shared" si="74"/>
        <v>2.5400655154844562E-2</v>
      </c>
      <c r="D1080" s="44">
        <f t="shared" si="73"/>
        <v>3</v>
      </c>
      <c r="E1080" s="44">
        <f t="shared" si="75"/>
        <v>4</v>
      </c>
      <c r="F1080" s="44">
        <f t="shared" si="76"/>
        <v>5</v>
      </c>
    </row>
    <row r="1081" spans="1:6" x14ac:dyDescent="0.4">
      <c r="A1081" s="43">
        <v>20231216</v>
      </c>
      <c r="B1081" s="43">
        <v>-3.8</v>
      </c>
      <c r="C1081" s="45">
        <f t="shared" si="74"/>
        <v>8.7779971449015726E-3</v>
      </c>
      <c r="D1081" s="44">
        <f t="shared" si="73"/>
        <v>3</v>
      </c>
      <c r="E1081" s="44">
        <f t="shared" si="75"/>
        <v>5</v>
      </c>
      <c r="F1081" s="44">
        <f t="shared" si="76"/>
        <v>1</v>
      </c>
    </row>
    <row r="1082" spans="1:6" x14ac:dyDescent="0.4">
      <c r="A1082" s="43">
        <v>20231217</v>
      </c>
      <c r="B1082" s="43">
        <v>-4.8</v>
      </c>
      <c r="C1082" s="45">
        <f t="shared" si="74"/>
        <v>7.6984480192066216E-3</v>
      </c>
      <c r="D1082" s="44">
        <f t="shared" si="73"/>
        <v>3</v>
      </c>
      <c r="E1082" s="44">
        <f t="shared" si="75"/>
        <v>5</v>
      </c>
      <c r="F1082" s="44">
        <f t="shared" si="76"/>
        <v>1</v>
      </c>
    </row>
    <row r="1083" spans="1:6" x14ac:dyDescent="0.4">
      <c r="A1083" s="43">
        <v>20231218</v>
      </c>
      <c r="B1083" s="43">
        <v>-1.6</v>
      </c>
      <c r="C1083" s="45">
        <f t="shared" si="74"/>
        <v>1.1456414285805017E-2</v>
      </c>
      <c r="D1083" s="44">
        <f t="shared" si="73"/>
        <v>3</v>
      </c>
      <c r="E1083" s="44">
        <f t="shared" si="75"/>
        <v>5</v>
      </c>
      <c r="F1083" s="44">
        <f t="shared" si="76"/>
        <v>2</v>
      </c>
    </row>
    <row r="1084" spans="1:6" x14ac:dyDescent="0.4">
      <c r="A1084" s="43">
        <v>20231219</v>
      </c>
      <c r="B1084" s="43">
        <v>0.1</v>
      </c>
      <c r="C1084" s="45">
        <f t="shared" si="74"/>
        <v>1.3780155250468893E-2</v>
      </c>
      <c r="D1084" s="44">
        <f t="shared" si="73"/>
        <v>3</v>
      </c>
      <c r="E1084" s="44">
        <f t="shared" si="75"/>
        <v>5</v>
      </c>
      <c r="F1084" s="44">
        <f t="shared" si="76"/>
        <v>2</v>
      </c>
    </row>
    <row r="1085" spans="1:6" x14ac:dyDescent="0.4">
      <c r="A1085" s="43">
        <v>20231220</v>
      </c>
      <c r="B1085" s="43">
        <v>-3.4</v>
      </c>
      <c r="C1085" s="45">
        <f t="shared" si="74"/>
        <v>9.2346062952110616E-3</v>
      </c>
      <c r="D1085" s="44">
        <f t="shared" si="73"/>
        <v>3</v>
      </c>
      <c r="E1085" s="44">
        <f t="shared" si="75"/>
        <v>5</v>
      </c>
      <c r="F1085" s="44">
        <f t="shared" si="76"/>
        <v>1</v>
      </c>
    </row>
    <row r="1086" spans="1:6" x14ac:dyDescent="0.4">
      <c r="A1086" s="43">
        <v>20231221</v>
      </c>
      <c r="B1086" s="43">
        <v>-6.8</v>
      </c>
      <c r="C1086" s="45">
        <f t="shared" si="74"/>
        <v>5.8093337980164427E-3</v>
      </c>
      <c r="D1086" s="44">
        <f t="shared" si="73"/>
        <v>3</v>
      </c>
      <c r="E1086" s="44">
        <f t="shared" si="75"/>
        <v>5</v>
      </c>
      <c r="F1086" s="44">
        <f t="shared" si="76"/>
        <v>1</v>
      </c>
    </row>
    <row r="1087" spans="1:6" x14ac:dyDescent="0.4">
      <c r="A1087" s="43">
        <v>20231222</v>
      </c>
      <c r="B1087" s="43">
        <v>-6.9</v>
      </c>
      <c r="C1087" s="45">
        <f t="shared" si="74"/>
        <v>5.7242982929335724E-3</v>
      </c>
      <c r="D1087" s="44">
        <f t="shared" si="73"/>
        <v>3</v>
      </c>
      <c r="E1087" s="44">
        <f t="shared" si="75"/>
        <v>5</v>
      </c>
      <c r="F1087" s="44">
        <f t="shared" si="76"/>
        <v>1</v>
      </c>
    </row>
    <row r="1088" spans="1:6" x14ac:dyDescent="0.4">
      <c r="A1088" s="43">
        <v>20231223</v>
      </c>
      <c r="B1088" s="43">
        <v>-2.4</v>
      </c>
      <c r="C1088" s="45">
        <f t="shared" si="74"/>
        <v>1.0436163583944469E-2</v>
      </c>
      <c r="D1088" s="44">
        <f t="shared" si="73"/>
        <v>3</v>
      </c>
      <c r="E1088" s="44">
        <f t="shared" si="75"/>
        <v>5</v>
      </c>
      <c r="F1088" s="44">
        <f t="shared" si="76"/>
        <v>2</v>
      </c>
    </row>
    <row r="1089" spans="1:6" x14ac:dyDescent="0.4">
      <c r="A1089" s="43">
        <v>20231224</v>
      </c>
      <c r="B1089" s="43">
        <v>0.7</v>
      </c>
      <c r="C1089" s="45">
        <f t="shared" si="74"/>
        <v>1.4643829369827541E-2</v>
      </c>
      <c r="D1089" s="44">
        <f t="shared" si="73"/>
        <v>3</v>
      </c>
      <c r="E1089" s="44">
        <f t="shared" si="75"/>
        <v>5</v>
      </c>
      <c r="F1089" s="44">
        <f t="shared" si="76"/>
        <v>2</v>
      </c>
    </row>
    <row r="1090" spans="1:6" x14ac:dyDescent="0.4">
      <c r="A1090" s="43">
        <v>20231225</v>
      </c>
      <c r="B1090" s="43">
        <v>2.2000000000000002</v>
      </c>
      <c r="C1090" s="45">
        <f t="shared" si="74"/>
        <v>1.6877283786742237E-2</v>
      </c>
      <c r="D1090" s="44">
        <f t="shared" ref="D1090:D1096" si="77">IF(B1090&gt;$T$2,1,IF(B1090&lt;$T$3,3,2))</f>
        <v>3</v>
      </c>
      <c r="E1090" s="44">
        <f t="shared" si="75"/>
        <v>5</v>
      </c>
      <c r="F1090" s="44">
        <f t="shared" si="76"/>
        <v>3</v>
      </c>
    </row>
    <row r="1091" spans="1:6" x14ac:dyDescent="0.4">
      <c r="A1091" s="43">
        <v>20231226</v>
      </c>
      <c r="B1091" s="43">
        <v>2.7</v>
      </c>
      <c r="C1091" s="45">
        <f t="shared" ref="C1091:C1096" si="78">_xlfn.NORM.DIST(B1091,$L$5,$L$6,0)</f>
        <v>1.7638830767280744E-2</v>
      </c>
      <c r="D1091" s="44">
        <f t="shared" si="77"/>
        <v>3</v>
      </c>
      <c r="E1091" s="44">
        <f t="shared" ref="E1091:E1096" si="79">IF(B1091&gt;$T$6,1,IF(B1091&gt;$T$7,2,IF(B1091&gt;$T$8,3,IF(B1091&gt;$T$9,4,5))))</f>
        <v>5</v>
      </c>
      <c r="F1091" s="44">
        <f t="shared" ref="F1091:F1096" si="80">IF(B1091&gt;$T$12,16,IF(B1091&gt;$T$13,15,IF(B1091&gt;$T$14,14,IF(B1091&gt;$T$15,13,IF(B1091&gt;$T$16,12,IF(B1091&gt;$T$17,11,IF(B1091&gt;$T$18,10,IF(B1091&gt;$T$19,9,IF(B1091&gt;$T$20,8,IF(B1091&gt;$T$21,7,IF(B1091&gt;$T$22,6,IF(B1091&gt;$T$23,5,IF(B1091&gt;$T$24,4,IF(B1091&gt;$T$25,3,IF(B1091&gt;$T$26,2,1)))))))))))))))</f>
        <v>3</v>
      </c>
    </row>
    <row r="1092" spans="1:6" x14ac:dyDescent="0.4">
      <c r="A1092" s="43">
        <v>20231227</v>
      </c>
      <c r="B1092" s="43">
        <v>5.7</v>
      </c>
      <c r="C1092" s="45">
        <f t="shared" si="78"/>
        <v>2.2231134980341707E-2</v>
      </c>
      <c r="D1092" s="44">
        <f t="shared" si="77"/>
        <v>3</v>
      </c>
      <c r="E1092" s="44">
        <f t="shared" si="79"/>
        <v>5</v>
      </c>
      <c r="F1092" s="44">
        <f t="shared" si="80"/>
        <v>4</v>
      </c>
    </row>
    <row r="1093" spans="1:6" x14ac:dyDescent="0.4">
      <c r="A1093" s="43">
        <v>20231228</v>
      </c>
      <c r="B1093" s="43">
        <v>4.8</v>
      </c>
      <c r="C1093" s="45">
        <f t="shared" si="78"/>
        <v>2.0865373880270714E-2</v>
      </c>
      <c r="D1093" s="44">
        <f t="shared" si="77"/>
        <v>3</v>
      </c>
      <c r="E1093" s="44">
        <f t="shared" si="79"/>
        <v>5</v>
      </c>
      <c r="F1093" s="44">
        <f t="shared" si="80"/>
        <v>3</v>
      </c>
    </row>
    <row r="1094" spans="1:6" x14ac:dyDescent="0.4">
      <c r="A1094" s="43">
        <v>20231229</v>
      </c>
      <c r="B1094" s="43">
        <v>4.8</v>
      </c>
      <c r="C1094" s="45">
        <f t="shared" si="78"/>
        <v>2.0865373880270714E-2</v>
      </c>
      <c r="D1094" s="44">
        <f t="shared" si="77"/>
        <v>3</v>
      </c>
      <c r="E1094" s="44">
        <f t="shared" si="79"/>
        <v>5</v>
      </c>
      <c r="F1094" s="44">
        <f t="shared" si="80"/>
        <v>3</v>
      </c>
    </row>
    <row r="1095" spans="1:6" x14ac:dyDescent="0.4">
      <c r="A1095" s="43">
        <v>20231230</v>
      </c>
      <c r="B1095" s="43">
        <v>3.5</v>
      </c>
      <c r="C1095" s="45">
        <f t="shared" si="78"/>
        <v>1.8866877896090557E-2</v>
      </c>
      <c r="D1095" s="44">
        <f t="shared" si="77"/>
        <v>3</v>
      </c>
      <c r="E1095" s="44">
        <f t="shared" si="79"/>
        <v>5</v>
      </c>
      <c r="F1095" s="44">
        <f t="shared" si="80"/>
        <v>3</v>
      </c>
    </row>
    <row r="1096" spans="1:6" x14ac:dyDescent="0.4">
      <c r="A1096" s="43">
        <v>20231231</v>
      </c>
      <c r="B1096" s="43">
        <v>5.6</v>
      </c>
      <c r="C1096" s="45">
        <f t="shared" si="78"/>
        <v>2.2080693231398187E-2</v>
      </c>
      <c r="D1096" s="44">
        <f t="shared" si="77"/>
        <v>3</v>
      </c>
      <c r="E1096" s="44">
        <f t="shared" si="79"/>
        <v>5</v>
      </c>
      <c r="F1096" s="44">
        <f t="shared" si="80"/>
        <v>4</v>
      </c>
    </row>
  </sheetData>
  <sortState xmlns:xlrd2="http://schemas.microsoft.com/office/spreadsheetml/2017/richdata2" ref="N2:P488">
    <sortCondition descending="1" ref="N2:N488"/>
  </sortState>
  <phoneticPr fontId="18" type="noConversion"/>
  <conditionalFormatting sqref="D1:D1096">
    <cfRule type="cellIs" dxfId="9" priority="4" operator="equal">
      <formula>2</formula>
    </cfRule>
    <cfRule type="cellIs" dxfId="8" priority="5" operator="lessThan">
      <formula>2</formula>
    </cfRule>
  </conditionalFormatting>
  <conditionalFormatting sqref="D2:D1096">
    <cfRule type="cellIs" dxfId="7" priority="6" operator="greaterThan">
      <formula>2</formula>
    </cfRule>
  </conditionalFormatting>
  <conditionalFormatting sqref="I2:I4">
    <cfRule type="cellIs" dxfId="6" priority="1" operator="lessThan">
      <formula>2</formula>
    </cfRule>
    <cfRule type="cellIs" dxfId="5" priority="2" operator="greaterThan">
      <formula>2</formula>
    </cfRule>
  </conditionalFormatting>
  <conditionalFormatting sqref="I3">
    <cfRule type="cellIs" dxfId="4" priority="3" operator="equal">
      <formula>2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13C-3061-41FC-8E7F-8CAEC65BE68A}">
  <dimension ref="A1:F1096"/>
  <sheetViews>
    <sheetView workbookViewId="0">
      <selection activeCell="C1" sqref="C1:C1048576"/>
    </sheetView>
  </sheetViews>
  <sheetFormatPr defaultRowHeight="17.399999999999999" x14ac:dyDescent="0.4"/>
  <cols>
    <col min="1" max="4" width="8.796875" style="1"/>
    <col min="5" max="5" width="22.59765625" style="1" customWidth="1"/>
    <col min="6" max="6" width="21.19921875" style="1" bestFit="1" customWidth="1"/>
    <col min="7" max="7" width="15.796875" style="1" bestFit="1" customWidth="1"/>
    <col min="8" max="8" width="18.296875" style="1" bestFit="1" customWidth="1"/>
    <col min="9" max="9" width="16.19921875" style="1" bestFit="1" customWidth="1"/>
    <col min="10" max="16384" width="8.796875" style="1"/>
  </cols>
  <sheetData>
    <row r="1" spans="1:6" ht="18" thickBot="1" x14ac:dyDescent="0.45">
      <c r="A1" s="1" t="s">
        <v>0</v>
      </c>
      <c r="B1" s="1" t="s">
        <v>4</v>
      </c>
    </row>
    <row r="2" spans="1:6" x14ac:dyDescent="0.4">
      <c r="A2" s="1">
        <v>20210101</v>
      </c>
      <c r="B2" s="1">
        <v>5.5</v>
      </c>
      <c r="C2" s="1">
        <f>_xlfn.NORM.DIST($B2,$F$5,$F$6,0)</f>
        <v>1.6593565341171842E-2</v>
      </c>
      <c r="E2" s="9" t="s">
        <v>10</v>
      </c>
      <c r="F2" s="10">
        <f>MAX($B$2:$B$1096)</f>
        <v>32.200000000000003</v>
      </c>
    </row>
    <row r="3" spans="1:6" x14ac:dyDescent="0.4">
      <c r="A3" s="1">
        <v>20210102</v>
      </c>
      <c r="B3" s="1">
        <v>5.9</v>
      </c>
      <c r="C3" s="1">
        <f t="shared" ref="C3:C66" si="0">_xlfn.NORM.DIST($B3,$F$5,$F$6,0)</f>
        <v>1.7853246016373177E-2</v>
      </c>
      <c r="E3" s="11" t="s">
        <v>11</v>
      </c>
      <c r="F3" s="12">
        <f>MIN($B$2:$B$1096)</f>
        <v>-1.3</v>
      </c>
    </row>
    <row r="4" spans="1:6" x14ac:dyDescent="0.4">
      <c r="A4" s="1">
        <v>20210103</v>
      </c>
      <c r="B4" s="1">
        <v>4.5</v>
      </c>
      <c r="C4" s="1">
        <f t="shared" si="0"/>
        <v>1.3668589305491426E-2</v>
      </c>
      <c r="E4" s="11" t="s">
        <v>12</v>
      </c>
      <c r="F4" s="12">
        <f>MEDIAN($B$2:$B$1096)</f>
        <v>17.3</v>
      </c>
    </row>
    <row r="5" spans="1:6" x14ac:dyDescent="0.4">
      <c r="A5" s="1">
        <v>20210104</v>
      </c>
      <c r="B5" s="1">
        <v>5.9</v>
      </c>
      <c r="C5" s="1">
        <f t="shared" si="0"/>
        <v>1.7853246016373177E-2</v>
      </c>
      <c r="E5" s="11" t="s">
        <v>13</v>
      </c>
      <c r="F5" s="12">
        <f>AVERAGE($B$2:$B$1096)</f>
        <v>17.352747252747253</v>
      </c>
    </row>
    <row r="6" spans="1:6" x14ac:dyDescent="0.4">
      <c r="A6" s="1">
        <v>20210105</v>
      </c>
      <c r="B6" s="1">
        <v>5.6</v>
      </c>
      <c r="C6" s="1">
        <f t="shared" si="0"/>
        <v>1.6903877767632115E-2</v>
      </c>
      <c r="E6" s="11" t="s">
        <v>14</v>
      </c>
      <c r="F6" s="12">
        <f>_xlfn.STDEV.P($B$2:$B$1096)</f>
        <v>7.9813542874706336</v>
      </c>
    </row>
    <row r="7" spans="1:6" x14ac:dyDescent="0.4">
      <c r="A7" s="1">
        <v>20210106</v>
      </c>
      <c r="B7" s="1">
        <v>4</v>
      </c>
      <c r="C7" s="1">
        <f t="shared" si="0"/>
        <v>1.2332726186256365E-2</v>
      </c>
      <c r="E7" s="11" t="s">
        <v>15</v>
      </c>
      <c r="F7" s="12">
        <f>_xlfn.VAR.P($B$2:$B$1096)</f>
        <v>63.702016262125859</v>
      </c>
    </row>
    <row r="8" spans="1:6" x14ac:dyDescent="0.4">
      <c r="A8" s="1">
        <v>20210107</v>
      </c>
      <c r="B8" s="1">
        <v>-1.1000000000000001</v>
      </c>
      <c r="C8" s="1">
        <f t="shared" si="0"/>
        <v>3.4524299311032244E-3</v>
      </c>
      <c r="E8" s="11"/>
      <c r="F8" s="12"/>
    </row>
    <row r="9" spans="1:6" x14ac:dyDescent="0.4">
      <c r="A9" s="1">
        <v>20210108</v>
      </c>
      <c r="B9" s="1">
        <v>-1.1000000000000001</v>
      </c>
      <c r="C9" s="1">
        <f t="shared" si="0"/>
        <v>3.4524299311032244E-3</v>
      </c>
      <c r="E9" s="13" t="s">
        <v>16</v>
      </c>
      <c r="F9" s="12">
        <v>36.200000000000003</v>
      </c>
    </row>
    <row r="10" spans="1:6" x14ac:dyDescent="0.4">
      <c r="A10" s="1">
        <v>20210109</v>
      </c>
      <c r="B10" s="1">
        <v>1.2</v>
      </c>
      <c r="C10" s="1">
        <f t="shared" si="0"/>
        <v>6.4482225101726263E-3</v>
      </c>
      <c r="E10" s="11"/>
      <c r="F10" s="14">
        <f>1-_xlfn.NORM.DIST($F$9,$F$5,$F$6,1)</f>
        <v>9.1027861929701137E-3</v>
      </c>
    </row>
    <row r="11" spans="1:6" x14ac:dyDescent="0.4">
      <c r="A11" s="1">
        <v>20210110</v>
      </c>
      <c r="B11" s="1">
        <v>3.6</v>
      </c>
      <c r="C11" s="1">
        <f t="shared" si="0"/>
        <v>1.1326617591462277E-2</v>
      </c>
      <c r="E11" s="15" t="s">
        <v>17</v>
      </c>
      <c r="F11" s="16">
        <v>0.3</v>
      </c>
    </row>
    <row r="12" spans="1:6" x14ac:dyDescent="0.4">
      <c r="A12" s="1">
        <v>20210111</v>
      </c>
      <c r="B12" s="1">
        <v>3.4</v>
      </c>
      <c r="C12" s="1">
        <f t="shared" si="0"/>
        <v>1.0844555529753155E-2</v>
      </c>
      <c r="E12" s="11"/>
      <c r="F12" s="12">
        <f>_xlfn.NORM.INV(1-$F$11,$F$5,$F$6)</f>
        <v>21.538173533201373</v>
      </c>
    </row>
    <row r="13" spans="1:6" x14ac:dyDescent="0.4">
      <c r="A13" s="1">
        <v>20210112</v>
      </c>
      <c r="B13" s="1">
        <v>4.7</v>
      </c>
      <c r="C13" s="1">
        <f t="shared" si="0"/>
        <v>1.4226966378912284E-2</v>
      </c>
      <c r="E13" s="11" t="s">
        <v>23</v>
      </c>
      <c r="F13" s="18">
        <f>_xlfn.NORM.INV(70%,$F$5,$F$6)</f>
        <v>21.538173533201373</v>
      </c>
    </row>
    <row r="14" spans="1:6" ht="18" thickBot="1" x14ac:dyDescent="0.45">
      <c r="A14" s="1">
        <v>20210113</v>
      </c>
      <c r="B14" s="1">
        <v>10</v>
      </c>
      <c r="C14" s="1">
        <f t="shared" si="0"/>
        <v>3.2699721416612607E-2</v>
      </c>
      <c r="E14" s="17" t="s">
        <v>24</v>
      </c>
      <c r="F14" s="19">
        <f>_xlfn.NORM.INV(30%,$F$5,$F$6)</f>
        <v>13.167320972293133</v>
      </c>
    </row>
    <row r="15" spans="1:6" x14ac:dyDescent="0.4">
      <c r="A15" s="1">
        <v>20210114</v>
      </c>
      <c r="B15" s="1">
        <v>10.8</v>
      </c>
      <c r="C15" s="1">
        <f t="shared" si="0"/>
        <v>3.5683287486806145E-2</v>
      </c>
    </row>
    <row r="16" spans="1:6" x14ac:dyDescent="0.4">
      <c r="A16" s="1">
        <v>20210115</v>
      </c>
      <c r="B16" s="1">
        <v>12.1</v>
      </c>
      <c r="C16" s="1">
        <f t="shared" si="0"/>
        <v>4.0251322413919342E-2</v>
      </c>
    </row>
    <row r="17" spans="1:3" x14ac:dyDescent="0.4">
      <c r="A17" s="1">
        <v>20210116</v>
      </c>
      <c r="B17" s="1">
        <v>5.0999999999999996</v>
      </c>
      <c r="C17" s="1">
        <f t="shared" si="0"/>
        <v>1.5384075939519853E-2</v>
      </c>
    </row>
    <row r="18" spans="1:3" x14ac:dyDescent="0.4">
      <c r="A18" s="1">
        <v>20210117</v>
      </c>
      <c r="B18" s="1">
        <v>3.1</v>
      </c>
      <c r="C18" s="1">
        <f t="shared" si="0"/>
        <v>1.014770224274252E-2</v>
      </c>
    </row>
    <row r="19" spans="1:3" x14ac:dyDescent="0.4">
      <c r="A19" s="1">
        <v>20210118</v>
      </c>
      <c r="B19" s="1">
        <v>6.6</v>
      </c>
      <c r="C19" s="1">
        <f t="shared" si="0"/>
        <v>2.0169865652387351E-2</v>
      </c>
    </row>
    <row r="20" spans="1:3" x14ac:dyDescent="0.4">
      <c r="A20" s="1">
        <v>20210119</v>
      </c>
      <c r="B20" s="1">
        <v>4</v>
      </c>
      <c r="C20" s="1">
        <f t="shared" si="0"/>
        <v>1.2332726186256365E-2</v>
      </c>
    </row>
    <row r="21" spans="1:3" x14ac:dyDescent="0.4">
      <c r="A21" s="1">
        <v>20210120</v>
      </c>
      <c r="B21" s="1">
        <v>9.1999999999999993</v>
      </c>
      <c r="C21" s="1">
        <f t="shared" si="0"/>
        <v>2.9666067899219592E-2</v>
      </c>
    </row>
    <row r="22" spans="1:3" x14ac:dyDescent="0.4">
      <c r="A22" s="1">
        <v>20210121</v>
      </c>
      <c r="B22" s="1">
        <v>12.6</v>
      </c>
      <c r="C22" s="1">
        <f t="shared" si="0"/>
        <v>4.1863304149895413E-2</v>
      </c>
    </row>
    <row r="23" spans="1:3" x14ac:dyDescent="0.4">
      <c r="A23" s="1">
        <v>20210122</v>
      </c>
      <c r="B23" s="1">
        <v>12.7</v>
      </c>
      <c r="C23" s="1">
        <f t="shared" si="0"/>
        <v>4.2173500026165898E-2</v>
      </c>
    </row>
    <row r="24" spans="1:3" x14ac:dyDescent="0.4">
      <c r="A24" s="1">
        <v>20210123</v>
      </c>
      <c r="B24" s="1">
        <v>12.5</v>
      </c>
      <c r="C24" s="1">
        <f t="shared" si="0"/>
        <v>4.1548866945655717E-2</v>
      </c>
    </row>
    <row r="25" spans="1:3" x14ac:dyDescent="0.4">
      <c r="A25" s="1">
        <v>20210124</v>
      </c>
      <c r="B25" s="1">
        <v>11.8</v>
      </c>
      <c r="C25" s="1">
        <f t="shared" si="0"/>
        <v>3.9240093369742914E-2</v>
      </c>
    </row>
    <row r="26" spans="1:3" x14ac:dyDescent="0.4">
      <c r="A26" s="1">
        <v>20210125</v>
      </c>
      <c r="B26" s="1">
        <v>12.6</v>
      </c>
      <c r="C26" s="1">
        <f t="shared" si="0"/>
        <v>4.1863304149895413E-2</v>
      </c>
    </row>
    <row r="27" spans="1:3" x14ac:dyDescent="0.4">
      <c r="A27" s="1">
        <v>20210126</v>
      </c>
      <c r="B27" s="1">
        <v>10.4</v>
      </c>
      <c r="C27" s="1">
        <f t="shared" si="0"/>
        <v>3.4201870899750846E-2</v>
      </c>
    </row>
    <row r="28" spans="1:3" x14ac:dyDescent="0.4">
      <c r="A28" s="1">
        <v>20210127</v>
      </c>
      <c r="B28" s="1">
        <v>7.6</v>
      </c>
      <c r="C28" s="1">
        <f t="shared" si="0"/>
        <v>2.3692019057530406E-2</v>
      </c>
    </row>
    <row r="29" spans="1:3" x14ac:dyDescent="0.4">
      <c r="A29" s="1">
        <v>20210128</v>
      </c>
      <c r="B29" s="1">
        <v>6.2</v>
      </c>
      <c r="C29" s="1">
        <f t="shared" si="0"/>
        <v>1.8829312013212262E-2</v>
      </c>
    </row>
    <row r="30" spans="1:3" x14ac:dyDescent="0.4">
      <c r="A30" s="1">
        <v>20210129</v>
      </c>
      <c r="B30" s="1">
        <v>2.5</v>
      </c>
      <c r="C30" s="1">
        <f t="shared" si="0"/>
        <v>8.8478730431939944E-3</v>
      </c>
    </row>
    <row r="31" spans="1:3" x14ac:dyDescent="0.4">
      <c r="A31" s="1">
        <v>20210130</v>
      </c>
      <c r="B31" s="1">
        <v>7.8</v>
      </c>
      <c r="C31" s="1">
        <f t="shared" si="0"/>
        <v>2.4421018667689299E-2</v>
      </c>
    </row>
    <row r="32" spans="1:3" x14ac:dyDescent="0.4">
      <c r="A32" s="1">
        <v>20210131</v>
      </c>
      <c r="B32" s="1">
        <v>10.7</v>
      </c>
      <c r="C32" s="1">
        <f t="shared" si="0"/>
        <v>3.5315338547686696E-2</v>
      </c>
    </row>
    <row r="33" spans="1:3" x14ac:dyDescent="0.4">
      <c r="A33" s="1">
        <v>20210201</v>
      </c>
      <c r="B33" s="1">
        <v>11.6</v>
      </c>
      <c r="C33" s="1">
        <f t="shared" si="0"/>
        <v>3.8549824476015335E-2</v>
      </c>
    </row>
    <row r="34" spans="1:3" x14ac:dyDescent="0.4">
      <c r="A34" s="1">
        <v>20210202</v>
      </c>
      <c r="B34" s="1">
        <v>4.2</v>
      </c>
      <c r="C34" s="1">
        <f t="shared" si="0"/>
        <v>1.2856698493918727E-2</v>
      </c>
    </row>
    <row r="35" spans="1:3" x14ac:dyDescent="0.4">
      <c r="A35" s="1">
        <v>20210203</v>
      </c>
      <c r="B35" s="1">
        <v>5.8</v>
      </c>
      <c r="C35" s="1">
        <f t="shared" si="0"/>
        <v>1.7533761043730636E-2</v>
      </c>
    </row>
    <row r="36" spans="1:3" x14ac:dyDescent="0.4">
      <c r="A36" s="1">
        <v>20210204</v>
      </c>
      <c r="B36" s="1">
        <v>6.4</v>
      </c>
      <c r="C36" s="1">
        <f t="shared" si="0"/>
        <v>1.9494184884141463E-2</v>
      </c>
    </row>
    <row r="37" spans="1:3" x14ac:dyDescent="0.4">
      <c r="A37" s="1">
        <v>20210205</v>
      </c>
      <c r="B37" s="1">
        <v>7.1</v>
      </c>
      <c r="C37" s="1">
        <f t="shared" si="0"/>
        <v>2.1903057266101127E-2</v>
      </c>
    </row>
    <row r="38" spans="1:3" x14ac:dyDescent="0.4">
      <c r="A38" s="1">
        <v>20210206</v>
      </c>
      <c r="B38" s="1">
        <v>10.6</v>
      </c>
      <c r="C38" s="1">
        <f t="shared" si="0"/>
        <v>3.4945697483745972E-2</v>
      </c>
    </row>
    <row r="39" spans="1:3" x14ac:dyDescent="0.4">
      <c r="A39" s="1">
        <v>20210207</v>
      </c>
      <c r="B39" s="1">
        <v>11</v>
      </c>
      <c r="C39" s="1">
        <f t="shared" si="0"/>
        <v>3.6413573492876466E-2</v>
      </c>
    </row>
    <row r="40" spans="1:3" x14ac:dyDescent="0.4">
      <c r="A40" s="1">
        <v>20210208</v>
      </c>
      <c r="B40" s="1">
        <v>4.0999999999999996</v>
      </c>
      <c r="C40" s="1">
        <f t="shared" si="0"/>
        <v>1.2592975610981702E-2</v>
      </c>
    </row>
    <row r="41" spans="1:3" x14ac:dyDescent="0.4">
      <c r="A41" s="1">
        <v>20210209</v>
      </c>
      <c r="B41" s="1">
        <v>4.8</v>
      </c>
      <c r="C41" s="1">
        <f t="shared" si="0"/>
        <v>1.4511234040198316E-2</v>
      </c>
    </row>
    <row r="42" spans="1:3" x14ac:dyDescent="0.4">
      <c r="A42" s="1">
        <v>20210210</v>
      </c>
      <c r="B42" s="1">
        <v>7</v>
      </c>
      <c r="C42" s="1">
        <f t="shared" si="0"/>
        <v>2.1551660838620292E-2</v>
      </c>
    </row>
    <row r="43" spans="1:3" x14ac:dyDescent="0.4">
      <c r="A43" s="1">
        <v>20210211</v>
      </c>
      <c r="B43" s="1">
        <v>9.6999999999999993</v>
      </c>
      <c r="C43" s="1">
        <f t="shared" si="0"/>
        <v>3.1564495142142567E-2</v>
      </c>
    </row>
    <row r="44" spans="1:3" x14ac:dyDescent="0.4">
      <c r="A44" s="1">
        <v>20210212</v>
      </c>
      <c r="B44" s="1">
        <v>12.2</v>
      </c>
      <c r="C44" s="1">
        <f t="shared" si="0"/>
        <v>4.0581413974690402E-2</v>
      </c>
    </row>
    <row r="45" spans="1:3" x14ac:dyDescent="0.4">
      <c r="A45" s="1">
        <v>20210213</v>
      </c>
      <c r="B45" s="1">
        <v>13</v>
      </c>
      <c r="C45" s="1">
        <f t="shared" si="0"/>
        <v>4.3077353670586307E-2</v>
      </c>
    </row>
    <row r="46" spans="1:3" x14ac:dyDescent="0.4">
      <c r="A46" s="1">
        <v>20210214</v>
      </c>
      <c r="B46" s="1">
        <v>13.3</v>
      </c>
      <c r="C46" s="1">
        <f t="shared" si="0"/>
        <v>4.3938457156564262E-2</v>
      </c>
    </row>
    <row r="47" spans="1:3" x14ac:dyDescent="0.4">
      <c r="A47" s="1">
        <v>20210215</v>
      </c>
      <c r="B47" s="1">
        <v>7.5</v>
      </c>
      <c r="C47" s="1">
        <f t="shared" si="0"/>
        <v>2.3330226667603562E-2</v>
      </c>
    </row>
    <row r="48" spans="1:3" x14ac:dyDescent="0.4">
      <c r="A48" s="1">
        <v>20210216</v>
      </c>
      <c r="B48" s="1">
        <v>5.7</v>
      </c>
      <c r="C48" s="1">
        <f t="shared" si="0"/>
        <v>1.7217290277068427E-2</v>
      </c>
    </row>
    <row r="49" spans="1:3" x14ac:dyDescent="0.4">
      <c r="A49" s="1">
        <v>20210217</v>
      </c>
      <c r="B49" s="1">
        <v>1.3</v>
      </c>
      <c r="C49" s="1">
        <f t="shared" si="0"/>
        <v>6.6132998552471504E-3</v>
      </c>
    </row>
    <row r="50" spans="1:3" x14ac:dyDescent="0.4">
      <c r="A50" s="1">
        <v>20210218</v>
      </c>
      <c r="B50" s="1">
        <v>2.5</v>
      </c>
      <c r="C50" s="1">
        <f t="shared" si="0"/>
        <v>8.8478730431939944E-3</v>
      </c>
    </row>
    <row r="51" spans="1:3" x14ac:dyDescent="0.4">
      <c r="A51" s="1">
        <v>20210219</v>
      </c>
      <c r="B51" s="1">
        <v>8.5</v>
      </c>
      <c r="C51" s="1">
        <f t="shared" si="0"/>
        <v>2.7019803823886732E-2</v>
      </c>
    </row>
    <row r="52" spans="1:3" x14ac:dyDescent="0.4">
      <c r="A52" s="1">
        <v>20210220</v>
      </c>
      <c r="B52" s="1">
        <v>15.6</v>
      </c>
      <c r="C52" s="1">
        <f t="shared" si="0"/>
        <v>4.8793417037736771E-2</v>
      </c>
    </row>
    <row r="53" spans="1:3" x14ac:dyDescent="0.4">
      <c r="A53" s="1">
        <v>20210221</v>
      </c>
      <c r="B53" s="1">
        <v>18.899999999999999</v>
      </c>
      <c r="C53" s="1">
        <f t="shared" si="0"/>
        <v>4.9053821566295182E-2</v>
      </c>
    </row>
    <row r="54" spans="1:3" x14ac:dyDescent="0.4">
      <c r="A54" s="1">
        <v>20210222</v>
      </c>
      <c r="B54" s="1">
        <v>15.3</v>
      </c>
      <c r="C54" s="1">
        <f t="shared" si="0"/>
        <v>4.8358139714594225E-2</v>
      </c>
    </row>
    <row r="55" spans="1:3" x14ac:dyDescent="0.4">
      <c r="A55" s="1">
        <v>20210223</v>
      </c>
      <c r="B55" s="1">
        <v>7.5</v>
      </c>
      <c r="C55" s="1">
        <f t="shared" si="0"/>
        <v>2.3330226667603562E-2</v>
      </c>
    </row>
    <row r="56" spans="1:3" x14ac:dyDescent="0.4">
      <c r="A56" s="1">
        <v>20210224</v>
      </c>
      <c r="B56" s="1">
        <v>9.9</v>
      </c>
      <c r="C56" s="1">
        <f t="shared" si="0"/>
        <v>3.2321920686052816E-2</v>
      </c>
    </row>
    <row r="57" spans="1:3" x14ac:dyDescent="0.4">
      <c r="A57" s="1">
        <v>20210225</v>
      </c>
      <c r="B57" s="1">
        <v>11.6</v>
      </c>
      <c r="C57" s="1">
        <f t="shared" si="0"/>
        <v>3.8549824476015335E-2</v>
      </c>
    </row>
    <row r="58" spans="1:3" x14ac:dyDescent="0.4">
      <c r="A58" s="1">
        <v>20210226</v>
      </c>
      <c r="B58" s="1">
        <v>11.2</v>
      </c>
      <c r="C58" s="1">
        <f t="shared" si="0"/>
        <v>3.713547979833997E-2</v>
      </c>
    </row>
    <row r="59" spans="1:3" x14ac:dyDescent="0.4">
      <c r="A59" s="1">
        <v>20210227</v>
      </c>
      <c r="B59" s="1">
        <v>11.4</v>
      </c>
      <c r="C59" s="1">
        <f t="shared" si="0"/>
        <v>3.7847924970544448E-2</v>
      </c>
    </row>
    <row r="60" spans="1:3" x14ac:dyDescent="0.4">
      <c r="A60" s="1">
        <v>20210228</v>
      </c>
      <c r="B60" s="1">
        <v>14.4</v>
      </c>
      <c r="C60" s="1">
        <f t="shared" si="0"/>
        <v>4.6678097041767438E-2</v>
      </c>
    </row>
    <row r="61" spans="1:3" x14ac:dyDescent="0.4">
      <c r="A61" s="1">
        <v>20210301</v>
      </c>
      <c r="B61" s="1">
        <v>15.5</v>
      </c>
      <c r="C61" s="1">
        <f t="shared" si="0"/>
        <v>4.8655528387022889E-2</v>
      </c>
    </row>
    <row r="62" spans="1:3" x14ac:dyDescent="0.4">
      <c r="A62" s="1">
        <v>20210302</v>
      </c>
      <c r="B62" s="1">
        <v>7.5</v>
      </c>
      <c r="C62" s="1">
        <f t="shared" si="0"/>
        <v>2.3330226667603562E-2</v>
      </c>
    </row>
    <row r="63" spans="1:3" x14ac:dyDescent="0.4">
      <c r="A63" s="1">
        <v>20210303</v>
      </c>
      <c r="B63" s="1">
        <v>9.1999999999999993</v>
      </c>
      <c r="C63" s="1">
        <f t="shared" si="0"/>
        <v>2.9666067899219592E-2</v>
      </c>
    </row>
    <row r="64" spans="1:3" x14ac:dyDescent="0.4">
      <c r="A64" s="1">
        <v>20210304</v>
      </c>
      <c r="B64" s="1">
        <v>10.9</v>
      </c>
      <c r="C64" s="1">
        <f t="shared" si="0"/>
        <v>3.6049410556323436E-2</v>
      </c>
    </row>
    <row r="65" spans="1:3" x14ac:dyDescent="0.4">
      <c r="A65" s="1">
        <v>20210305</v>
      </c>
      <c r="B65" s="1">
        <v>11.9</v>
      </c>
      <c r="C65" s="1">
        <f t="shared" si="0"/>
        <v>3.9580527853062021E-2</v>
      </c>
    </row>
    <row r="66" spans="1:3" x14ac:dyDescent="0.4">
      <c r="A66" s="1">
        <v>20210306</v>
      </c>
      <c r="B66" s="1">
        <v>11.3</v>
      </c>
      <c r="C66" s="1">
        <f t="shared" si="0"/>
        <v>3.7492952768004739E-2</v>
      </c>
    </row>
    <row r="67" spans="1:3" x14ac:dyDescent="0.4">
      <c r="A67" s="1">
        <v>20210307</v>
      </c>
      <c r="B67" s="1">
        <v>10.1</v>
      </c>
      <c r="C67" s="1">
        <f t="shared" ref="C67:C130" si="1">_xlfn.NORM.DIST($B67,$F$5,$F$6,0)</f>
        <v>3.307674531577745E-2</v>
      </c>
    </row>
    <row r="68" spans="1:3" x14ac:dyDescent="0.4">
      <c r="A68" s="1">
        <v>20210308</v>
      </c>
      <c r="B68" s="1">
        <v>10.4</v>
      </c>
      <c r="C68" s="1">
        <f t="shared" si="1"/>
        <v>3.4201870899750846E-2</v>
      </c>
    </row>
    <row r="69" spans="1:3" x14ac:dyDescent="0.4">
      <c r="A69" s="1">
        <v>20210309</v>
      </c>
      <c r="B69" s="1">
        <v>10.6</v>
      </c>
      <c r="C69" s="1">
        <f t="shared" si="1"/>
        <v>3.4945697483745972E-2</v>
      </c>
    </row>
    <row r="70" spans="1:3" x14ac:dyDescent="0.4">
      <c r="A70" s="1">
        <v>20210310</v>
      </c>
      <c r="B70" s="1">
        <v>11.5</v>
      </c>
      <c r="C70" s="1">
        <f t="shared" si="1"/>
        <v>3.8200260762932731E-2</v>
      </c>
    </row>
    <row r="71" spans="1:3" x14ac:dyDescent="0.4">
      <c r="A71" s="1">
        <v>20210311</v>
      </c>
      <c r="B71" s="1">
        <v>14.1</v>
      </c>
      <c r="C71" s="1">
        <f t="shared" si="1"/>
        <v>4.6000988189792674E-2</v>
      </c>
    </row>
    <row r="72" spans="1:3" x14ac:dyDescent="0.4">
      <c r="A72" s="1">
        <v>20210312</v>
      </c>
      <c r="B72" s="1">
        <v>11.3</v>
      </c>
      <c r="C72" s="1">
        <f t="shared" si="1"/>
        <v>3.7492952768004739E-2</v>
      </c>
    </row>
    <row r="73" spans="1:3" x14ac:dyDescent="0.4">
      <c r="A73" s="1">
        <v>20210313</v>
      </c>
      <c r="B73" s="1">
        <v>11.7</v>
      </c>
      <c r="C73" s="1">
        <f t="shared" si="1"/>
        <v>3.889648049984263E-2</v>
      </c>
    </row>
    <row r="74" spans="1:3" x14ac:dyDescent="0.4">
      <c r="A74" s="1">
        <v>20210314</v>
      </c>
      <c r="B74" s="1">
        <v>11.4</v>
      </c>
      <c r="C74" s="1">
        <f t="shared" si="1"/>
        <v>3.7847924970544448E-2</v>
      </c>
    </row>
    <row r="75" spans="1:3" x14ac:dyDescent="0.4">
      <c r="A75" s="1">
        <v>20210315</v>
      </c>
      <c r="B75" s="1">
        <v>13.9</v>
      </c>
      <c r="C75" s="1">
        <f t="shared" si="1"/>
        <v>4.5519305508449771E-2</v>
      </c>
    </row>
    <row r="76" spans="1:3" x14ac:dyDescent="0.4">
      <c r="A76" s="1">
        <v>20210316</v>
      </c>
      <c r="B76" s="1">
        <v>12.6</v>
      </c>
      <c r="C76" s="1">
        <f t="shared" si="1"/>
        <v>4.1863304149895413E-2</v>
      </c>
    </row>
    <row r="77" spans="1:3" x14ac:dyDescent="0.4">
      <c r="A77" s="1">
        <v>20210317</v>
      </c>
      <c r="B77" s="1">
        <v>11.3</v>
      </c>
      <c r="C77" s="1">
        <f t="shared" si="1"/>
        <v>3.7492952768004739E-2</v>
      </c>
    </row>
    <row r="78" spans="1:3" x14ac:dyDescent="0.4">
      <c r="A78" s="1">
        <v>20210318</v>
      </c>
      <c r="B78" s="1">
        <v>13.7</v>
      </c>
      <c r="C78" s="1">
        <f t="shared" si="1"/>
        <v>4.501439211702199E-2</v>
      </c>
    </row>
    <row r="79" spans="1:3" x14ac:dyDescent="0.4">
      <c r="A79" s="1">
        <v>20210319</v>
      </c>
      <c r="B79" s="1">
        <v>14.2</v>
      </c>
      <c r="C79" s="1">
        <f t="shared" si="1"/>
        <v>4.6232849806055576E-2</v>
      </c>
    </row>
    <row r="80" spans="1:3" x14ac:dyDescent="0.4">
      <c r="A80" s="1">
        <v>20210320</v>
      </c>
      <c r="B80" s="1">
        <v>12.8</v>
      </c>
      <c r="C80" s="1">
        <f t="shared" si="1"/>
        <v>4.2479325404561646E-2</v>
      </c>
    </row>
    <row r="81" spans="1:3" x14ac:dyDescent="0.4">
      <c r="A81" s="1">
        <v>20210321</v>
      </c>
      <c r="B81" s="1">
        <v>9.1999999999999993</v>
      </c>
      <c r="C81" s="1">
        <f t="shared" si="1"/>
        <v>2.9666067899219592E-2</v>
      </c>
    </row>
    <row r="82" spans="1:3" x14ac:dyDescent="0.4">
      <c r="A82" s="1">
        <v>20210322</v>
      </c>
      <c r="B82" s="1">
        <v>9.8000000000000007</v>
      </c>
      <c r="C82" s="1">
        <f t="shared" si="1"/>
        <v>3.1943470019852496E-2</v>
      </c>
    </row>
    <row r="83" spans="1:3" x14ac:dyDescent="0.4">
      <c r="A83" s="1">
        <v>20210323</v>
      </c>
      <c r="B83" s="1">
        <v>12.3</v>
      </c>
      <c r="C83" s="1">
        <f t="shared" si="1"/>
        <v>4.090779029225379E-2</v>
      </c>
    </row>
    <row r="84" spans="1:3" x14ac:dyDescent="0.4">
      <c r="A84" s="1">
        <v>20210324</v>
      </c>
      <c r="B84" s="1">
        <v>13.3</v>
      </c>
      <c r="C84" s="1">
        <f t="shared" si="1"/>
        <v>4.3938457156564262E-2</v>
      </c>
    </row>
    <row r="85" spans="1:3" x14ac:dyDescent="0.4">
      <c r="A85" s="1">
        <v>20210325</v>
      </c>
      <c r="B85" s="1">
        <v>14.1</v>
      </c>
      <c r="C85" s="1">
        <f t="shared" si="1"/>
        <v>4.6000988189792674E-2</v>
      </c>
    </row>
    <row r="86" spans="1:3" x14ac:dyDescent="0.4">
      <c r="A86" s="1">
        <v>20210326</v>
      </c>
      <c r="B86" s="1">
        <v>14.6</v>
      </c>
      <c r="C86" s="1">
        <f t="shared" si="1"/>
        <v>4.7098048984109873E-2</v>
      </c>
    </row>
    <row r="87" spans="1:3" x14ac:dyDescent="0.4">
      <c r="A87" s="1">
        <v>20210327</v>
      </c>
      <c r="B87" s="1">
        <v>17.5</v>
      </c>
      <c r="C87" s="1">
        <f t="shared" si="1"/>
        <v>4.9975777834804454E-2</v>
      </c>
    </row>
    <row r="88" spans="1:3" x14ac:dyDescent="0.4">
      <c r="A88" s="1">
        <v>20210328</v>
      </c>
      <c r="B88" s="1">
        <v>14.5</v>
      </c>
      <c r="C88" s="1">
        <f t="shared" si="1"/>
        <v>4.6891283222887548E-2</v>
      </c>
    </row>
    <row r="89" spans="1:3" x14ac:dyDescent="0.4">
      <c r="A89" s="1">
        <v>20210329</v>
      </c>
      <c r="B89" s="1">
        <v>15.2</v>
      </c>
      <c r="C89" s="1">
        <f t="shared" si="1"/>
        <v>4.819877693553503E-2</v>
      </c>
    </row>
    <row r="90" spans="1:3" x14ac:dyDescent="0.4">
      <c r="A90" s="1">
        <v>20210330</v>
      </c>
      <c r="B90" s="1">
        <v>14.3</v>
      </c>
      <c r="C90" s="1">
        <f t="shared" si="1"/>
        <v>4.6458586405425349E-2</v>
      </c>
    </row>
    <row r="91" spans="1:3" x14ac:dyDescent="0.4">
      <c r="A91" s="1">
        <v>20210331</v>
      </c>
      <c r="B91" s="1">
        <v>16.2</v>
      </c>
      <c r="C91" s="1">
        <f t="shared" si="1"/>
        <v>4.9465656538558701E-2</v>
      </c>
    </row>
    <row r="92" spans="1:3" x14ac:dyDescent="0.4">
      <c r="A92" s="1">
        <v>20210401</v>
      </c>
      <c r="B92" s="1">
        <v>15.2</v>
      </c>
      <c r="C92" s="1">
        <f t="shared" si="1"/>
        <v>4.819877693553503E-2</v>
      </c>
    </row>
    <row r="93" spans="1:3" x14ac:dyDescent="0.4">
      <c r="A93" s="1">
        <v>20210402</v>
      </c>
      <c r="B93" s="1">
        <v>17.2</v>
      </c>
      <c r="C93" s="1">
        <f t="shared" si="1"/>
        <v>4.9975131253050004E-2</v>
      </c>
    </row>
    <row r="94" spans="1:3" x14ac:dyDescent="0.4">
      <c r="A94" s="1">
        <v>20210403</v>
      </c>
      <c r="B94" s="1">
        <v>18</v>
      </c>
      <c r="C94" s="1">
        <f t="shared" si="1"/>
        <v>4.9820193310525687E-2</v>
      </c>
    </row>
    <row r="95" spans="1:3" x14ac:dyDescent="0.4">
      <c r="A95" s="1">
        <v>20210404</v>
      </c>
      <c r="B95" s="1">
        <v>11.4</v>
      </c>
      <c r="C95" s="1">
        <f t="shared" si="1"/>
        <v>3.7847924970544448E-2</v>
      </c>
    </row>
    <row r="96" spans="1:3" x14ac:dyDescent="0.4">
      <c r="A96" s="1">
        <v>20210405</v>
      </c>
      <c r="B96" s="1">
        <v>12.6</v>
      </c>
      <c r="C96" s="1">
        <f t="shared" si="1"/>
        <v>4.1863304149895413E-2</v>
      </c>
    </row>
    <row r="97" spans="1:3" x14ac:dyDescent="0.4">
      <c r="A97" s="1">
        <v>20210406</v>
      </c>
      <c r="B97" s="1">
        <v>13.9</v>
      </c>
      <c r="C97" s="1">
        <f t="shared" si="1"/>
        <v>4.5519305508449771E-2</v>
      </c>
    </row>
    <row r="98" spans="1:3" x14ac:dyDescent="0.4">
      <c r="A98" s="1">
        <v>20210407</v>
      </c>
      <c r="B98" s="1">
        <v>14.8</v>
      </c>
      <c r="C98" s="1">
        <f t="shared" si="1"/>
        <v>4.7491948455619451E-2</v>
      </c>
    </row>
    <row r="99" spans="1:3" x14ac:dyDescent="0.4">
      <c r="A99" s="1">
        <v>20210408</v>
      </c>
      <c r="B99" s="1">
        <v>14.4</v>
      </c>
      <c r="C99" s="1">
        <f t="shared" si="1"/>
        <v>4.6678097041767438E-2</v>
      </c>
    </row>
    <row r="100" spans="1:3" x14ac:dyDescent="0.4">
      <c r="A100" s="1">
        <v>20210409</v>
      </c>
      <c r="B100" s="1">
        <v>13.8</v>
      </c>
      <c r="C100" s="1">
        <f t="shared" si="1"/>
        <v>4.5269697921634267E-2</v>
      </c>
    </row>
    <row r="101" spans="1:3" x14ac:dyDescent="0.4">
      <c r="A101" s="1">
        <v>20210410</v>
      </c>
      <c r="B101" s="1">
        <v>14</v>
      </c>
      <c r="C101" s="1">
        <f t="shared" si="1"/>
        <v>4.5763104881563807E-2</v>
      </c>
    </row>
    <row r="102" spans="1:3" x14ac:dyDescent="0.4">
      <c r="A102" s="1">
        <v>20210411</v>
      </c>
      <c r="B102" s="1">
        <v>16.600000000000001</v>
      </c>
      <c r="C102" s="1">
        <f t="shared" si="1"/>
        <v>4.9762473033309926E-2</v>
      </c>
    </row>
    <row r="103" spans="1:3" x14ac:dyDescent="0.4">
      <c r="A103" s="1">
        <v>20210412</v>
      </c>
      <c r="B103" s="1">
        <v>16.5</v>
      </c>
      <c r="C103" s="1">
        <f t="shared" si="1"/>
        <v>4.9699803856065622E-2</v>
      </c>
    </row>
    <row r="104" spans="1:3" x14ac:dyDescent="0.4">
      <c r="A104" s="1">
        <v>20210413</v>
      </c>
      <c r="B104" s="1">
        <v>11.8</v>
      </c>
      <c r="C104" s="1">
        <f t="shared" si="1"/>
        <v>3.9240093369742914E-2</v>
      </c>
    </row>
    <row r="105" spans="1:3" x14ac:dyDescent="0.4">
      <c r="A105" s="1">
        <v>20210414</v>
      </c>
      <c r="B105" s="1">
        <v>11</v>
      </c>
      <c r="C105" s="1">
        <f t="shared" si="1"/>
        <v>3.6413573492876466E-2</v>
      </c>
    </row>
    <row r="106" spans="1:3" x14ac:dyDescent="0.4">
      <c r="A106" s="1">
        <v>20210415</v>
      </c>
      <c r="B106" s="1">
        <v>13.1</v>
      </c>
      <c r="C106" s="1">
        <f t="shared" si="1"/>
        <v>4.3369304166970157E-2</v>
      </c>
    </row>
    <row r="107" spans="1:3" x14ac:dyDescent="0.4">
      <c r="A107" s="1">
        <v>20210416</v>
      </c>
      <c r="B107" s="1">
        <v>15.1</v>
      </c>
      <c r="C107" s="1">
        <f t="shared" si="1"/>
        <v>4.8032398570532507E-2</v>
      </c>
    </row>
    <row r="108" spans="1:3" x14ac:dyDescent="0.4">
      <c r="A108" s="1">
        <v>20210417</v>
      </c>
      <c r="B108" s="1">
        <v>13.7</v>
      </c>
      <c r="C108" s="1">
        <f t="shared" si="1"/>
        <v>4.501439211702199E-2</v>
      </c>
    </row>
    <row r="109" spans="1:3" x14ac:dyDescent="0.4">
      <c r="A109" s="1">
        <v>20210418</v>
      </c>
      <c r="B109" s="1">
        <v>13</v>
      </c>
      <c r="C109" s="1">
        <f t="shared" si="1"/>
        <v>4.3077353670586307E-2</v>
      </c>
    </row>
    <row r="110" spans="1:3" x14ac:dyDescent="0.4">
      <c r="A110" s="1">
        <v>20210419</v>
      </c>
      <c r="B110" s="1">
        <v>14.5</v>
      </c>
      <c r="C110" s="1">
        <f t="shared" si="1"/>
        <v>4.6891283222887548E-2</v>
      </c>
    </row>
    <row r="111" spans="1:3" x14ac:dyDescent="0.4">
      <c r="A111" s="1">
        <v>20210420</v>
      </c>
      <c r="B111" s="1">
        <v>14.8</v>
      </c>
      <c r="C111" s="1">
        <f t="shared" si="1"/>
        <v>4.7491948455619451E-2</v>
      </c>
    </row>
    <row r="112" spans="1:3" x14ac:dyDescent="0.4">
      <c r="A112" s="1">
        <v>20210421</v>
      </c>
      <c r="B112" s="1">
        <v>17.5</v>
      </c>
      <c r="C112" s="1">
        <f t="shared" si="1"/>
        <v>4.9975777834804454E-2</v>
      </c>
    </row>
    <row r="113" spans="1:3" x14ac:dyDescent="0.4">
      <c r="A113" s="1">
        <v>20210422</v>
      </c>
      <c r="B113" s="1">
        <v>21</v>
      </c>
      <c r="C113" s="1">
        <f t="shared" si="1"/>
        <v>4.5028565974210122E-2</v>
      </c>
    </row>
    <row r="114" spans="1:3" x14ac:dyDescent="0.4">
      <c r="A114" s="1">
        <v>20210423</v>
      </c>
      <c r="B114" s="1">
        <v>19.3</v>
      </c>
      <c r="C114" s="1">
        <f t="shared" si="1"/>
        <v>4.8518573437177574E-2</v>
      </c>
    </row>
    <row r="115" spans="1:3" x14ac:dyDescent="0.4">
      <c r="A115" s="1">
        <v>20210424</v>
      </c>
      <c r="B115" s="1">
        <v>17.5</v>
      </c>
      <c r="C115" s="1">
        <f t="shared" si="1"/>
        <v>4.9975777834804454E-2</v>
      </c>
    </row>
    <row r="116" spans="1:3" x14ac:dyDescent="0.4">
      <c r="A116" s="1">
        <v>20210425</v>
      </c>
      <c r="B116" s="1">
        <v>16.899999999999999</v>
      </c>
      <c r="C116" s="1">
        <f t="shared" si="1"/>
        <v>4.9903929175462089E-2</v>
      </c>
    </row>
    <row r="117" spans="1:3" x14ac:dyDescent="0.4">
      <c r="A117" s="1">
        <v>20210426</v>
      </c>
      <c r="B117" s="1">
        <v>16.5</v>
      </c>
      <c r="C117" s="1">
        <f t="shared" si="1"/>
        <v>4.9699803856065622E-2</v>
      </c>
    </row>
    <row r="118" spans="1:3" x14ac:dyDescent="0.4">
      <c r="A118" s="1">
        <v>20210427</v>
      </c>
      <c r="B118" s="1">
        <v>17.100000000000001</v>
      </c>
      <c r="C118" s="1">
        <f t="shared" si="1"/>
        <v>4.9959227975723372E-2</v>
      </c>
    </row>
    <row r="119" spans="1:3" x14ac:dyDescent="0.4">
      <c r="A119" s="1">
        <v>20210428</v>
      </c>
      <c r="B119" s="1">
        <v>17</v>
      </c>
      <c r="C119" s="1">
        <f t="shared" si="1"/>
        <v>4.9935490225566669E-2</v>
      </c>
    </row>
    <row r="120" spans="1:3" x14ac:dyDescent="0.4">
      <c r="A120" s="1">
        <v>20210429</v>
      </c>
      <c r="B120" s="1">
        <v>18.8</v>
      </c>
      <c r="C120" s="1">
        <f t="shared" si="1"/>
        <v>4.9169253313697835E-2</v>
      </c>
    </row>
    <row r="121" spans="1:3" x14ac:dyDescent="0.4">
      <c r="A121" s="1">
        <v>20210430</v>
      </c>
      <c r="B121" s="1">
        <v>16.3</v>
      </c>
      <c r="C121" s="1">
        <f t="shared" si="1"/>
        <v>4.9551360824711496E-2</v>
      </c>
    </row>
    <row r="122" spans="1:3" x14ac:dyDescent="0.4">
      <c r="A122" s="1">
        <v>20210501</v>
      </c>
      <c r="B122" s="1">
        <v>13.3</v>
      </c>
      <c r="C122" s="1">
        <f t="shared" si="1"/>
        <v>4.3938457156564262E-2</v>
      </c>
    </row>
    <row r="123" spans="1:3" x14ac:dyDescent="0.4">
      <c r="A123" s="1">
        <v>20210502</v>
      </c>
      <c r="B123" s="1">
        <v>13.8</v>
      </c>
      <c r="C123" s="1">
        <f t="shared" si="1"/>
        <v>4.5269697921634267E-2</v>
      </c>
    </row>
    <row r="124" spans="1:3" x14ac:dyDescent="0.4">
      <c r="A124" s="1">
        <v>20210503</v>
      </c>
      <c r="B124" s="1">
        <v>15</v>
      </c>
      <c r="C124" s="1">
        <f t="shared" si="1"/>
        <v>4.7859080979035282E-2</v>
      </c>
    </row>
    <row r="125" spans="1:3" x14ac:dyDescent="0.4">
      <c r="A125" s="1">
        <v>20210504</v>
      </c>
      <c r="B125" s="1">
        <v>19</v>
      </c>
      <c r="C125" s="1">
        <f t="shared" si="1"/>
        <v>4.8930978979005502E-2</v>
      </c>
    </row>
    <row r="126" spans="1:3" x14ac:dyDescent="0.4">
      <c r="A126" s="1">
        <v>20210505</v>
      </c>
      <c r="B126" s="1">
        <v>17.100000000000001</v>
      </c>
      <c r="C126" s="1">
        <f t="shared" si="1"/>
        <v>4.9959227975723372E-2</v>
      </c>
    </row>
    <row r="127" spans="1:3" x14ac:dyDescent="0.4">
      <c r="A127" s="1">
        <v>20210506</v>
      </c>
      <c r="B127" s="1">
        <v>18.399999999999999</v>
      </c>
      <c r="C127" s="1">
        <f t="shared" si="1"/>
        <v>4.9555848691781916E-2</v>
      </c>
    </row>
    <row r="128" spans="1:3" x14ac:dyDescent="0.4">
      <c r="A128" s="1">
        <v>20210507</v>
      </c>
      <c r="B128" s="1">
        <v>19.5</v>
      </c>
      <c r="C128" s="1">
        <f t="shared" si="1"/>
        <v>4.8207715961127585E-2</v>
      </c>
    </row>
    <row r="129" spans="1:3" x14ac:dyDescent="0.4">
      <c r="A129" s="1">
        <v>20210508</v>
      </c>
      <c r="B129" s="1">
        <v>18.3</v>
      </c>
      <c r="C129" s="1">
        <f t="shared" si="1"/>
        <v>4.9633488949550227E-2</v>
      </c>
    </row>
    <row r="130" spans="1:3" x14ac:dyDescent="0.4">
      <c r="A130" s="1">
        <v>20210509</v>
      </c>
      <c r="B130" s="1">
        <v>18.899999999999999</v>
      </c>
      <c r="C130" s="1">
        <f t="shared" si="1"/>
        <v>4.9053821566295182E-2</v>
      </c>
    </row>
    <row r="131" spans="1:3" x14ac:dyDescent="0.4">
      <c r="A131" s="1">
        <v>20210510</v>
      </c>
      <c r="B131" s="1">
        <v>20.3</v>
      </c>
      <c r="C131" s="1">
        <f t="shared" ref="C131:C194" si="2">_xlfn.NORM.DIST($B131,$F$5,$F$6,0)</f>
        <v>4.6689975657834802E-2</v>
      </c>
    </row>
    <row r="132" spans="1:3" x14ac:dyDescent="0.4">
      <c r="A132" s="1">
        <v>20210511</v>
      </c>
      <c r="B132" s="1">
        <v>18.600000000000001</v>
      </c>
      <c r="C132" s="1">
        <f t="shared" si="2"/>
        <v>4.9377672806181515E-2</v>
      </c>
    </row>
    <row r="133" spans="1:3" x14ac:dyDescent="0.4">
      <c r="A133" s="1">
        <v>20210512</v>
      </c>
      <c r="B133" s="1">
        <v>18.3</v>
      </c>
      <c r="C133" s="1">
        <f t="shared" si="2"/>
        <v>4.9633488949550227E-2</v>
      </c>
    </row>
    <row r="134" spans="1:3" x14ac:dyDescent="0.4">
      <c r="A134" s="1">
        <v>20210513</v>
      </c>
      <c r="B134" s="1">
        <v>19.600000000000001</v>
      </c>
      <c r="C134" s="1">
        <f t="shared" si="2"/>
        <v>4.8041721112953822E-2</v>
      </c>
    </row>
    <row r="135" spans="1:3" x14ac:dyDescent="0.4">
      <c r="A135" s="1">
        <v>20210514</v>
      </c>
      <c r="B135" s="1">
        <v>21.5</v>
      </c>
      <c r="C135" s="1">
        <f t="shared" si="2"/>
        <v>4.367200919964026E-2</v>
      </c>
    </row>
    <row r="136" spans="1:3" x14ac:dyDescent="0.4">
      <c r="A136" s="1">
        <v>20210515</v>
      </c>
      <c r="B136" s="1">
        <v>23.7</v>
      </c>
      <c r="C136" s="1">
        <f t="shared" si="2"/>
        <v>3.6433522964542941E-2</v>
      </c>
    </row>
    <row r="137" spans="1:3" x14ac:dyDescent="0.4">
      <c r="A137" s="1">
        <v>20210516</v>
      </c>
      <c r="B137" s="1">
        <v>23.5</v>
      </c>
      <c r="C137" s="1">
        <f t="shared" si="2"/>
        <v>3.715518381568398E-2</v>
      </c>
    </row>
    <row r="138" spans="1:3" x14ac:dyDescent="0.4">
      <c r="A138" s="1">
        <v>20210517</v>
      </c>
      <c r="B138" s="1">
        <v>16.7</v>
      </c>
      <c r="C138" s="1">
        <f t="shared" si="2"/>
        <v>4.9817400239213515E-2</v>
      </c>
    </row>
    <row r="139" spans="1:3" x14ac:dyDescent="0.4">
      <c r="A139" s="1">
        <v>20210518</v>
      </c>
      <c r="B139" s="1">
        <v>18.600000000000001</v>
      </c>
      <c r="C139" s="1">
        <f t="shared" si="2"/>
        <v>4.9377672806181515E-2</v>
      </c>
    </row>
    <row r="140" spans="1:3" x14ac:dyDescent="0.4">
      <c r="A140" s="1">
        <v>20210519</v>
      </c>
      <c r="B140" s="1">
        <v>19.7</v>
      </c>
      <c r="C140" s="1">
        <f t="shared" si="2"/>
        <v>4.7868782764477792E-2</v>
      </c>
    </row>
    <row r="141" spans="1:3" x14ac:dyDescent="0.4">
      <c r="A141" s="1">
        <v>20210520</v>
      </c>
      <c r="B141" s="1">
        <v>18.3</v>
      </c>
      <c r="C141" s="1">
        <f t="shared" si="2"/>
        <v>4.9633488949550227E-2</v>
      </c>
    </row>
    <row r="142" spans="1:3" x14ac:dyDescent="0.4">
      <c r="A142" s="1">
        <v>20210521</v>
      </c>
      <c r="B142" s="1">
        <v>18.2</v>
      </c>
      <c r="C142" s="1">
        <f t="shared" si="2"/>
        <v>4.9703447743514602E-2</v>
      </c>
    </row>
    <row r="143" spans="1:3" x14ac:dyDescent="0.4">
      <c r="A143" s="1">
        <v>20210522</v>
      </c>
      <c r="B143" s="1">
        <v>19</v>
      </c>
      <c r="C143" s="1">
        <f t="shared" si="2"/>
        <v>4.8930978979005502E-2</v>
      </c>
    </row>
    <row r="144" spans="1:3" x14ac:dyDescent="0.4">
      <c r="A144" s="1">
        <v>20210523</v>
      </c>
      <c r="B144" s="1">
        <v>19.8</v>
      </c>
      <c r="C144" s="1">
        <f t="shared" si="2"/>
        <v>4.7688980104644264E-2</v>
      </c>
    </row>
    <row r="145" spans="1:3" x14ac:dyDescent="0.4">
      <c r="A145" s="1">
        <v>20210524</v>
      </c>
      <c r="B145" s="1">
        <v>19.399999999999999</v>
      </c>
      <c r="C145" s="1">
        <f t="shared" si="2"/>
        <v>4.8366691115677866E-2</v>
      </c>
    </row>
    <row r="146" spans="1:3" x14ac:dyDescent="0.4">
      <c r="A146" s="1">
        <v>20210525</v>
      </c>
      <c r="B146" s="1">
        <v>20.2</v>
      </c>
      <c r="C146" s="1">
        <f t="shared" si="2"/>
        <v>4.6902811536749987E-2</v>
      </c>
    </row>
    <row r="147" spans="1:3" x14ac:dyDescent="0.4">
      <c r="A147" s="1">
        <v>20210526</v>
      </c>
      <c r="B147" s="1">
        <v>18.8</v>
      </c>
      <c r="C147" s="1">
        <f t="shared" si="2"/>
        <v>4.9169253313697835E-2</v>
      </c>
    </row>
    <row r="148" spans="1:3" x14ac:dyDescent="0.4">
      <c r="A148" s="1">
        <v>20210527</v>
      </c>
      <c r="B148" s="1">
        <v>19.100000000000001</v>
      </c>
      <c r="C148" s="1">
        <f t="shared" si="2"/>
        <v>4.8800782626922855E-2</v>
      </c>
    </row>
    <row r="149" spans="1:3" x14ac:dyDescent="0.4">
      <c r="A149" s="1">
        <v>20210528</v>
      </c>
      <c r="B149" s="1">
        <v>20.7</v>
      </c>
      <c r="C149" s="1">
        <f t="shared" si="2"/>
        <v>4.5776329966459556E-2</v>
      </c>
    </row>
    <row r="150" spans="1:3" x14ac:dyDescent="0.4">
      <c r="A150" s="1">
        <v>20210529</v>
      </c>
      <c r="B150" s="1">
        <v>19.7</v>
      </c>
      <c r="C150" s="1">
        <f t="shared" si="2"/>
        <v>4.7868782764477792E-2</v>
      </c>
    </row>
    <row r="151" spans="1:3" x14ac:dyDescent="0.4">
      <c r="A151" s="1">
        <v>20210530</v>
      </c>
      <c r="B151" s="1">
        <v>21.4</v>
      </c>
      <c r="C151" s="1">
        <f t="shared" si="2"/>
        <v>4.3953808667173522E-2</v>
      </c>
    </row>
    <row r="152" spans="1:3" x14ac:dyDescent="0.4">
      <c r="A152" s="1">
        <v>20210531</v>
      </c>
      <c r="B152" s="1">
        <v>22</v>
      </c>
      <c r="C152" s="1">
        <f t="shared" si="2"/>
        <v>4.2190418264049852E-2</v>
      </c>
    </row>
    <row r="153" spans="1:3" x14ac:dyDescent="0.4">
      <c r="A153" s="1">
        <v>20210601</v>
      </c>
      <c r="B153" s="1">
        <v>22.9</v>
      </c>
      <c r="C153" s="1">
        <f t="shared" si="2"/>
        <v>3.9258882315054866E-2</v>
      </c>
    </row>
    <row r="154" spans="1:3" x14ac:dyDescent="0.4">
      <c r="A154" s="1">
        <v>20210602</v>
      </c>
      <c r="B154" s="1">
        <v>24.5</v>
      </c>
      <c r="C154" s="1">
        <f t="shared" si="2"/>
        <v>3.3473501484532243E-2</v>
      </c>
    </row>
    <row r="155" spans="1:3" x14ac:dyDescent="0.4">
      <c r="A155" s="1">
        <v>20210603</v>
      </c>
      <c r="B155" s="1">
        <v>23.7</v>
      </c>
      <c r="C155" s="1">
        <f t="shared" si="2"/>
        <v>3.6433522964542941E-2</v>
      </c>
    </row>
    <row r="156" spans="1:3" x14ac:dyDescent="0.4">
      <c r="A156" s="1">
        <v>20210604</v>
      </c>
      <c r="B156" s="1">
        <v>20.6</v>
      </c>
      <c r="C156" s="1">
        <f t="shared" si="2"/>
        <v>4.6013885134219105E-2</v>
      </c>
    </row>
    <row r="157" spans="1:3" x14ac:dyDescent="0.4">
      <c r="A157" s="1">
        <v>20210605</v>
      </c>
      <c r="B157" s="1">
        <v>24.1</v>
      </c>
      <c r="C157" s="1">
        <f t="shared" si="2"/>
        <v>3.4966049120875267E-2</v>
      </c>
    </row>
    <row r="158" spans="1:3" x14ac:dyDescent="0.4">
      <c r="A158" s="1">
        <v>20210606</v>
      </c>
      <c r="B158" s="1">
        <v>22.1</v>
      </c>
      <c r="C158" s="1">
        <f t="shared" si="2"/>
        <v>4.1880459181199772E-2</v>
      </c>
    </row>
    <row r="159" spans="1:3" x14ac:dyDescent="0.4">
      <c r="A159" s="1">
        <v>20210607</v>
      </c>
      <c r="B159" s="1">
        <v>21.8</v>
      </c>
      <c r="C159" s="1">
        <f t="shared" si="2"/>
        <v>4.2797075752092441E-2</v>
      </c>
    </row>
    <row r="160" spans="1:3" x14ac:dyDescent="0.4">
      <c r="A160" s="1">
        <v>20210608</v>
      </c>
      <c r="B160" s="1">
        <v>24.2</v>
      </c>
      <c r="C160" s="1">
        <f t="shared" si="2"/>
        <v>3.4594931292262751E-2</v>
      </c>
    </row>
    <row r="161" spans="1:3" x14ac:dyDescent="0.4">
      <c r="A161" s="1">
        <v>20210609</v>
      </c>
      <c r="B161" s="1">
        <v>26.3</v>
      </c>
      <c r="C161" s="1">
        <f t="shared" si="2"/>
        <v>2.6665388821085621E-2</v>
      </c>
    </row>
    <row r="162" spans="1:3" x14ac:dyDescent="0.4">
      <c r="A162" s="1">
        <v>20210610</v>
      </c>
      <c r="B162" s="1">
        <v>25.7</v>
      </c>
      <c r="C162" s="1">
        <f t="shared" si="2"/>
        <v>2.8928105698226847E-2</v>
      </c>
    </row>
    <row r="163" spans="1:3" x14ac:dyDescent="0.4">
      <c r="A163" s="1">
        <v>20210611</v>
      </c>
      <c r="B163" s="1">
        <v>21.6</v>
      </c>
      <c r="C163" s="1">
        <f t="shared" si="2"/>
        <v>4.3385205239595243E-2</v>
      </c>
    </row>
    <row r="164" spans="1:3" x14ac:dyDescent="0.4">
      <c r="A164" s="1">
        <v>20210612</v>
      </c>
      <c r="B164" s="1">
        <v>22.7</v>
      </c>
      <c r="C164" s="1">
        <f t="shared" si="2"/>
        <v>3.9936073479962066E-2</v>
      </c>
    </row>
    <row r="165" spans="1:3" x14ac:dyDescent="0.4">
      <c r="A165" s="1">
        <v>20210613</v>
      </c>
      <c r="B165" s="1">
        <v>20.2</v>
      </c>
      <c r="C165" s="1">
        <f t="shared" si="2"/>
        <v>4.6902811536749987E-2</v>
      </c>
    </row>
    <row r="166" spans="1:3" x14ac:dyDescent="0.4">
      <c r="A166" s="1">
        <v>20210614</v>
      </c>
      <c r="B166" s="1">
        <v>21.4</v>
      </c>
      <c r="C166" s="1">
        <f t="shared" si="2"/>
        <v>4.3953808667173522E-2</v>
      </c>
    </row>
    <row r="167" spans="1:3" x14ac:dyDescent="0.4">
      <c r="A167" s="1">
        <v>20210615</v>
      </c>
      <c r="B167" s="1">
        <v>23.1</v>
      </c>
      <c r="C167" s="1">
        <f t="shared" si="2"/>
        <v>3.8568948240343653E-2</v>
      </c>
    </row>
    <row r="168" spans="1:3" x14ac:dyDescent="0.4">
      <c r="A168" s="1">
        <v>20210616</v>
      </c>
      <c r="B168" s="1">
        <v>21.1</v>
      </c>
      <c r="C168" s="1">
        <f t="shared" si="2"/>
        <v>4.4767978000389327E-2</v>
      </c>
    </row>
    <row r="169" spans="1:3" x14ac:dyDescent="0.4">
      <c r="A169" s="1">
        <v>20210617</v>
      </c>
      <c r="B169" s="1">
        <v>21.4</v>
      </c>
      <c r="C169" s="1">
        <f t="shared" si="2"/>
        <v>4.3953808667173522E-2</v>
      </c>
    </row>
    <row r="170" spans="1:3" x14ac:dyDescent="0.4">
      <c r="A170" s="1">
        <v>20210618</v>
      </c>
      <c r="B170" s="1">
        <v>22.1</v>
      </c>
      <c r="C170" s="1">
        <f t="shared" si="2"/>
        <v>4.1880459181199772E-2</v>
      </c>
    </row>
    <row r="171" spans="1:3" x14ac:dyDescent="0.4">
      <c r="A171" s="1">
        <v>20210619</v>
      </c>
      <c r="B171" s="1">
        <v>23.1</v>
      </c>
      <c r="C171" s="1">
        <f t="shared" si="2"/>
        <v>3.8568948240343653E-2</v>
      </c>
    </row>
    <row r="172" spans="1:3" x14ac:dyDescent="0.4">
      <c r="A172" s="1">
        <v>20210620</v>
      </c>
      <c r="B172" s="1">
        <v>23.6</v>
      </c>
      <c r="C172" s="1">
        <f t="shared" si="2"/>
        <v>3.6795472053295038E-2</v>
      </c>
    </row>
    <row r="173" spans="1:3" x14ac:dyDescent="0.4">
      <c r="A173" s="1">
        <v>20210621</v>
      </c>
      <c r="B173" s="1">
        <v>24.7</v>
      </c>
      <c r="C173" s="1">
        <f t="shared" si="2"/>
        <v>3.272045834822588E-2</v>
      </c>
    </row>
    <row r="174" spans="1:3" x14ac:dyDescent="0.4">
      <c r="A174" s="1">
        <v>20210622</v>
      </c>
      <c r="B174" s="1">
        <v>24</v>
      </c>
      <c r="C174" s="1">
        <f t="shared" si="2"/>
        <v>3.5335600673645141E-2</v>
      </c>
    </row>
    <row r="175" spans="1:3" x14ac:dyDescent="0.4">
      <c r="A175" s="1">
        <v>20210623</v>
      </c>
      <c r="B175" s="1">
        <v>24</v>
      </c>
      <c r="C175" s="1">
        <f t="shared" si="2"/>
        <v>3.5335600673645141E-2</v>
      </c>
    </row>
    <row r="176" spans="1:3" x14ac:dyDescent="0.4">
      <c r="A176" s="1">
        <v>20210624</v>
      </c>
      <c r="B176" s="1">
        <v>24.7</v>
      </c>
      <c r="C176" s="1">
        <f t="shared" si="2"/>
        <v>3.272045834822588E-2</v>
      </c>
    </row>
    <row r="177" spans="1:3" x14ac:dyDescent="0.4">
      <c r="A177" s="1">
        <v>20210625</v>
      </c>
      <c r="B177" s="1">
        <v>25.2</v>
      </c>
      <c r="C177" s="1">
        <f t="shared" si="2"/>
        <v>3.0826334479128657E-2</v>
      </c>
    </row>
    <row r="178" spans="1:3" x14ac:dyDescent="0.4">
      <c r="A178" s="1">
        <v>20210626</v>
      </c>
      <c r="B178" s="1">
        <v>25.7</v>
      </c>
      <c r="C178" s="1">
        <f t="shared" si="2"/>
        <v>2.8928105698226847E-2</v>
      </c>
    </row>
    <row r="179" spans="1:3" x14ac:dyDescent="0.4">
      <c r="A179" s="1">
        <v>20210627</v>
      </c>
      <c r="B179" s="1">
        <v>24.7</v>
      </c>
      <c r="C179" s="1">
        <f t="shared" si="2"/>
        <v>3.272045834822588E-2</v>
      </c>
    </row>
    <row r="180" spans="1:3" x14ac:dyDescent="0.4">
      <c r="A180" s="1">
        <v>20210628</v>
      </c>
      <c r="B180" s="1">
        <v>24.3</v>
      </c>
      <c r="C180" s="1">
        <f t="shared" si="2"/>
        <v>3.422237970112179E-2</v>
      </c>
    </row>
    <row r="181" spans="1:3" x14ac:dyDescent="0.4">
      <c r="A181" s="1">
        <v>20210629</v>
      </c>
      <c r="B181" s="1">
        <v>24.6</v>
      </c>
      <c r="C181" s="1">
        <f t="shared" si="2"/>
        <v>3.3097435864396792E-2</v>
      </c>
    </row>
    <row r="182" spans="1:3" x14ac:dyDescent="0.4">
      <c r="A182" s="1">
        <v>20210630</v>
      </c>
      <c r="B182" s="1">
        <v>24.9</v>
      </c>
      <c r="C182" s="1">
        <f t="shared" si="2"/>
        <v>3.196427876510121E-2</v>
      </c>
    </row>
    <row r="183" spans="1:3" x14ac:dyDescent="0.4">
      <c r="A183" s="1">
        <v>20210701</v>
      </c>
      <c r="B183" s="1">
        <v>24.6</v>
      </c>
      <c r="C183" s="1">
        <f t="shared" si="2"/>
        <v>3.3097435864396792E-2</v>
      </c>
    </row>
    <row r="184" spans="1:3" x14ac:dyDescent="0.4">
      <c r="A184" s="1">
        <v>20210702</v>
      </c>
      <c r="B184" s="1">
        <v>24.8</v>
      </c>
      <c r="C184" s="1">
        <f t="shared" si="2"/>
        <v>3.2342696995721044E-2</v>
      </c>
    </row>
    <row r="185" spans="1:3" x14ac:dyDescent="0.4">
      <c r="A185" s="1">
        <v>20210703</v>
      </c>
      <c r="B185" s="1">
        <v>27.4</v>
      </c>
      <c r="C185" s="1">
        <f t="shared" si="2"/>
        <v>2.2632090253975334E-2</v>
      </c>
    </row>
    <row r="186" spans="1:3" x14ac:dyDescent="0.4">
      <c r="A186" s="1">
        <v>20210704</v>
      </c>
      <c r="B186" s="1">
        <v>24.4</v>
      </c>
      <c r="C186" s="1">
        <f t="shared" si="2"/>
        <v>3.3848526115622848E-2</v>
      </c>
    </row>
    <row r="187" spans="1:3" x14ac:dyDescent="0.4">
      <c r="A187" s="1">
        <v>20210705</v>
      </c>
      <c r="B187" s="1">
        <v>27.6</v>
      </c>
      <c r="C187" s="1">
        <f t="shared" si="2"/>
        <v>2.1922430228276366E-2</v>
      </c>
    </row>
    <row r="188" spans="1:3" x14ac:dyDescent="0.4">
      <c r="A188" s="1">
        <v>20210706</v>
      </c>
      <c r="B188" s="1">
        <v>29.5</v>
      </c>
      <c r="C188" s="1">
        <f t="shared" si="2"/>
        <v>1.5698056332362268E-2</v>
      </c>
    </row>
    <row r="189" spans="1:3" x14ac:dyDescent="0.4">
      <c r="A189" s="1">
        <v>20210707</v>
      </c>
      <c r="B189" s="1">
        <v>28.8</v>
      </c>
      <c r="C189" s="1">
        <f t="shared" si="2"/>
        <v>1.787088658507106E-2</v>
      </c>
    </row>
    <row r="190" spans="1:3" x14ac:dyDescent="0.4">
      <c r="A190" s="1">
        <v>20210708</v>
      </c>
      <c r="B190" s="1">
        <v>27.8</v>
      </c>
      <c r="C190" s="1">
        <f t="shared" si="2"/>
        <v>2.1221692773044244E-2</v>
      </c>
    </row>
    <row r="191" spans="1:3" x14ac:dyDescent="0.4">
      <c r="A191" s="1">
        <v>20210709</v>
      </c>
      <c r="B191" s="1">
        <v>27.3</v>
      </c>
      <c r="C191" s="1">
        <f t="shared" si="2"/>
        <v>2.2990074963387803E-2</v>
      </c>
    </row>
    <row r="192" spans="1:3" x14ac:dyDescent="0.4">
      <c r="A192" s="1">
        <v>20210710</v>
      </c>
      <c r="B192" s="1">
        <v>28</v>
      </c>
      <c r="C192" s="1">
        <f t="shared" si="2"/>
        <v>2.0530458366335918E-2</v>
      </c>
    </row>
    <row r="193" spans="1:3" x14ac:dyDescent="0.4">
      <c r="A193" s="1">
        <v>20210711</v>
      </c>
      <c r="B193" s="1">
        <v>28.4</v>
      </c>
      <c r="C193" s="1">
        <f t="shared" si="2"/>
        <v>1.917863878572015E-2</v>
      </c>
    </row>
    <row r="194" spans="1:3" x14ac:dyDescent="0.4">
      <c r="A194" s="1">
        <v>20210712</v>
      </c>
      <c r="B194" s="1">
        <v>29</v>
      </c>
      <c r="C194" s="1">
        <f t="shared" si="2"/>
        <v>1.7234599771328855E-2</v>
      </c>
    </row>
    <row r="195" spans="1:3" x14ac:dyDescent="0.4">
      <c r="A195" s="1">
        <v>20210713</v>
      </c>
      <c r="B195" s="1">
        <v>29</v>
      </c>
      <c r="C195" s="1">
        <f t="shared" ref="C195:C258" si="3">_xlfn.NORM.DIST($B195,$F$5,$F$6,0)</f>
        <v>1.7234599771328855E-2</v>
      </c>
    </row>
    <row r="196" spans="1:3" x14ac:dyDescent="0.4">
      <c r="A196" s="1">
        <v>20210714</v>
      </c>
      <c r="B196" s="1">
        <v>29</v>
      </c>
      <c r="C196" s="1">
        <f t="shared" si="3"/>
        <v>1.7234599771328855E-2</v>
      </c>
    </row>
    <row r="197" spans="1:3" x14ac:dyDescent="0.4">
      <c r="A197" s="1">
        <v>20210715</v>
      </c>
      <c r="B197" s="1">
        <v>29</v>
      </c>
      <c r="C197" s="1">
        <f t="shared" si="3"/>
        <v>1.7234599771328855E-2</v>
      </c>
    </row>
    <row r="198" spans="1:3" x14ac:dyDescent="0.4">
      <c r="A198" s="1">
        <v>20210716</v>
      </c>
      <c r="B198" s="1">
        <v>28.5</v>
      </c>
      <c r="C198" s="1">
        <f t="shared" si="3"/>
        <v>1.8847429318611393E-2</v>
      </c>
    </row>
    <row r="199" spans="1:3" x14ac:dyDescent="0.4">
      <c r="A199" s="1">
        <v>20210717</v>
      </c>
      <c r="B199" s="1">
        <v>26.9</v>
      </c>
      <c r="C199" s="1">
        <f t="shared" si="3"/>
        <v>2.4441142999114752E-2</v>
      </c>
    </row>
    <row r="200" spans="1:3" x14ac:dyDescent="0.4">
      <c r="A200" s="1">
        <v>20210718</v>
      </c>
      <c r="B200" s="1">
        <v>27</v>
      </c>
      <c r="C200" s="1">
        <f t="shared" si="3"/>
        <v>2.4075676254858302E-2</v>
      </c>
    </row>
    <row r="201" spans="1:3" x14ac:dyDescent="0.4">
      <c r="A201" s="1">
        <v>20210719</v>
      </c>
      <c r="B201" s="1">
        <v>29</v>
      </c>
      <c r="C201" s="1">
        <f t="shared" si="3"/>
        <v>1.7234599771328855E-2</v>
      </c>
    </row>
    <row r="202" spans="1:3" x14ac:dyDescent="0.4">
      <c r="A202" s="1">
        <v>20210720</v>
      </c>
      <c r="B202" s="1">
        <v>27.7</v>
      </c>
      <c r="C202" s="1">
        <f t="shared" si="3"/>
        <v>2.1570909050623508E-2</v>
      </c>
    </row>
    <row r="203" spans="1:3" x14ac:dyDescent="0.4">
      <c r="A203" s="1">
        <v>20210721</v>
      </c>
      <c r="B203" s="1">
        <v>27.8</v>
      </c>
      <c r="C203" s="1">
        <f t="shared" si="3"/>
        <v>2.1221692773044244E-2</v>
      </c>
    </row>
    <row r="204" spans="1:3" x14ac:dyDescent="0.4">
      <c r="A204" s="1">
        <v>20210722</v>
      </c>
      <c r="B204" s="1">
        <v>27.6</v>
      </c>
      <c r="C204" s="1">
        <f t="shared" si="3"/>
        <v>2.1922430228276366E-2</v>
      </c>
    </row>
    <row r="205" spans="1:3" x14ac:dyDescent="0.4">
      <c r="A205" s="1">
        <v>20210723</v>
      </c>
      <c r="B205" s="1">
        <v>27.1</v>
      </c>
      <c r="C205" s="1">
        <f t="shared" si="3"/>
        <v>2.3711951694144359E-2</v>
      </c>
    </row>
    <row r="206" spans="1:3" x14ac:dyDescent="0.4">
      <c r="A206" s="1">
        <v>20210724</v>
      </c>
      <c r="B206" s="1">
        <v>27.9</v>
      </c>
      <c r="C206" s="1">
        <f t="shared" si="3"/>
        <v>2.0874852825534355E-2</v>
      </c>
    </row>
    <row r="207" spans="1:3" x14ac:dyDescent="0.4">
      <c r="A207" s="1">
        <v>20210725</v>
      </c>
      <c r="B207" s="1">
        <v>27.2</v>
      </c>
      <c r="C207" s="1">
        <f t="shared" si="3"/>
        <v>2.3350056320958597E-2</v>
      </c>
    </row>
    <row r="208" spans="1:3" x14ac:dyDescent="0.4">
      <c r="A208" s="1">
        <v>20210726</v>
      </c>
      <c r="B208" s="1">
        <v>27.9</v>
      </c>
      <c r="C208" s="1">
        <f t="shared" si="3"/>
        <v>2.0874852825534355E-2</v>
      </c>
    </row>
    <row r="209" spans="1:3" x14ac:dyDescent="0.4">
      <c r="A209" s="1">
        <v>20210727</v>
      </c>
      <c r="B209" s="1">
        <v>29.1</v>
      </c>
      <c r="C209" s="1">
        <f t="shared" si="3"/>
        <v>1.6921018119600437E-2</v>
      </c>
    </row>
    <row r="210" spans="1:3" x14ac:dyDescent="0.4">
      <c r="A210" s="1">
        <v>20210728</v>
      </c>
      <c r="B210" s="1">
        <v>29.4</v>
      </c>
      <c r="C210" s="1">
        <f t="shared" si="3"/>
        <v>1.5999016966152316E-2</v>
      </c>
    </row>
    <row r="211" spans="1:3" x14ac:dyDescent="0.4">
      <c r="A211" s="1">
        <v>20210729</v>
      </c>
      <c r="B211" s="1">
        <v>28.5</v>
      </c>
      <c r="C211" s="1">
        <f t="shared" si="3"/>
        <v>1.8847429318611393E-2</v>
      </c>
    </row>
    <row r="212" spans="1:3" x14ac:dyDescent="0.4">
      <c r="A212" s="1">
        <v>20210730</v>
      </c>
      <c r="B212" s="1">
        <v>28</v>
      </c>
      <c r="C212" s="1">
        <f t="shared" si="3"/>
        <v>2.0530458366335918E-2</v>
      </c>
    </row>
    <row r="213" spans="1:3" x14ac:dyDescent="0.4">
      <c r="A213" s="1">
        <v>20210731</v>
      </c>
      <c r="B213" s="1">
        <v>27</v>
      </c>
      <c r="C213" s="1">
        <f t="shared" si="3"/>
        <v>2.4075676254858302E-2</v>
      </c>
    </row>
    <row r="214" spans="1:3" x14ac:dyDescent="0.4">
      <c r="A214" s="1">
        <v>20210801</v>
      </c>
      <c r="B214" s="1">
        <v>28.4</v>
      </c>
      <c r="C214" s="1">
        <f t="shared" si="3"/>
        <v>1.917863878572015E-2</v>
      </c>
    </row>
    <row r="215" spans="1:3" x14ac:dyDescent="0.4">
      <c r="A215" s="1">
        <v>20210802</v>
      </c>
      <c r="B215" s="1">
        <v>27.7</v>
      </c>
      <c r="C215" s="1">
        <f t="shared" si="3"/>
        <v>2.1570909050623508E-2</v>
      </c>
    </row>
    <row r="216" spans="1:3" x14ac:dyDescent="0.4">
      <c r="A216" s="1">
        <v>20210803</v>
      </c>
      <c r="B216" s="1">
        <v>29.1</v>
      </c>
      <c r="C216" s="1">
        <f t="shared" si="3"/>
        <v>1.6921018119600437E-2</v>
      </c>
    </row>
    <row r="217" spans="1:3" x14ac:dyDescent="0.4">
      <c r="A217" s="1">
        <v>20210804</v>
      </c>
      <c r="B217" s="1">
        <v>29.9</v>
      </c>
      <c r="C217" s="1">
        <f t="shared" si="3"/>
        <v>1.4526950639618208E-2</v>
      </c>
    </row>
    <row r="218" spans="1:3" x14ac:dyDescent="0.4">
      <c r="A218" s="1">
        <v>20210805</v>
      </c>
      <c r="B218" s="1">
        <v>29.8</v>
      </c>
      <c r="C218" s="1">
        <f t="shared" si="3"/>
        <v>1.4814758638428906E-2</v>
      </c>
    </row>
    <row r="219" spans="1:3" x14ac:dyDescent="0.4">
      <c r="A219" s="1">
        <v>20210806</v>
      </c>
      <c r="B219" s="1">
        <v>28.9</v>
      </c>
      <c r="C219" s="1">
        <f t="shared" si="3"/>
        <v>1.7551237317791055E-2</v>
      </c>
    </row>
    <row r="220" spans="1:3" x14ac:dyDescent="0.4">
      <c r="A220" s="1">
        <v>20210807</v>
      </c>
      <c r="B220" s="1">
        <v>28.9</v>
      </c>
      <c r="C220" s="1">
        <f t="shared" si="3"/>
        <v>1.7551237317791055E-2</v>
      </c>
    </row>
    <row r="221" spans="1:3" x14ac:dyDescent="0.4">
      <c r="A221" s="1">
        <v>20210808</v>
      </c>
      <c r="B221" s="1">
        <v>27.9</v>
      </c>
      <c r="C221" s="1">
        <f t="shared" si="3"/>
        <v>2.0874852825534355E-2</v>
      </c>
    </row>
    <row r="222" spans="1:3" x14ac:dyDescent="0.4">
      <c r="A222" s="1">
        <v>20210809</v>
      </c>
      <c r="B222" s="1">
        <v>28.3</v>
      </c>
      <c r="C222" s="1">
        <f t="shared" si="3"/>
        <v>1.9512605313083735E-2</v>
      </c>
    </row>
    <row r="223" spans="1:3" x14ac:dyDescent="0.4">
      <c r="A223" s="1">
        <v>20210810</v>
      </c>
      <c r="B223" s="1">
        <v>27.9</v>
      </c>
      <c r="C223" s="1">
        <f t="shared" si="3"/>
        <v>2.0874852825534355E-2</v>
      </c>
    </row>
    <row r="224" spans="1:3" x14ac:dyDescent="0.4">
      <c r="A224" s="1">
        <v>20210811</v>
      </c>
      <c r="B224" s="1">
        <v>25.5</v>
      </c>
      <c r="C224" s="1">
        <f t="shared" si="3"/>
        <v>2.9686929406519298E-2</v>
      </c>
    </row>
    <row r="225" spans="1:3" x14ac:dyDescent="0.4">
      <c r="A225" s="1">
        <v>20210812</v>
      </c>
      <c r="B225" s="1">
        <v>25.7</v>
      </c>
      <c r="C225" s="1">
        <f t="shared" si="3"/>
        <v>2.8928105698226847E-2</v>
      </c>
    </row>
    <row r="226" spans="1:3" x14ac:dyDescent="0.4">
      <c r="A226" s="1">
        <v>20210813</v>
      </c>
      <c r="B226" s="1">
        <v>24.4</v>
      </c>
      <c r="C226" s="1">
        <f t="shared" si="3"/>
        <v>3.3848526115622848E-2</v>
      </c>
    </row>
    <row r="227" spans="1:3" x14ac:dyDescent="0.4">
      <c r="A227" s="1">
        <v>20210814</v>
      </c>
      <c r="B227" s="1">
        <v>23.1</v>
      </c>
      <c r="C227" s="1">
        <f t="shared" si="3"/>
        <v>3.8568948240343653E-2</v>
      </c>
    </row>
    <row r="228" spans="1:3" x14ac:dyDescent="0.4">
      <c r="A228" s="1">
        <v>20210815</v>
      </c>
      <c r="B228" s="1">
        <v>24.9</v>
      </c>
      <c r="C228" s="1">
        <f t="shared" si="3"/>
        <v>3.196427876510121E-2</v>
      </c>
    </row>
    <row r="229" spans="1:3" x14ac:dyDescent="0.4">
      <c r="A229" s="1">
        <v>20210816</v>
      </c>
      <c r="B229" s="1">
        <v>24.5</v>
      </c>
      <c r="C229" s="1">
        <f t="shared" si="3"/>
        <v>3.3473501484532243E-2</v>
      </c>
    </row>
    <row r="230" spans="1:3" x14ac:dyDescent="0.4">
      <c r="A230" s="1">
        <v>20210817</v>
      </c>
      <c r="B230" s="1">
        <v>25.5</v>
      </c>
      <c r="C230" s="1">
        <f t="shared" si="3"/>
        <v>2.9686929406519298E-2</v>
      </c>
    </row>
    <row r="231" spans="1:3" x14ac:dyDescent="0.4">
      <c r="A231" s="1">
        <v>20210818</v>
      </c>
      <c r="B231" s="1">
        <v>26.1</v>
      </c>
      <c r="C231" s="1">
        <f t="shared" si="3"/>
        <v>2.7416456082205682E-2</v>
      </c>
    </row>
    <row r="232" spans="1:3" x14ac:dyDescent="0.4">
      <c r="A232" s="1">
        <v>20210819</v>
      </c>
      <c r="B232" s="1">
        <v>25.6</v>
      </c>
      <c r="C232" s="1">
        <f t="shared" si="3"/>
        <v>2.9307361795462488E-2</v>
      </c>
    </row>
    <row r="233" spans="1:3" x14ac:dyDescent="0.4">
      <c r="A233" s="1">
        <v>20210820</v>
      </c>
      <c r="B233" s="1">
        <v>27.9</v>
      </c>
      <c r="C233" s="1">
        <f t="shared" si="3"/>
        <v>2.0874852825534355E-2</v>
      </c>
    </row>
    <row r="234" spans="1:3" x14ac:dyDescent="0.4">
      <c r="A234" s="1">
        <v>20210821</v>
      </c>
      <c r="B234" s="1">
        <v>27</v>
      </c>
      <c r="C234" s="1">
        <f t="shared" si="3"/>
        <v>2.4075676254858302E-2</v>
      </c>
    </row>
    <row r="235" spans="1:3" x14ac:dyDescent="0.4">
      <c r="A235" s="1">
        <v>20210822</v>
      </c>
      <c r="B235" s="1">
        <v>26</v>
      </c>
      <c r="C235" s="1">
        <f t="shared" si="3"/>
        <v>2.7793340618555047E-2</v>
      </c>
    </row>
    <row r="236" spans="1:3" x14ac:dyDescent="0.4">
      <c r="A236" s="1">
        <v>20210823</v>
      </c>
      <c r="B236" s="1">
        <v>27</v>
      </c>
      <c r="C236" s="1">
        <f t="shared" si="3"/>
        <v>2.4075676254858302E-2</v>
      </c>
    </row>
    <row r="237" spans="1:3" x14ac:dyDescent="0.4">
      <c r="A237" s="1">
        <v>20210824</v>
      </c>
      <c r="B237" s="1">
        <v>28.4</v>
      </c>
      <c r="C237" s="1">
        <f t="shared" si="3"/>
        <v>1.917863878572015E-2</v>
      </c>
    </row>
    <row r="238" spans="1:3" x14ac:dyDescent="0.4">
      <c r="A238" s="1">
        <v>20210825</v>
      </c>
      <c r="B238" s="1">
        <v>27.8</v>
      </c>
      <c r="C238" s="1">
        <f t="shared" si="3"/>
        <v>2.1221692773044244E-2</v>
      </c>
    </row>
    <row r="239" spans="1:3" x14ac:dyDescent="0.4">
      <c r="A239" s="1">
        <v>20210826</v>
      </c>
      <c r="B239" s="1">
        <v>27.5</v>
      </c>
      <c r="C239" s="1">
        <f t="shared" si="3"/>
        <v>2.2276182612087431E-2</v>
      </c>
    </row>
    <row r="240" spans="1:3" x14ac:dyDescent="0.4">
      <c r="A240" s="1">
        <v>20210827</v>
      </c>
      <c r="B240" s="1">
        <v>29.5</v>
      </c>
      <c r="C240" s="1">
        <f t="shared" si="3"/>
        <v>1.5698056332362268E-2</v>
      </c>
    </row>
    <row r="241" spans="1:3" x14ac:dyDescent="0.4">
      <c r="A241" s="1">
        <v>20210828</v>
      </c>
      <c r="B241" s="1">
        <v>29.2</v>
      </c>
      <c r="C241" s="1">
        <f t="shared" si="3"/>
        <v>1.6610534310273206E-2</v>
      </c>
    </row>
    <row r="242" spans="1:3" x14ac:dyDescent="0.4">
      <c r="A242" s="1">
        <v>20210829</v>
      </c>
      <c r="B242" s="1">
        <v>29.3</v>
      </c>
      <c r="C242" s="1">
        <f t="shared" si="3"/>
        <v>1.6303188079173764E-2</v>
      </c>
    </row>
    <row r="243" spans="1:3" x14ac:dyDescent="0.4">
      <c r="A243" s="1">
        <v>20210830</v>
      </c>
      <c r="B243" s="1">
        <v>28.1</v>
      </c>
      <c r="C243" s="1">
        <f t="shared" si="3"/>
        <v>2.0188576275998921E-2</v>
      </c>
    </row>
    <row r="244" spans="1:3" x14ac:dyDescent="0.4">
      <c r="A244" s="1">
        <v>20210831</v>
      </c>
      <c r="B244" s="1">
        <v>27.9</v>
      </c>
      <c r="C244" s="1">
        <f t="shared" si="3"/>
        <v>2.0874852825534355E-2</v>
      </c>
    </row>
    <row r="245" spans="1:3" x14ac:dyDescent="0.4">
      <c r="A245" s="1">
        <v>20210901</v>
      </c>
      <c r="B245" s="1">
        <v>28.4</v>
      </c>
      <c r="C245" s="1">
        <f t="shared" si="3"/>
        <v>1.917863878572015E-2</v>
      </c>
    </row>
    <row r="246" spans="1:3" x14ac:dyDescent="0.4">
      <c r="A246" s="1">
        <v>20210902</v>
      </c>
      <c r="B246" s="1">
        <v>25</v>
      </c>
      <c r="C246" s="1">
        <f t="shared" si="3"/>
        <v>3.1585329446569041E-2</v>
      </c>
    </row>
    <row r="247" spans="1:3" x14ac:dyDescent="0.4">
      <c r="A247" s="1">
        <v>20210903</v>
      </c>
      <c r="B247" s="1">
        <v>24.2</v>
      </c>
      <c r="C247" s="1">
        <f t="shared" si="3"/>
        <v>3.4594931292262751E-2</v>
      </c>
    </row>
    <row r="248" spans="1:3" x14ac:dyDescent="0.4">
      <c r="A248" s="1">
        <v>20210904</v>
      </c>
      <c r="B248" s="1">
        <v>25.3</v>
      </c>
      <c r="C248" s="1">
        <f t="shared" si="3"/>
        <v>3.0446533995569781E-2</v>
      </c>
    </row>
    <row r="249" spans="1:3" x14ac:dyDescent="0.4">
      <c r="A249" s="1">
        <v>20210905</v>
      </c>
      <c r="B249" s="1">
        <v>24.5</v>
      </c>
      <c r="C249" s="1">
        <f t="shared" si="3"/>
        <v>3.3473501484532243E-2</v>
      </c>
    </row>
    <row r="250" spans="1:3" x14ac:dyDescent="0.4">
      <c r="A250" s="1">
        <v>20210906</v>
      </c>
      <c r="B250" s="1">
        <v>25.5</v>
      </c>
      <c r="C250" s="1">
        <f t="shared" si="3"/>
        <v>2.9686929406519298E-2</v>
      </c>
    </row>
    <row r="251" spans="1:3" x14ac:dyDescent="0.4">
      <c r="A251" s="1">
        <v>20210907</v>
      </c>
      <c r="B251" s="1">
        <v>26.2</v>
      </c>
      <c r="C251" s="1">
        <f t="shared" si="3"/>
        <v>2.7040437027485098E-2</v>
      </c>
    </row>
    <row r="252" spans="1:3" x14ac:dyDescent="0.4">
      <c r="A252" s="1">
        <v>20210908</v>
      </c>
      <c r="B252" s="1">
        <v>25.2</v>
      </c>
      <c r="C252" s="1">
        <f t="shared" si="3"/>
        <v>3.0826334479128657E-2</v>
      </c>
    </row>
    <row r="253" spans="1:3" x14ac:dyDescent="0.4">
      <c r="A253" s="1">
        <v>20210909</v>
      </c>
      <c r="B253" s="1">
        <v>25.4</v>
      </c>
      <c r="C253" s="1">
        <f t="shared" si="3"/>
        <v>3.0066692633879167E-2</v>
      </c>
    </row>
    <row r="254" spans="1:3" x14ac:dyDescent="0.4">
      <c r="A254" s="1">
        <v>20210910</v>
      </c>
      <c r="B254" s="1">
        <v>24</v>
      </c>
      <c r="C254" s="1">
        <f t="shared" si="3"/>
        <v>3.5335600673645141E-2</v>
      </c>
    </row>
    <row r="255" spans="1:3" x14ac:dyDescent="0.4">
      <c r="A255" s="1">
        <v>20210911</v>
      </c>
      <c r="B255" s="1">
        <v>25.5</v>
      </c>
      <c r="C255" s="1">
        <f t="shared" si="3"/>
        <v>2.9686929406519298E-2</v>
      </c>
    </row>
    <row r="256" spans="1:3" x14ac:dyDescent="0.4">
      <c r="A256" s="1">
        <v>20210912</v>
      </c>
      <c r="B256" s="1">
        <v>25.8</v>
      </c>
      <c r="C256" s="1">
        <f t="shared" si="3"/>
        <v>2.8549275375833388E-2</v>
      </c>
    </row>
    <row r="257" spans="1:3" x14ac:dyDescent="0.4">
      <c r="A257" s="1">
        <v>20210913</v>
      </c>
      <c r="B257" s="1">
        <v>24.5</v>
      </c>
      <c r="C257" s="1">
        <f t="shared" si="3"/>
        <v>3.3473501484532243E-2</v>
      </c>
    </row>
    <row r="258" spans="1:3" x14ac:dyDescent="0.4">
      <c r="A258" s="1">
        <v>20210914</v>
      </c>
      <c r="B258" s="1">
        <v>23.9</v>
      </c>
      <c r="C258" s="1">
        <f t="shared" si="3"/>
        <v>3.5703452767765119E-2</v>
      </c>
    </row>
    <row r="259" spans="1:3" x14ac:dyDescent="0.4">
      <c r="A259" s="1">
        <v>20210915</v>
      </c>
      <c r="B259" s="1">
        <v>23.4</v>
      </c>
      <c r="C259" s="1">
        <f t="shared" ref="C259:C322" si="4">_xlfn.NORM.DIST($B259,$F$5,$F$6,0)</f>
        <v>3.7512522900778493E-2</v>
      </c>
    </row>
    <row r="260" spans="1:3" x14ac:dyDescent="0.4">
      <c r="A260" s="1">
        <v>20210916</v>
      </c>
      <c r="B260" s="1">
        <v>22.9</v>
      </c>
      <c r="C260" s="1">
        <f t="shared" si="4"/>
        <v>3.9258882315054866E-2</v>
      </c>
    </row>
    <row r="261" spans="1:3" x14ac:dyDescent="0.4">
      <c r="A261" s="1">
        <v>20210917</v>
      </c>
      <c r="B261" s="1">
        <v>23.3</v>
      </c>
      <c r="C261" s="1">
        <f t="shared" si="4"/>
        <v>3.7867353767939281E-2</v>
      </c>
    </row>
    <row r="262" spans="1:3" x14ac:dyDescent="0.4">
      <c r="A262" s="1">
        <v>20210918</v>
      </c>
      <c r="B262" s="1">
        <v>24.7</v>
      </c>
      <c r="C262" s="1">
        <f t="shared" si="4"/>
        <v>3.272045834822588E-2</v>
      </c>
    </row>
    <row r="263" spans="1:3" x14ac:dyDescent="0.4">
      <c r="A263" s="1">
        <v>20210919</v>
      </c>
      <c r="B263" s="1">
        <v>24.5</v>
      </c>
      <c r="C263" s="1">
        <f t="shared" si="4"/>
        <v>3.3473501484532243E-2</v>
      </c>
    </row>
    <row r="264" spans="1:3" x14ac:dyDescent="0.4">
      <c r="A264" s="1">
        <v>20210920</v>
      </c>
      <c r="B264" s="1">
        <v>26.5</v>
      </c>
      <c r="C264" s="1">
        <f t="shared" si="4"/>
        <v>2.591861684583923E-2</v>
      </c>
    </row>
    <row r="265" spans="1:3" x14ac:dyDescent="0.4">
      <c r="A265" s="1">
        <v>20210921</v>
      </c>
      <c r="B265" s="1">
        <v>25.2</v>
      </c>
      <c r="C265" s="1">
        <f t="shared" si="4"/>
        <v>3.0826334479128657E-2</v>
      </c>
    </row>
    <row r="266" spans="1:3" x14ac:dyDescent="0.4">
      <c r="A266" s="1">
        <v>20210922</v>
      </c>
      <c r="B266" s="1">
        <v>27.3</v>
      </c>
      <c r="C266" s="1">
        <f t="shared" si="4"/>
        <v>2.2990074963387803E-2</v>
      </c>
    </row>
    <row r="267" spans="1:3" x14ac:dyDescent="0.4">
      <c r="A267" s="1">
        <v>20210923</v>
      </c>
      <c r="B267" s="1">
        <v>24.9</v>
      </c>
      <c r="C267" s="1">
        <f t="shared" si="4"/>
        <v>3.196427876510121E-2</v>
      </c>
    </row>
    <row r="268" spans="1:3" x14ac:dyDescent="0.4">
      <c r="A268" s="1">
        <v>20210924</v>
      </c>
      <c r="B268" s="1">
        <v>23.4</v>
      </c>
      <c r="C268" s="1">
        <f t="shared" si="4"/>
        <v>3.7512522900778493E-2</v>
      </c>
    </row>
    <row r="269" spans="1:3" x14ac:dyDescent="0.4">
      <c r="A269" s="1">
        <v>20210925</v>
      </c>
      <c r="B269" s="1">
        <v>24.2</v>
      </c>
      <c r="C269" s="1">
        <f t="shared" si="4"/>
        <v>3.4594931292262751E-2</v>
      </c>
    </row>
    <row r="270" spans="1:3" x14ac:dyDescent="0.4">
      <c r="A270" s="1">
        <v>20210926</v>
      </c>
      <c r="B270" s="1">
        <v>24.4</v>
      </c>
      <c r="C270" s="1">
        <f t="shared" si="4"/>
        <v>3.3848526115622848E-2</v>
      </c>
    </row>
    <row r="271" spans="1:3" x14ac:dyDescent="0.4">
      <c r="A271" s="1">
        <v>20210927</v>
      </c>
      <c r="B271" s="1">
        <v>24</v>
      </c>
      <c r="C271" s="1">
        <f t="shared" si="4"/>
        <v>3.5335600673645141E-2</v>
      </c>
    </row>
    <row r="272" spans="1:3" x14ac:dyDescent="0.4">
      <c r="A272" s="1">
        <v>20210928</v>
      </c>
      <c r="B272" s="1">
        <v>25.3</v>
      </c>
      <c r="C272" s="1">
        <f t="shared" si="4"/>
        <v>3.0446533995569781E-2</v>
      </c>
    </row>
    <row r="273" spans="1:3" x14ac:dyDescent="0.4">
      <c r="A273" s="1">
        <v>20210929</v>
      </c>
      <c r="B273" s="1">
        <v>26.2</v>
      </c>
      <c r="C273" s="1">
        <f t="shared" si="4"/>
        <v>2.7040437027485098E-2</v>
      </c>
    </row>
    <row r="274" spans="1:3" x14ac:dyDescent="0.4">
      <c r="A274" s="1">
        <v>20210930</v>
      </c>
      <c r="B274" s="1">
        <v>23</v>
      </c>
      <c r="C274" s="1">
        <f t="shared" si="4"/>
        <v>3.8915440573254939E-2</v>
      </c>
    </row>
    <row r="275" spans="1:3" x14ac:dyDescent="0.4">
      <c r="A275" s="1">
        <v>20211001</v>
      </c>
      <c r="B275" s="1">
        <v>22.9</v>
      </c>
      <c r="C275" s="1">
        <f t="shared" si="4"/>
        <v>3.9258882315054866E-2</v>
      </c>
    </row>
    <row r="276" spans="1:3" x14ac:dyDescent="0.4">
      <c r="A276" s="1">
        <v>20211002</v>
      </c>
      <c r="B276" s="1">
        <v>23.5</v>
      </c>
      <c r="C276" s="1">
        <f t="shared" si="4"/>
        <v>3.715518381568398E-2</v>
      </c>
    </row>
    <row r="277" spans="1:3" x14ac:dyDescent="0.4">
      <c r="A277" s="1">
        <v>20211003</v>
      </c>
      <c r="B277" s="1">
        <v>24.7</v>
      </c>
      <c r="C277" s="1">
        <f t="shared" si="4"/>
        <v>3.272045834822588E-2</v>
      </c>
    </row>
    <row r="278" spans="1:3" x14ac:dyDescent="0.4">
      <c r="A278" s="1">
        <v>20211004</v>
      </c>
      <c r="B278" s="1">
        <v>25.5</v>
      </c>
      <c r="C278" s="1">
        <f t="shared" si="4"/>
        <v>2.9686929406519298E-2</v>
      </c>
    </row>
    <row r="279" spans="1:3" x14ac:dyDescent="0.4">
      <c r="A279" s="1">
        <v>20211005</v>
      </c>
      <c r="B279" s="1">
        <v>25.7</v>
      </c>
      <c r="C279" s="1">
        <f t="shared" si="4"/>
        <v>2.8928105698226847E-2</v>
      </c>
    </row>
    <row r="280" spans="1:3" x14ac:dyDescent="0.4">
      <c r="A280" s="1">
        <v>20211006</v>
      </c>
      <c r="B280" s="1">
        <v>25.1</v>
      </c>
      <c r="C280" s="1">
        <f t="shared" si="4"/>
        <v>3.120597359746196E-2</v>
      </c>
    </row>
    <row r="281" spans="1:3" x14ac:dyDescent="0.4">
      <c r="A281" s="1">
        <v>20211007</v>
      </c>
      <c r="B281" s="1">
        <v>24.6</v>
      </c>
      <c r="C281" s="1">
        <f t="shared" si="4"/>
        <v>3.3097435864396792E-2</v>
      </c>
    </row>
    <row r="282" spans="1:3" x14ac:dyDescent="0.4">
      <c r="A282" s="1">
        <v>20211008</v>
      </c>
      <c r="B282" s="1">
        <v>24.5</v>
      </c>
      <c r="C282" s="1">
        <f t="shared" si="4"/>
        <v>3.3473501484532243E-2</v>
      </c>
    </row>
    <row r="283" spans="1:3" x14ac:dyDescent="0.4">
      <c r="A283" s="1">
        <v>20211009</v>
      </c>
      <c r="B283" s="1">
        <v>24.3</v>
      </c>
      <c r="C283" s="1">
        <f t="shared" si="4"/>
        <v>3.422237970112179E-2</v>
      </c>
    </row>
    <row r="284" spans="1:3" x14ac:dyDescent="0.4">
      <c r="A284" s="1">
        <v>20211010</v>
      </c>
      <c r="B284" s="1">
        <v>26.1</v>
      </c>
      <c r="C284" s="1">
        <f t="shared" si="4"/>
        <v>2.7416456082205682E-2</v>
      </c>
    </row>
    <row r="285" spans="1:3" x14ac:dyDescent="0.4">
      <c r="A285" s="1">
        <v>20211011</v>
      </c>
      <c r="B285" s="1">
        <v>22</v>
      </c>
      <c r="C285" s="1">
        <f t="shared" si="4"/>
        <v>4.2190418264049852E-2</v>
      </c>
    </row>
    <row r="286" spans="1:3" x14ac:dyDescent="0.4">
      <c r="A286" s="1">
        <v>20211012</v>
      </c>
      <c r="B286" s="1">
        <v>22.2</v>
      </c>
      <c r="C286" s="1">
        <f t="shared" si="4"/>
        <v>4.1566251645584994E-2</v>
      </c>
    </row>
    <row r="287" spans="1:3" x14ac:dyDescent="0.4">
      <c r="A287" s="1">
        <v>20211013</v>
      </c>
      <c r="B287" s="1">
        <v>22.5</v>
      </c>
      <c r="C287" s="1">
        <f t="shared" si="4"/>
        <v>4.0599444413601166E-2</v>
      </c>
    </row>
    <row r="288" spans="1:3" x14ac:dyDescent="0.4">
      <c r="A288" s="1">
        <v>20211014</v>
      </c>
      <c r="B288" s="1">
        <v>24</v>
      </c>
      <c r="C288" s="1">
        <f t="shared" si="4"/>
        <v>3.5335600673645141E-2</v>
      </c>
    </row>
    <row r="289" spans="1:3" x14ac:dyDescent="0.4">
      <c r="A289" s="1">
        <v>20211015</v>
      </c>
      <c r="B289" s="1">
        <v>23.5</v>
      </c>
      <c r="C289" s="1">
        <f t="shared" si="4"/>
        <v>3.715518381568398E-2</v>
      </c>
    </row>
    <row r="290" spans="1:3" x14ac:dyDescent="0.4">
      <c r="A290" s="1">
        <v>20211016</v>
      </c>
      <c r="B290" s="1">
        <v>17</v>
      </c>
      <c r="C290" s="1">
        <f t="shared" si="4"/>
        <v>4.9935490225566669E-2</v>
      </c>
    </row>
    <row r="291" spans="1:3" x14ac:dyDescent="0.4">
      <c r="A291" s="1">
        <v>20211017</v>
      </c>
      <c r="B291" s="1">
        <v>13.3</v>
      </c>
      <c r="C291" s="1">
        <f t="shared" si="4"/>
        <v>4.3938457156564262E-2</v>
      </c>
    </row>
    <row r="292" spans="1:3" x14ac:dyDescent="0.4">
      <c r="A292" s="1">
        <v>20211018</v>
      </c>
      <c r="B292" s="1">
        <v>14</v>
      </c>
      <c r="C292" s="1">
        <f t="shared" si="4"/>
        <v>4.5763104881563807E-2</v>
      </c>
    </row>
    <row r="293" spans="1:3" x14ac:dyDescent="0.4">
      <c r="A293" s="1">
        <v>20211019</v>
      </c>
      <c r="B293" s="1">
        <v>16.2</v>
      </c>
      <c r="C293" s="1">
        <f t="shared" si="4"/>
        <v>4.9465656538558701E-2</v>
      </c>
    </row>
    <row r="294" spans="1:3" x14ac:dyDescent="0.4">
      <c r="A294" s="1">
        <v>20211020</v>
      </c>
      <c r="B294" s="1">
        <v>14.4</v>
      </c>
      <c r="C294" s="1">
        <f t="shared" si="4"/>
        <v>4.6678097041767438E-2</v>
      </c>
    </row>
    <row r="295" spans="1:3" x14ac:dyDescent="0.4">
      <c r="A295" s="1">
        <v>20211021</v>
      </c>
      <c r="B295" s="1">
        <v>15.6</v>
      </c>
      <c r="C295" s="1">
        <f t="shared" si="4"/>
        <v>4.8793417037736771E-2</v>
      </c>
    </row>
    <row r="296" spans="1:3" x14ac:dyDescent="0.4">
      <c r="A296" s="1">
        <v>20211022</v>
      </c>
      <c r="B296" s="1">
        <v>16.5</v>
      </c>
      <c r="C296" s="1">
        <f t="shared" si="4"/>
        <v>4.9699803856065622E-2</v>
      </c>
    </row>
    <row r="297" spans="1:3" x14ac:dyDescent="0.4">
      <c r="A297" s="1">
        <v>20211023</v>
      </c>
      <c r="B297" s="1">
        <v>16.2</v>
      </c>
      <c r="C297" s="1">
        <f t="shared" si="4"/>
        <v>4.9465656538558701E-2</v>
      </c>
    </row>
    <row r="298" spans="1:3" x14ac:dyDescent="0.4">
      <c r="A298" s="1">
        <v>20211024</v>
      </c>
      <c r="B298" s="1">
        <v>17.399999999999999</v>
      </c>
      <c r="C298" s="1">
        <f t="shared" si="4"/>
        <v>4.9983408131300457E-2</v>
      </c>
    </row>
    <row r="299" spans="1:3" x14ac:dyDescent="0.4">
      <c r="A299" s="1">
        <v>20211025</v>
      </c>
      <c r="B299" s="1">
        <v>16.8</v>
      </c>
      <c r="C299" s="1">
        <f t="shared" si="4"/>
        <v>4.9864559675075734E-2</v>
      </c>
    </row>
    <row r="300" spans="1:3" x14ac:dyDescent="0.4">
      <c r="A300" s="1">
        <v>20211026</v>
      </c>
      <c r="B300" s="1">
        <v>16.3</v>
      </c>
      <c r="C300" s="1">
        <f t="shared" si="4"/>
        <v>4.9551360824711496E-2</v>
      </c>
    </row>
    <row r="301" spans="1:3" x14ac:dyDescent="0.4">
      <c r="A301" s="1">
        <v>20211027</v>
      </c>
      <c r="B301" s="1">
        <v>17.600000000000001</v>
      </c>
      <c r="C301" s="1">
        <f t="shared" si="4"/>
        <v>4.9960305273697284E-2</v>
      </c>
    </row>
    <row r="302" spans="1:3" x14ac:dyDescent="0.4">
      <c r="A302" s="1">
        <v>20211028</v>
      </c>
      <c r="B302" s="1">
        <v>16.7</v>
      </c>
      <c r="C302" s="1">
        <f t="shared" si="4"/>
        <v>4.9817400239213515E-2</v>
      </c>
    </row>
    <row r="303" spans="1:3" x14ac:dyDescent="0.4">
      <c r="A303" s="1">
        <v>20211029</v>
      </c>
      <c r="B303" s="1">
        <v>18.399999999999999</v>
      </c>
      <c r="C303" s="1">
        <f t="shared" si="4"/>
        <v>4.9555848691781916E-2</v>
      </c>
    </row>
    <row r="304" spans="1:3" x14ac:dyDescent="0.4">
      <c r="A304" s="1">
        <v>20211030</v>
      </c>
      <c r="B304" s="1">
        <v>17.3</v>
      </c>
      <c r="C304" s="1">
        <f t="shared" si="4"/>
        <v>4.9983192570212671E-2</v>
      </c>
    </row>
    <row r="305" spans="1:3" x14ac:dyDescent="0.4">
      <c r="A305" s="1">
        <v>20211031</v>
      </c>
      <c r="B305" s="1">
        <v>17.3</v>
      </c>
      <c r="C305" s="1">
        <f t="shared" si="4"/>
        <v>4.9983192570212671E-2</v>
      </c>
    </row>
    <row r="306" spans="1:3" x14ac:dyDescent="0.4">
      <c r="A306" s="1">
        <v>20211101</v>
      </c>
      <c r="B306" s="1">
        <v>17.600000000000001</v>
      </c>
      <c r="C306" s="1">
        <f t="shared" si="4"/>
        <v>4.9960305273697284E-2</v>
      </c>
    </row>
    <row r="307" spans="1:3" x14ac:dyDescent="0.4">
      <c r="A307" s="1">
        <v>20211102</v>
      </c>
      <c r="B307" s="1">
        <v>16.399999999999999</v>
      </c>
      <c r="C307" s="1">
        <f t="shared" si="4"/>
        <v>4.9629422119252954E-2</v>
      </c>
    </row>
    <row r="308" spans="1:3" x14ac:dyDescent="0.4">
      <c r="A308" s="1">
        <v>20211103</v>
      </c>
      <c r="B308" s="1">
        <v>16.100000000000001</v>
      </c>
      <c r="C308" s="1">
        <f t="shared" si="4"/>
        <v>4.9372349362644126E-2</v>
      </c>
    </row>
    <row r="309" spans="1:3" x14ac:dyDescent="0.4">
      <c r="A309" s="1">
        <v>20211104</v>
      </c>
      <c r="B309" s="1">
        <v>16.5</v>
      </c>
      <c r="C309" s="1">
        <f t="shared" si="4"/>
        <v>4.9699803856065622E-2</v>
      </c>
    </row>
    <row r="310" spans="1:3" x14ac:dyDescent="0.4">
      <c r="A310" s="1">
        <v>20211105</v>
      </c>
      <c r="B310" s="1">
        <v>17.5</v>
      </c>
      <c r="C310" s="1">
        <f t="shared" si="4"/>
        <v>4.9975777834804454E-2</v>
      </c>
    </row>
    <row r="311" spans="1:3" x14ac:dyDescent="0.4">
      <c r="A311" s="1">
        <v>20211106</v>
      </c>
      <c r="B311" s="1">
        <v>19.2</v>
      </c>
      <c r="C311" s="1">
        <f t="shared" si="4"/>
        <v>4.8663292896160316E-2</v>
      </c>
    </row>
    <row r="312" spans="1:3" x14ac:dyDescent="0.4">
      <c r="A312" s="1">
        <v>20211107</v>
      </c>
      <c r="B312" s="1">
        <v>19.100000000000001</v>
      </c>
      <c r="C312" s="1">
        <f t="shared" si="4"/>
        <v>4.8800782626922855E-2</v>
      </c>
    </row>
    <row r="313" spans="1:3" x14ac:dyDescent="0.4">
      <c r="A313" s="1">
        <v>20211108</v>
      </c>
      <c r="B313" s="1">
        <v>13.6</v>
      </c>
      <c r="C313" s="1">
        <f t="shared" si="4"/>
        <v>4.4753500154607141E-2</v>
      </c>
    </row>
    <row r="314" spans="1:3" x14ac:dyDescent="0.4">
      <c r="A314" s="1">
        <v>20211109</v>
      </c>
      <c r="B314" s="1">
        <v>12.3</v>
      </c>
      <c r="C314" s="1">
        <f t="shared" si="4"/>
        <v>4.090779029225379E-2</v>
      </c>
    </row>
    <row r="315" spans="1:3" x14ac:dyDescent="0.4">
      <c r="A315" s="1">
        <v>20211110</v>
      </c>
      <c r="B315" s="1">
        <v>11.7</v>
      </c>
      <c r="C315" s="1">
        <f t="shared" si="4"/>
        <v>3.889648049984263E-2</v>
      </c>
    </row>
    <row r="316" spans="1:3" x14ac:dyDescent="0.4">
      <c r="A316" s="1">
        <v>20211111</v>
      </c>
      <c r="B316" s="1">
        <v>13.2</v>
      </c>
      <c r="C316" s="1">
        <f t="shared" si="4"/>
        <v>4.3656379559561219E-2</v>
      </c>
    </row>
    <row r="317" spans="1:3" x14ac:dyDescent="0.4">
      <c r="A317" s="1">
        <v>20211112</v>
      </c>
      <c r="B317" s="1">
        <v>12.6</v>
      </c>
      <c r="C317" s="1">
        <f t="shared" si="4"/>
        <v>4.1863304149895413E-2</v>
      </c>
    </row>
    <row r="318" spans="1:3" x14ac:dyDescent="0.4">
      <c r="A318" s="1">
        <v>20211113</v>
      </c>
      <c r="B318" s="1">
        <v>14.1</v>
      </c>
      <c r="C318" s="1">
        <f t="shared" si="4"/>
        <v>4.6000988189792674E-2</v>
      </c>
    </row>
    <row r="319" spans="1:3" x14ac:dyDescent="0.4">
      <c r="A319" s="1">
        <v>20211114</v>
      </c>
      <c r="B319" s="1">
        <v>15.5</v>
      </c>
      <c r="C319" s="1">
        <f t="shared" si="4"/>
        <v>4.8655528387022889E-2</v>
      </c>
    </row>
    <row r="320" spans="1:3" x14ac:dyDescent="0.4">
      <c r="A320" s="1">
        <v>20211115</v>
      </c>
      <c r="B320" s="1">
        <v>14.2</v>
      </c>
      <c r="C320" s="1">
        <f t="shared" si="4"/>
        <v>4.6232849806055576E-2</v>
      </c>
    </row>
    <row r="321" spans="1:3" x14ac:dyDescent="0.4">
      <c r="A321" s="1">
        <v>20211116</v>
      </c>
      <c r="B321" s="1">
        <v>13.3</v>
      </c>
      <c r="C321" s="1">
        <f t="shared" si="4"/>
        <v>4.3938457156564262E-2</v>
      </c>
    </row>
    <row r="322" spans="1:3" x14ac:dyDescent="0.4">
      <c r="A322" s="1">
        <v>20211117</v>
      </c>
      <c r="B322" s="1">
        <v>13</v>
      </c>
      <c r="C322" s="1">
        <f t="shared" si="4"/>
        <v>4.3077353670586307E-2</v>
      </c>
    </row>
    <row r="323" spans="1:3" x14ac:dyDescent="0.4">
      <c r="A323" s="1">
        <v>20211118</v>
      </c>
      <c r="B323" s="1">
        <v>13.6</v>
      </c>
      <c r="C323" s="1">
        <f t="shared" ref="C323:C386" si="5">_xlfn.NORM.DIST($B323,$F$5,$F$6,0)</f>
        <v>4.4753500154607141E-2</v>
      </c>
    </row>
    <row r="324" spans="1:3" x14ac:dyDescent="0.4">
      <c r="A324" s="1">
        <v>20211119</v>
      </c>
      <c r="B324" s="1">
        <v>13.4</v>
      </c>
      <c r="C324" s="1">
        <f t="shared" si="5"/>
        <v>4.4215415824920036E-2</v>
      </c>
    </row>
    <row r="325" spans="1:3" x14ac:dyDescent="0.4">
      <c r="A325" s="1">
        <v>20211120</v>
      </c>
      <c r="B325" s="1">
        <v>13.9</v>
      </c>
      <c r="C325" s="1">
        <f t="shared" si="5"/>
        <v>4.5519305508449771E-2</v>
      </c>
    </row>
    <row r="326" spans="1:3" x14ac:dyDescent="0.4">
      <c r="A326" s="1">
        <v>20211121</v>
      </c>
      <c r="B326" s="1">
        <v>15.8</v>
      </c>
      <c r="C326" s="1">
        <f t="shared" si="5"/>
        <v>4.9047263875307577E-2</v>
      </c>
    </row>
    <row r="327" spans="1:3" x14ac:dyDescent="0.4">
      <c r="A327" s="1">
        <v>20211122</v>
      </c>
      <c r="B327" s="1">
        <v>10.8</v>
      </c>
      <c r="C327" s="1">
        <f t="shared" si="5"/>
        <v>3.5683287486806145E-2</v>
      </c>
    </row>
    <row r="328" spans="1:3" x14ac:dyDescent="0.4">
      <c r="A328" s="1">
        <v>20211123</v>
      </c>
      <c r="B328" s="1">
        <v>10.199999999999999</v>
      </c>
      <c r="C328" s="1">
        <f t="shared" si="5"/>
        <v>3.3452864382611587E-2</v>
      </c>
    </row>
    <row r="329" spans="1:3" x14ac:dyDescent="0.4">
      <c r="A329" s="1">
        <v>20211124</v>
      </c>
      <c r="B329" s="1">
        <v>11.9</v>
      </c>
      <c r="C329" s="1">
        <f t="shared" si="5"/>
        <v>3.9580527853062021E-2</v>
      </c>
    </row>
    <row r="330" spans="1:3" x14ac:dyDescent="0.4">
      <c r="A330" s="1">
        <v>20211125</v>
      </c>
      <c r="B330" s="1">
        <v>13.6</v>
      </c>
      <c r="C330" s="1">
        <f t="shared" si="5"/>
        <v>4.4753500154607141E-2</v>
      </c>
    </row>
    <row r="331" spans="1:3" x14ac:dyDescent="0.4">
      <c r="A331" s="1">
        <v>20211126</v>
      </c>
      <c r="B331" s="1">
        <v>11.5</v>
      </c>
      <c r="C331" s="1">
        <f t="shared" si="5"/>
        <v>3.8200260762932731E-2</v>
      </c>
    </row>
    <row r="332" spans="1:3" x14ac:dyDescent="0.4">
      <c r="A332" s="1">
        <v>20211127</v>
      </c>
      <c r="B332" s="1">
        <v>10.6</v>
      </c>
      <c r="C332" s="1">
        <f t="shared" si="5"/>
        <v>3.4945697483745972E-2</v>
      </c>
    </row>
    <row r="333" spans="1:3" x14ac:dyDescent="0.4">
      <c r="A333" s="1">
        <v>20211128</v>
      </c>
      <c r="B333" s="1">
        <v>13.1</v>
      </c>
      <c r="C333" s="1">
        <f t="shared" si="5"/>
        <v>4.3369304166970157E-2</v>
      </c>
    </row>
    <row r="334" spans="1:3" x14ac:dyDescent="0.4">
      <c r="A334" s="1">
        <v>20211129</v>
      </c>
      <c r="B334" s="1">
        <v>13.9</v>
      </c>
      <c r="C334" s="1">
        <f t="shared" si="5"/>
        <v>4.5519305508449771E-2</v>
      </c>
    </row>
    <row r="335" spans="1:3" x14ac:dyDescent="0.4">
      <c r="A335" s="1">
        <v>20211130</v>
      </c>
      <c r="B335" s="1">
        <v>12.5</v>
      </c>
      <c r="C335" s="1">
        <f t="shared" si="5"/>
        <v>4.1548866945655717E-2</v>
      </c>
    </row>
    <row r="336" spans="1:3" x14ac:dyDescent="0.4">
      <c r="A336" s="1">
        <v>20211201</v>
      </c>
      <c r="B336" s="1">
        <v>8</v>
      </c>
      <c r="C336" s="1">
        <f t="shared" si="5"/>
        <v>2.5156648064644339E-2</v>
      </c>
    </row>
    <row r="337" spans="1:3" x14ac:dyDescent="0.4">
      <c r="A337" s="1">
        <v>20211202</v>
      </c>
      <c r="B337" s="1">
        <v>9.1</v>
      </c>
      <c r="C337" s="1">
        <f t="shared" si="5"/>
        <v>2.9286514409967466E-2</v>
      </c>
    </row>
    <row r="338" spans="1:3" x14ac:dyDescent="0.4">
      <c r="A338" s="1">
        <v>20211203</v>
      </c>
      <c r="B338" s="1">
        <v>11.2</v>
      </c>
      <c r="C338" s="1">
        <f t="shared" si="5"/>
        <v>3.713547979833997E-2</v>
      </c>
    </row>
    <row r="339" spans="1:3" x14ac:dyDescent="0.4">
      <c r="A339" s="1">
        <v>20211204</v>
      </c>
      <c r="B339" s="1">
        <v>11.3</v>
      </c>
      <c r="C339" s="1">
        <f t="shared" si="5"/>
        <v>3.7492952768004739E-2</v>
      </c>
    </row>
    <row r="340" spans="1:3" x14ac:dyDescent="0.4">
      <c r="A340" s="1">
        <v>20211205</v>
      </c>
      <c r="B340" s="1">
        <v>9.6999999999999993</v>
      </c>
      <c r="C340" s="1">
        <f t="shared" si="5"/>
        <v>3.1564495142142567E-2</v>
      </c>
    </row>
    <row r="341" spans="1:3" x14ac:dyDescent="0.4">
      <c r="A341" s="1">
        <v>20211206</v>
      </c>
      <c r="B341" s="1">
        <v>10.5</v>
      </c>
      <c r="C341" s="1">
        <f t="shared" si="5"/>
        <v>3.4574497442992708E-2</v>
      </c>
    </row>
    <row r="342" spans="1:3" x14ac:dyDescent="0.4">
      <c r="A342" s="1">
        <v>20211207</v>
      </c>
      <c r="B342" s="1">
        <v>11.5</v>
      </c>
      <c r="C342" s="1">
        <f t="shared" si="5"/>
        <v>3.8200260762932731E-2</v>
      </c>
    </row>
    <row r="343" spans="1:3" x14ac:dyDescent="0.4">
      <c r="A343" s="1">
        <v>20211208</v>
      </c>
      <c r="B343" s="1">
        <v>11.3</v>
      </c>
      <c r="C343" s="1">
        <f t="shared" si="5"/>
        <v>3.7492952768004739E-2</v>
      </c>
    </row>
    <row r="344" spans="1:3" x14ac:dyDescent="0.4">
      <c r="A344" s="1">
        <v>20211209</v>
      </c>
      <c r="B344" s="1">
        <v>12.6</v>
      </c>
      <c r="C344" s="1">
        <f t="shared" si="5"/>
        <v>4.1863304149895413E-2</v>
      </c>
    </row>
    <row r="345" spans="1:3" x14ac:dyDescent="0.4">
      <c r="A345" s="1">
        <v>20211210</v>
      </c>
      <c r="B345" s="1">
        <v>13.6</v>
      </c>
      <c r="C345" s="1">
        <f t="shared" si="5"/>
        <v>4.4753500154607141E-2</v>
      </c>
    </row>
    <row r="346" spans="1:3" x14ac:dyDescent="0.4">
      <c r="A346" s="1">
        <v>20211211</v>
      </c>
      <c r="B346" s="1">
        <v>12.3</v>
      </c>
      <c r="C346" s="1">
        <f t="shared" si="5"/>
        <v>4.090779029225379E-2</v>
      </c>
    </row>
    <row r="347" spans="1:3" x14ac:dyDescent="0.4">
      <c r="A347" s="1">
        <v>20211212</v>
      </c>
      <c r="B347" s="1">
        <v>10.6</v>
      </c>
      <c r="C347" s="1">
        <f t="shared" si="5"/>
        <v>3.4945697483745972E-2</v>
      </c>
    </row>
    <row r="348" spans="1:3" x14ac:dyDescent="0.4">
      <c r="A348" s="1">
        <v>20211213</v>
      </c>
      <c r="B348" s="1">
        <v>6.6</v>
      </c>
      <c r="C348" s="1">
        <f t="shared" si="5"/>
        <v>2.0169865652387351E-2</v>
      </c>
    </row>
    <row r="349" spans="1:3" x14ac:dyDescent="0.4">
      <c r="A349" s="1">
        <v>20211214</v>
      </c>
      <c r="B349" s="1">
        <v>8.5</v>
      </c>
      <c r="C349" s="1">
        <f t="shared" si="5"/>
        <v>2.7019803823886732E-2</v>
      </c>
    </row>
    <row r="350" spans="1:3" x14ac:dyDescent="0.4">
      <c r="A350" s="1">
        <v>20211215</v>
      </c>
      <c r="B350" s="1">
        <v>11.3</v>
      </c>
      <c r="C350" s="1">
        <f t="shared" si="5"/>
        <v>3.7492952768004739E-2</v>
      </c>
    </row>
    <row r="351" spans="1:3" x14ac:dyDescent="0.4">
      <c r="A351" s="1">
        <v>20211216</v>
      </c>
      <c r="B351" s="1">
        <v>10.9</v>
      </c>
      <c r="C351" s="1">
        <f t="shared" si="5"/>
        <v>3.6049410556323436E-2</v>
      </c>
    </row>
    <row r="352" spans="1:3" x14ac:dyDescent="0.4">
      <c r="A352" s="1">
        <v>20211217</v>
      </c>
      <c r="B352" s="1">
        <v>5.9</v>
      </c>
      <c r="C352" s="1">
        <f t="shared" si="5"/>
        <v>1.7853246016373177E-2</v>
      </c>
    </row>
    <row r="353" spans="1:3" x14ac:dyDescent="0.4">
      <c r="A353" s="1">
        <v>20211218</v>
      </c>
      <c r="B353" s="1">
        <v>4</v>
      </c>
      <c r="C353" s="1">
        <f t="shared" si="5"/>
        <v>1.2332726186256365E-2</v>
      </c>
    </row>
    <row r="354" spans="1:3" x14ac:dyDescent="0.4">
      <c r="A354" s="1">
        <v>20211219</v>
      </c>
      <c r="B354" s="1">
        <v>8</v>
      </c>
      <c r="C354" s="1">
        <f t="shared" si="5"/>
        <v>2.5156648064644339E-2</v>
      </c>
    </row>
    <row r="355" spans="1:3" x14ac:dyDescent="0.4">
      <c r="A355" s="1">
        <v>20211220</v>
      </c>
      <c r="B355" s="1">
        <v>11.3</v>
      </c>
      <c r="C355" s="1">
        <f t="shared" si="5"/>
        <v>3.7492952768004739E-2</v>
      </c>
    </row>
    <row r="356" spans="1:3" x14ac:dyDescent="0.4">
      <c r="A356" s="1">
        <v>20211221</v>
      </c>
      <c r="B356" s="1">
        <v>12.4</v>
      </c>
      <c r="C356" s="1">
        <f t="shared" si="5"/>
        <v>4.1230318613059362E-2</v>
      </c>
    </row>
    <row r="357" spans="1:3" x14ac:dyDescent="0.4">
      <c r="A357" s="1">
        <v>20211222</v>
      </c>
      <c r="B357" s="1">
        <v>10</v>
      </c>
      <c r="C357" s="1">
        <f t="shared" si="5"/>
        <v>3.2699721416612607E-2</v>
      </c>
    </row>
    <row r="358" spans="1:3" x14ac:dyDescent="0.4">
      <c r="A358" s="1">
        <v>20211223</v>
      </c>
      <c r="B358" s="1">
        <v>9.9</v>
      </c>
      <c r="C358" s="1">
        <f t="shared" si="5"/>
        <v>3.2321920686052816E-2</v>
      </c>
    </row>
    <row r="359" spans="1:3" x14ac:dyDescent="0.4">
      <c r="A359" s="1">
        <v>20211224</v>
      </c>
      <c r="B359" s="1">
        <v>9.3000000000000007</v>
      </c>
      <c r="C359" s="1">
        <f t="shared" si="5"/>
        <v>3.004582341439126E-2</v>
      </c>
    </row>
    <row r="360" spans="1:3" x14ac:dyDescent="0.4">
      <c r="A360" s="1">
        <v>20211225</v>
      </c>
      <c r="B360" s="1">
        <v>2.5</v>
      </c>
      <c r="C360" s="1">
        <f t="shared" si="5"/>
        <v>8.8478730431939944E-3</v>
      </c>
    </row>
    <row r="361" spans="1:3" x14ac:dyDescent="0.4">
      <c r="A361" s="1">
        <v>20211226</v>
      </c>
      <c r="B361" s="1">
        <v>1</v>
      </c>
      <c r="C361" s="1">
        <f t="shared" si="5"/>
        <v>6.1274403060223876E-3</v>
      </c>
    </row>
    <row r="362" spans="1:3" x14ac:dyDescent="0.4">
      <c r="A362" s="1">
        <v>20211227</v>
      </c>
      <c r="B362" s="1">
        <v>4.0999999999999996</v>
      </c>
      <c r="C362" s="1">
        <f t="shared" si="5"/>
        <v>1.2592975610981702E-2</v>
      </c>
    </row>
    <row r="363" spans="1:3" x14ac:dyDescent="0.4">
      <c r="A363" s="1">
        <v>20211228</v>
      </c>
      <c r="B363" s="1">
        <v>7.2</v>
      </c>
      <c r="C363" s="1">
        <f t="shared" si="5"/>
        <v>2.2256689007479041E-2</v>
      </c>
    </row>
    <row r="364" spans="1:3" x14ac:dyDescent="0.4">
      <c r="A364" s="1">
        <v>20211229</v>
      </c>
      <c r="B364" s="1">
        <v>9.3000000000000007</v>
      </c>
      <c r="C364" s="1">
        <f t="shared" si="5"/>
        <v>3.004582341439126E-2</v>
      </c>
    </row>
    <row r="365" spans="1:3" x14ac:dyDescent="0.4">
      <c r="A365" s="1">
        <v>20211230</v>
      </c>
      <c r="B365" s="1">
        <v>6.9</v>
      </c>
      <c r="C365" s="1">
        <f t="shared" si="5"/>
        <v>2.120257329479636E-2</v>
      </c>
    </row>
    <row r="366" spans="1:3" x14ac:dyDescent="0.4">
      <c r="A366" s="1">
        <v>20211231</v>
      </c>
      <c r="B366" s="1">
        <v>4.9000000000000004</v>
      </c>
      <c r="C366" s="1">
        <f t="shared" si="5"/>
        <v>1.4798858306086073E-2</v>
      </c>
    </row>
    <row r="367" spans="1:3" x14ac:dyDescent="0.4">
      <c r="A367" s="1">
        <v>20220101</v>
      </c>
      <c r="B367" s="1">
        <v>4.9000000000000004</v>
      </c>
      <c r="C367" s="1">
        <f t="shared" si="5"/>
        <v>1.4798858306086073E-2</v>
      </c>
    </row>
    <row r="368" spans="1:3" x14ac:dyDescent="0.4">
      <c r="A368" s="1">
        <v>20220102</v>
      </c>
      <c r="B368" s="1">
        <v>7.2</v>
      </c>
      <c r="C368" s="1">
        <f t="shared" si="5"/>
        <v>2.2256689007479041E-2</v>
      </c>
    </row>
    <row r="369" spans="1:3" x14ac:dyDescent="0.4">
      <c r="A369" s="1">
        <v>20220103</v>
      </c>
      <c r="B369" s="1">
        <v>6</v>
      </c>
      <c r="C369" s="1">
        <f t="shared" si="5"/>
        <v>1.8175698905261363E-2</v>
      </c>
    </row>
    <row r="370" spans="1:3" x14ac:dyDescent="0.4">
      <c r="A370" s="1">
        <v>20220104</v>
      </c>
      <c r="B370" s="1">
        <v>6.8</v>
      </c>
      <c r="C370" s="1">
        <f t="shared" si="5"/>
        <v>2.0855865939989438E-2</v>
      </c>
    </row>
    <row r="371" spans="1:3" x14ac:dyDescent="0.4">
      <c r="A371" s="1">
        <v>20220105</v>
      </c>
      <c r="B371" s="1">
        <v>5.8</v>
      </c>
      <c r="C371" s="1">
        <f t="shared" si="5"/>
        <v>1.7533761043730636E-2</v>
      </c>
    </row>
    <row r="372" spans="1:3" x14ac:dyDescent="0.4">
      <c r="A372" s="1">
        <v>20220106</v>
      </c>
      <c r="B372" s="1">
        <v>7.3</v>
      </c>
      <c r="C372" s="1">
        <f t="shared" si="5"/>
        <v>2.2612480238242128E-2</v>
      </c>
    </row>
    <row r="373" spans="1:3" x14ac:dyDescent="0.4">
      <c r="A373" s="1">
        <v>20220107</v>
      </c>
      <c r="B373" s="1">
        <v>5.6</v>
      </c>
      <c r="C373" s="1">
        <f t="shared" si="5"/>
        <v>1.6903877767632115E-2</v>
      </c>
    </row>
    <row r="374" spans="1:3" x14ac:dyDescent="0.4">
      <c r="A374" s="1">
        <v>20220108</v>
      </c>
      <c r="B374" s="1">
        <v>6.6</v>
      </c>
      <c r="C374" s="1">
        <f t="shared" si="5"/>
        <v>2.0169865652387351E-2</v>
      </c>
    </row>
    <row r="375" spans="1:3" x14ac:dyDescent="0.4">
      <c r="A375" s="1">
        <v>20220109</v>
      </c>
      <c r="B375" s="1">
        <v>7.7</v>
      </c>
      <c r="C375" s="1">
        <f t="shared" si="5"/>
        <v>2.405564535255059E-2</v>
      </c>
    </row>
    <row r="376" spans="1:3" x14ac:dyDescent="0.4">
      <c r="A376" s="1">
        <v>20220110</v>
      </c>
      <c r="B376" s="1">
        <v>7.6</v>
      </c>
      <c r="C376" s="1">
        <f t="shared" si="5"/>
        <v>2.3692019057530406E-2</v>
      </c>
    </row>
    <row r="377" spans="1:3" x14ac:dyDescent="0.4">
      <c r="A377" s="1">
        <v>20220111</v>
      </c>
      <c r="B377" s="1">
        <v>3.6</v>
      </c>
      <c r="C377" s="1">
        <f t="shared" si="5"/>
        <v>1.1326617591462277E-2</v>
      </c>
    </row>
    <row r="378" spans="1:3" x14ac:dyDescent="0.4">
      <c r="A378" s="1">
        <v>20220112</v>
      </c>
      <c r="B378" s="1">
        <v>3.8</v>
      </c>
      <c r="C378" s="1">
        <f t="shared" si="5"/>
        <v>1.182268219803125E-2</v>
      </c>
    </row>
    <row r="379" spans="1:3" x14ac:dyDescent="0.4">
      <c r="A379" s="1">
        <v>20220113</v>
      </c>
      <c r="B379" s="1">
        <v>4</v>
      </c>
      <c r="C379" s="1">
        <f t="shared" si="5"/>
        <v>1.2332726186256365E-2</v>
      </c>
    </row>
    <row r="380" spans="1:3" x14ac:dyDescent="0.4">
      <c r="A380" s="1">
        <v>20220114</v>
      </c>
      <c r="B380" s="1">
        <v>4.3</v>
      </c>
      <c r="C380" s="1">
        <f t="shared" si="5"/>
        <v>1.3123883917110874E-2</v>
      </c>
    </row>
    <row r="381" spans="1:3" x14ac:dyDescent="0.4">
      <c r="A381" s="1">
        <v>20220115</v>
      </c>
      <c r="B381" s="1">
        <v>7.4</v>
      </c>
      <c r="C381" s="1">
        <f t="shared" si="5"/>
        <v>2.2970352890714228E-2</v>
      </c>
    </row>
    <row r="382" spans="1:3" x14ac:dyDescent="0.4">
      <c r="A382" s="1">
        <v>20220116</v>
      </c>
      <c r="B382" s="1">
        <v>7</v>
      </c>
      <c r="C382" s="1">
        <f t="shared" si="5"/>
        <v>2.1551660838620292E-2</v>
      </c>
    </row>
    <row r="383" spans="1:3" x14ac:dyDescent="0.4">
      <c r="A383" s="1">
        <v>20220117</v>
      </c>
      <c r="B383" s="1">
        <v>5.5</v>
      </c>
      <c r="C383" s="1">
        <f t="shared" si="5"/>
        <v>1.6593565341171842E-2</v>
      </c>
    </row>
    <row r="384" spans="1:3" x14ac:dyDescent="0.4">
      <c r="A384" s="1">
        <v>20220118</v>
      </c>
      <c r="B384" s="1">
        <v>3.8</v>
      </c>
      <c r="C384" s="1">
        <f t="shared" si="5"/>
        <v>1.182268219803125E-2</v>
      </c>
    </row>
    <row r="385" spans="1:3" x14ac:dyDescent="0.4">
      <c r="A385" s="1">
        <v>20220119</v>
      </c>
      <c r="B385" s="1">
        <v>5.3</v>
      </c>
      <c r="C385" s="1">
        <f t="shared" si="5"/>
        <v>1.5982397001090363E-2</v>
      </c>
    </row>
    <row r="386" spans="1:3" x14ac:dyDescent="0.4">
      <c r="A386" s="1">
        <v>20220120</v>
      </c>
      <c r="B386" s="1">
        <v>2.9</v>
      </c>
      <c r="C386" s="1">
        <f t="shared" si="5"/>
        <v>9.7005749360479458E-3</v>
      </c>
    </row>
    <row r="387" spans="1:3" x14ac:dyDescent="0.4">
      <c r="A387" s="1">
        <v>20220121</v>
      </c>
      <c r="B387" s="1">
        <v>6</v>
      </c>
      <c r="C387" s="1">
        <f t="shared" ref="C387:C450" si="6">_xlfn.NORM.DIST($B387,$F$5,$F$6,0)</f>
        <v>1.8175698905261363E-2</v>
      </c>
    </row>
    <row r="388" spans="1:3" x14ac:dyDescent="0.4">
      <c r="A388" s="1">
        <v>20220122</v>
      </c>
      <c r="B388" s="1">
        <v>10.6</v>
      </c>
      <c r="C388" s="1">
        <f t="shared" si="6"/>
        <v>3.4945697483745972E-2</v>
      </c>
    </row>
    <row r="389" spans="1:3" x14ac:dyDescent="0.4">
      <c r="A389" s="1">
        <v>20220123</v>
      </c>
      <c r="B389" s="1">
        <v>10.5</v>
      </c>
      <c r="C389" s="1">
        <f t="shared" si="6"/>
        <v>3.4574497442992708E-2</v>
      </c>
    </row>
    <row r="390" spans="1:3" x14ac:dyDescent="0.4">
      <c r="A390" s="1">
        <v>20220124</v>
      </c>
      <c r="B390" s="1">
        <v>10.3</v>
      </c>
      <c r="C390" s="1">
        <f t="shared" si="6"/>
        <v>3.3827949579083687E-2</v>
      </c>
    </row>
    <row r="391" spans="1:3" x14ac:dyDescent="0.4">
      <c r="A391" s="1">
        <v>20220125</v>
      </c>
      <c r="B391" s="1">
        <v>8.8000000000000007</v>
      </c>
      <c r="C391" s="1">
        <f t="shared" si="6"/>
        <v>2.8150215940578736E-2</v>
      </c>
    </row>
    <row r="392" spans="1:3" x14ac:dyDescent="0.4">
      <c r="A392" s="1">
        <v>20220126</v>
      </c>
      <c r="B392" s="1">
        <v>7.5</v>
      </c>
      <c r="C392" s="1">
        <f t="shared" si="6"/>
        <v>2.3330226667603562E-2</v>
      </c>
    </row>
    <row r="393" spans="1:3" x14ac:dyDescent="0.4">
      <c r="A393" s="1">
        <v>20220127</v>
      </c>
      <c r="B393" s="1">
        <v>5.9</v>
      </c>
      <c r="C393" s="1">
        <f t="shared" si="6"/>
        <v>1.7853246016373177E-2</v>
      </c>
    </row>
    <row r="394" spans="1:3" x14ac:dyDescent="0.4">
      <c r="A394" s="1">
        <v>20220128</v>
      </c>
      <c r="B394" s="1">
        <v>5.2</v>
      </c>
      <c r="C394" s="1">
        <f t="shared" si="6"/>
        <v>1.5681613749122428E-2</v>
      </c>
    </row>
    <row r="395" spans="1:3" x14ac:dyDescent="0.4">
      <c r="A395" s="1">
        <v>20220129</v>
      </c>
      <c r="B395" s="1">
        <v>4.5999999999999996</v>
      </c>
      <c r="C395" s="1">
        <f t="shared" si="6"/>
        <v>1.394607793613746E-2</v>
      </c>
    </row>
    <row r="396" spans="1:3" x14ac:dyDescent="0.4">
      <c r="A396" s="1">
        <v>20220130</v>
      </c>
      <c r="B396" s="1">
        <v>4.8</v>
      </c>
      <c r="C396" s="1">
        <f t="shared" si="6"/>
        <v>1.4511234040198316E-2</v>
      </c>
    </row>
    <row r="397" spans="1:3" x14ac:dyDescent="0.4">
      <c r="A397" s="1">
        <v>20220131</v>
      </c>
      <c r="B397" s="1">
        <v>5.9</v>
      </c>
      <c r="C397" s="1">
        <f t="shared" si="6"/>
        <v>1.7853246016373177E-2</v>
      </c>
    </row>
    <row r="398" spans="1:3" x14ac:dyDescent="0.4">
      <c r="A398" s="1">
        <v>20220201</v>
      </c>
      <c r="B398" s="1">
        <v>6.3</v>
      </c>
      <c r="C398" s="1">
        <f t="shared" si="6"/>
        <v>1.9160368365139003E-2</v>
      </c>
    </row>
    <row r="399" spans="1:3" x14ac:dyDescent="0.4">
      <c r="A399" s="1">
        <v>20220202</v>
      </c>
      <c r="B399" s="1">
        <v>5</v>
      </c>
      <c r="C399" s="1">
        <f t="shared" si="6"/>
        <v>1.5089814516348622E-2</v>
      </c>
    </row>
    <row r="400" spans="1:3" x14ac:dyDescent="0.4">
      <c r="A400" s="1">
        <v>20220203</v>
      </c>
      <c r="B400" s="1">
        <v>5</v>
      </c>
      <c r="C400" s="1">
        <f t="shared" si="6"/>
        <v>1.5089814516348622E-2</v>
      </c>
    </row>
    <row r="401" spans="1:3" x14ac:dyDescent="0.4">
      <c r="A401" s="1">
        <v>20220204</v>
      </c>
      <c r="B401" s="1">
        <v>4.4000000000000004</v>
      </c>
      <c r="C401" s="1">
        <f t="shared" si="6"/>
        <v>1.3394519087383615E-2</v>
      </c>
    </row>
    <row r="402" spans="1:3" x14ac:dyDescent="0.4">
      <c r="A402" s="1">
        <v>20220205</v>
      </c>
      <c r="B402" s="1">
        <v>3.6</v>
      </c>
      <c r="C402" s="1">
        <f t="shared" si="6"/>
        <v>1.1326617591462277E-2</v>
      </c>
    </row>
    <row r="403" spans="1:3" x14ac:dyDescent="0.4">
      <c r="A403" s="1">
        <v>20220206</v>
      </c>
      <c r="B403" s="1">
        <v>4.5</v>
      </c>
      <c r="C403" s="1">
        <f t="shared" si="6"/>
        <v>1.3668589305491426E-2</v>
      </c>
    </row>
    <row r="404" spans="1:3" x14ac:dyDescent="0.4">
      <c r="A404" s="1">
        <v>20220207</v>
      </c>
      <c r="B404" s="1">
        <v>4.4000000000000004</v>
      </c>
      <c r="C404" s="1">
        <f t="shared" si="6"/>
        <v>1.3394519087383615E-2</v>
      </c>
    </row>
    <row r="405" spans="1:3" x14ac:dyDescent="0.4">
      <c r="A405" s="1">
        <v>20220208</v>
      </c>
      <c r="B405" s="1">
        <v>5.4</v>
      </c>
      <c r="C405" s="1">
        <f t="shared" si="6"/>
        <v>1.6286392612431182E-2</v>
      </c>
    </row>
    <row r="406" spans="1:3" x14ac:dyDescent="0.4">
      <c r="A406" s="1">
        <v>20220209</v>
      </c>
      <c r="B406" s="1">
        <v>5.9</v>
      </c>
      <c r="C406" s="1">
        <f t="shared" si="6"/>
        <v>1.7853246016373177E-2</v>
      </c>
    </row>
    <row r="407" spans="1:3" x14ac:dyDescent="0.4">
      <c r="A407" s="1">
        <v>20220210</v>
      </c>
      <c r="B407" s="1">
        <v>6.9</v>
      </c>
      <c r="C407" s="1">
        <f t="shared" si="6"/>
        <v>2.120257329479636E-2</v>
      </c>
    </row>
    <row r="408" spans="1:3" x14ac:dyDescent="0.4">
      <c r="A408" s="1">
        <v>20220211</v>
      </c>
      <c r="B408" s="1">
        <v>7.5</v>
      </c>
      <c r="C408" s="1">
        <f t="shared" si="6"/>
        <v>2.3330226667603562E-2</v>
      </c>
    </row>
    <row r="409" spans="1:3" x14ac:dyDescent="0.4">
      <c r="A409" s="1">
        <v>20220212</v>
      </c>
      <c r="B409" s="1">
        <v>10</v>
      </c>
      <c r="C409" s="1">
        <f t="shared" si="6"/>
        <v>3.2699721416612607E-2</v>
      </c>
    </row>
    <row r="410" spans="1:3" x14ac:dyDescent="0.4">
      <c r="A410" s="1">
        <v>20220213</v>
      </c>
      <c r="B410" s="1">
        <v>10.1</v>
      </c>
      <c r="C410" s="1">
        <f t="shared" si="6"/>
        <v>3.307674531577745E-2</v>
      </c>
    </row>
    <row r="411" spans="1:3" x14ac:dyDescent="0.4">
      <c r="A411" s="1">
        <v>20220214</v>
      </c>
      <c r="B411" s="1">
        <v>9.3000000000000007</v>
      </c>
      <c r="C411" s="1">
        <f t="shared" si="6"/>
        <v>3.004582341439126E-2</v>
      </c>
    </row>
    <row r="412" spans="1:3" x14ac:dyDescent="0.4">
      <c r="A412" s="1">
        <v>20220215</v>
      </c>
      <c r="B412" s="1">
        <v>3.9</v>
      </c>
      <c r="C412" s="1">
        <f t="shared" si="6"/>
        <v>1.2075959294160365E-2</v>
      </c>
    </row>
    <row r="413" spans="1:3" x14ac:dyDescent="0.4">
      <c r="A413" s="1">
        <v>20220216</v>
      </c>
      <c r="B413" s="1">
        <v>2.2999999999999998</v>
      </c>
      <c r="C413" s="1">
        <f t="shared" si="6"/>
        <v>8.4421007433666245E-3</v>
      </c>
    </row>
    <row r="414" spans="1:3" x14ac:dyDescent="0.4">
      <c r="A414" s="1">
        <v>20220217</v>
      </c>
      <c r="B414" s="1">
        <v>1.1000000000000001</v>
      </c>
      <c r="C414" s="1">
        <f t="shared" si="6"/>
        <v>6.2862788266028098E-3</v>
      </c>
    </row>
    <row r="415" spans="1:3" x14ac:dyDescent="0.4">
      <c r="A415" s="1">
        <v>20220218</v>
      </c>
      <c r="B415" s="1">
        <v>6</v>
      </c>
      <c r="C415" s="1">
        <f t="shared" si="6"/>
        <v>1.8175698905261363E-2</v>
      </c>
    </row>
    <row r="416" spans="1:3" x14ac:dyDescent="0.4">
      <c r="A416" s="1">
        <v>20220219</v>
      </c>
      <c r="B416" s="1">
        <v>5.2</v>
      </c>
      <c r="C416" s="1">
        <f t="shared" si="6"/>
        <v>1.5681613749122428E-2</v>
      </c>
    </row>
    <row r="417" spans="1:3" x14ac:dyDescent="0.4">
      <c r="A417" s="1">
        <v>20220220</v>
      </c>
      <c r="B417" s="1">
        <v>1.8</v>
      </c>
      <c r="C417" s="1">
        <f t="shared" si="6"/>
        <v>7.4866334750560331E-3</v>
      </c>
    </row>
    <row r="418" spans="1:3" x14ac:dyDescent="0.4">
      <c r="A418" s="1">
        <v>20220221</v>
      </c>
      <c r="B418" s="1">
        <v>5</v>
      </c>
      <c r="C418" s="1">
        <f t="shared" si="6"/>
        <v>1.5089814516348622E-2</v>
      </c>
    </row>
    <row r="419" spans="1:3" x14ac:dyDescent="0.4">
      <c r="A419" s="1">
        <v>20220222</v>
      </c>
      <c r="B419" s="1">
        <v>4.4000000000000004</v>
      </c>
      <c r="C419" s="1">
        <f t="shared" si="6"/>
        <v>1.3394519087383615E-2</v>
      </c>
    </row>
    <row r="420" spans="1:3" x14ac:dyDescent="0.4">
      <c r="A420" s="1">
        <v>20220223</v>
      </c>
      <c r="B420" s="1">
        <v>1.9</v>
      </c>
      <c r="C420" s="1">
        <f t="shared" si="6"/>
        <v>7.6710659307305026E-3</v>
      </c>
    </row>
    <row r="421" spans="1:3" x14ac:dyDescent="0.4">
      <c r="A421" s="1">
        <v>20220224</v>
      </c>
      <c r="B421" s="1">
        <v>3.4</v>
      </c>
      <c r="C421" s="1">
        <f t="shared" si="6"/>
        <v>1.0844555529753155E-2</v>
      </c>
    </row>
    <row r="422" spans="1:3" x14ac:dyDescent="0.4">
      <c r="A422" s="1">
        <v>20220225</v>
      </c>
      <c r="B422" s="1">
        <v>6.6</v>
      </c>
      <c r="C422" s="1">
        <f t="shared" si="6"/>
        <v>2.0169865652387351E-2</v>
      </c>
    </row>
    <row r="423" spans="1:3" x14ac:dyDescent="0.4">
      <c r="A423" s="1">
        <v>20220226</v>
      </c>
      <c r="B423" s="1">
        <v>9.8000000000000007</v>
      </c>
      <c r="C423" s="1">
        <f t="shared" si="6"/>
        <v>3.1943470019852496E-2</v>
      </c>
    </row>
    <row r="424" spans="1:3" x14ac:dyDescent="0.4">
      <c r="A424" s="1">
        <v>20220227</v>
      </c>
      <c r="B424" s="1">
        <v>7.4</v>
      </c>
      <c r="C424" s="1">
        <f t="shared" si="6"/>
        <v>2.2970352890714228E-2</v>
      </c>
    </row>
    <row r="425" spans="1:3" x14ac:dyDescent="0.4">
      <c r="A425" s="1">
        <v>20220228</v>
      </c>
      <c r="B425" s="1">
        <v>8.6999999999999993</v>
      </c>
      <c r="C425" s="1">
        <f t="shared" si="6"/>
        <v>2.7772612003362323E-2</v>
      </c>
    </row>
    <row r="426" spans="1:3" x14ac:dyDescent="0.4">
      <c r="A426" s="1">
        <v>20220301</v>
      </c>
      <c r="B426" s="1">
        <v>10.1</v>
      </c>
      <c r="C426" s="1">
        <f t="shared" si="6"/>
        <v>3.307674531577745E-2</v>
      </c>
    </row>
    <row r="427" spans="1:3" x14ac:dyDescent="0.4">
      <c r="A427" s="1">
        <v>20220302</v>
      </c>
      <c r="B427" s="1">
        <v>6.4</v>
      </c>
      <c r="C427" s="1">
        <f t="shared" si="6"/>
        <v>1.9494184884141463E-2</v>
      </c>
    </row>
    <row r="428" spans="1:3" x14ac:dyDescent="0.4">
      <c r="A428" s="1">
        <v>20220303</v>
      </c>
      <c r="B428" s="1">
        <v>10</v>
      </c>
      <c r="C428" s="1">
        <f t="shared" si="6"/>
        <v>3.2699721416612607E-2</v>
      </c>
    </row>
    <row r="429" spans="1:3" x14ac:dyDescent="0.4">
      <c r="A429" s="1">
        <v>20220304</v>
      </c>
      <c r="B429" s="1">
        <v>12.6</v>
      </c>
      <c r="C429" s="1">
        <f t="shared" si="6"/>
        <v>4.1863304149895413E-2</v>
      </c>
    </row>
    <row r="430" spans="1:3" x14ac:dyDescent="0.4">
      <c r="A430" s="1">
        <v>20220305</v>
      </c>
      <c r="B430" s="1">
        <v>8.9</v>
      </c>
      <c r="C430" s="1">
        <f t="shared" si="6"/>
        <v>2.8528475105658285E-2</v>
      </c>
    </row>
    <row r="431" spans="1:3" x14ac:dyDescent="0.4">
      <c r="A431" s="1">
        <v>20220306</v>
      </c>
      <c r="B431" s="1">
        <v>6.4</v>
      </c>
      <c r="C431" s="1">
        <f t="shared" si="6"/>
        <v>1.9494184884141463E-2</v>
      </c>
    </row>
    <row r="432" spans="1:3" x14ac:dyDescent="0.4">
      <c r="A432" s="1">
        <v>20220307</v>
      </c>
      <c r="B432" s="1">
        <v>7.5</v>
      </c>
      <c r="C432" s="1">
        <f t="shared" si="6"/>
        <v>2.3330226667603562E-2</v>
      </c>
    </row>
    <row r="433" spans="1:3" x14ac:dyDescent="0.4">
      <c r="A433" s="1">
        <v>20220308</v>
      </c>
      <c r="B433" s="1">
        <v>9.5</v>
      </c>
      <c r="C433" s="1">
        <f t="shared" si="6"/>
        <v>3.0805469403796411E-2</v>
      </c>
    </row>
    <row r="434" spans="1:3" x14ac:dyDescent="0.4">
      <c r="A434" s="1">
        <v>20220309</v>
      </c>
      <c r="B434" s="1">
        <v>11</v>
      </c>
      <c r="C434" s="1">
        <f t="shared" si="6"/>
        <v>3.6413573492876466E-2</v>
      </c>
    </row>
    <row r="435" spans="1:3" x14ac:dyDescent="0.4">
      <c r="A435" s="1">
        <v>20220310</v>
      </c>
      <c r="B435" s="1">
        <v>12.5</v>
      </c>
      <c r="C435" s="1">
        <f t="shared" si="6"/>
        <v>4.1548866945655717E-2</v>
      </c>
    </row>
    <row r="436" spans="1:3" x14ac:dyDescent="0.4">
      <c r="A436" s="1">
        <v>20220311</v>
      </c>
      <c r="B436" s="1">
        <v>16.5</v>
      </c>
      <c r="C436" s="1">
        <f t="shared" si="6"/>
        <v>4.9699803856065622E-2</v>
      </c>
    </row>
    <row r="437" spans="1:3" x14ac:dyDescent="0.4">
      <c r="A437" s="1">
        <v>20220312</v>
      </c>
      <c r="B437" s="1">
        <v>17</v>
      </c>
      <c r="C437" s="1">
        <f t="shared" si="6"/>
        <v>4.9935490225566669E-2</v>
      </c>
    </row>
    <row r="438" spans="1:3" x14ac:dyDescent="0.4">
      <c r="A438" s="1">
        <v>20220313</v>
      </c>
      <c r="B438" s="1">
        <v>17.7</v>
      </c>
      <c r="C438" s="1">
        <f t="shared" si="6"/>
        <v>4.9936997732613522E-2</v>
      </c>
    </row>
    <row r="439" spans="1:3" x14ac:dyDescent="0.4">
      <c r="A439" s="1">
        <v>20220314</v>
      </c>
      <c r="B439" s="1">
        <v>13.8</v>
      </c>
      <c r="C439" s="1">
        <f t="shared" si="6"/>
        <v>4.5269697921634267E-2</v>
      </c>
    </row>
    <row r="440" spans="1:3" x14ac:dyDescent="0.4">
      <c r="A440" s="1">
        <v>20220315</v>
      </c>
      <c r="B440" s="1">
        <v>10.4</v>
      </c>
      <c r="C440" s="1">
        <f t="shared" si="6"/>
        <v>3.4201870899750846E-2</v>
      </c>
    </row>
    <row r="441" spans="1:3" x14ac:dyDescent="0.4">
      <c r="A441" s="1">
        <v>20220316</v>
      </c>
      <c r="B441" s="1">
        <v>13.7</v>
      </c>
      <c r="C441" s="1">
        <f t="shared" si="6"/>
        <v>4.501439211702199E-2</v>
      </c>
    </row>
    <row r="442" spans="1:3" x14ac:dyDescent="0.4">
      <c r="A442" s="1">
        <v>20220317</v>
      </c>
      <c r="B442" s="1">
        <v>13.4</v>
      </c>
      <c r="C442" s="1">
        <f t="shared" si="6"/>
        <v>4.4215415824920036E-2</v>
      </c>
    </row>
    <row r="443" spans="1:3" x14ac:dyDescent="0.4">
      <c r="A443" s="1">
        <v>20220318</v>
      </c>
      <c r="B443" s="1">
        <v>10.3</v>
      </c>
      <c r="C443" s="1">
        <f t="shared" si="6"/>
        <v>3.3827949579083687E-2</v>
      </c>
    </row>
    <row r="444" spans="1:3" x14ac:dyDescent="0.4">
      <c r="A444" s="1">
        <v>20220319</v>
      </c>
      <c r="B444" s="1">
        <v>7.7</v>
      </c>
      <c r="C444" s="1">
        <f t="shared" si="6"/>
        <v>2.405564535255059E-2</v>
      </c>
    </row>
    <row r="445" spans="1:3" x14ac:dyDescent="0.4">
      <c r="A445" s="1">
        <v>20220320</v>
      </c>
      <c r="B445" s="1">
        <v>7.9</v>
      </c>
      <c r="C445" s="1">
        <f t="shared" si="6"/>
        <v>2.478804996249788E-2</v>
      </c>
    </row>
    <row r="446" spans="1:3" x14ac:dyDescent="0.4">
      <c r="A446" s="1">
        <v>20220321</v>
      </c>
      <c r="B446" s="1">
        <v>9.3000000000000007</v>
      </c>
      <c r="C446" s="1">
        <f t="shared" si="6"/>
        <v>3.004582341439126E-2</v>
      </c>
    </row>
    <row r="447" spans="1:3" x14ac:dyDescent="0.4">
      <c r="A447" s="1">
        <v>20220322</v>
      </c>
      <c r="B447" s="1">
        <v>9.4</v>
      </c>
      <c r="C447" s="1">
        <f t="shared" si="6"/>
        <v>3.042566355918443E-2</v>
      </c>
    </row>
    <row r="448" spans="1:3" x14ac:dyDescent="0.4">
      <c r="A448" s="1">
        <v>20220323</v>
      </c>
      <c r="B448" s="1">
        <v>9</v>
      </c>
      <c r="C448" s="1">
        <f t="shared" si="6"/>
        <v>2.8907278755569088E-2</v>
      </c>
    </row>
    <row r="449" spans="1:3" x14ac:dyDescent="0.4">
      <c r="A449" s="1">
        <v>20220324</v>
      </c>
      <c r="B449" s="1">
        <v>11.2</v>
      </c>
      <c r="C449" s="1">
        <f t="shared" si="6"/>
        <v>3.713547979833997E-2</v>
      </c>
    </row>
    <row r="450" spans="1:3" x14ac:dyDescent="0.4">
      <c r="A450" s="1">
        <v>20220325</v>
      </c>
      <c r="B450" s="1">
        <v>16.399999999999999</v>
      </c>
      <c r="C450" s="1">
        <f t="shared" si="6"/>
        <v>4.9629422119252954E-2</v>
      </c>
    </row>
    <row r="451" spans="1:3" x14ac:dyDescent="0.4">
      <c r="A451" s="1">
        <v>20220326</v>
      </c>
      <c r="B451" s="1">
        <v>12.1</v>
      </c>
      <c r="C451" s="1">
        <f t="shared" ref="C451:C514" si="7">_xlfn.NORM.DIST($B451,$F$5,$F$6,0)</f>
        <v>4.0251322413919342E-2</v>
      </c>
    </row>
    <row r="452" spans="1:3" x14ac:dyDescent="0.4">
      <c r="A452" s="1">
        <v>20220327</v>
      </c>
      <c r="B452" s="1">
        <v>12.7</v>
      </c>
      <c r="C452" s="1">
        <f t="shared" si="7"/>
        <v>4.2173500026165898E-2</v>
      </c>
    </row>
    <row r="453" spans="1:3" x14ac:dyDescent="0.4">
      <c r="A453" s="1">
        <v>20220328</v>
      </c>
      <c r="B453" s="1">
        <v>10.8</v>
      </c>
      <c r="C453" s="1">
        <f t="shared" si="7"/>
        <v>3.5683287486806145E-2</v>
      </c>
    </row>
    <row r="454" spans="1:3" x14ac:dyDescent="0.4">
      <c r="A454" s="1">
        <v>20220329</v>
      </c>
      <c r="B454" s="1">
        <v>13.1</v>
      </c>
      <c r="C454" s="1">
        <f t="shared" si="7"/>
        <v>4.3369304166970157E-2</v>
      </c>
    </row>
    <row r="455" spans="1:3" x14ac:dyDescent="0.4">
      <c r="A455" s="1">
        <v>20220330</v>
      </c>
      <c r="B455" s="1">
        <v>15.4</v>
      </c>
      <c r="C455" s="1">
        <f t="shared" si="7"/>
        <v>4.8510413599010559E-2</v>
      </c>
    </row>
    <row r="456" spans="1:3" x14ac:dyDescent="0.4">
      <c r="A456" s="1">
        <v>20220331</v>
      </c>
      <c r="B456" s="1">
        <v>11.5</v>
      </c>
      <c r="C456" s="1">
        <f t="shared" si="7"/>
        <v>3.8200260762932731E-2</v>
      </c>
    </row>
    <row r="457" spans="1:3" x14ac:dyDescent="0.4">
      <c r="A457" s="1">
        <v>20220401</v>
      </c>
      <c r="B457" s="1">
        <v>11.9</v>
      </c>
      <c r="C457" s="1">
        <f t="shared" si="7"/>
        <v>3.9580527853062021E-2</v>
      </c>
    </row>
    <row r="458" spans="1:3" x14ac:dyDescent="0.4">
      <c r="A458" s="1">
        <v>20220402</v>
      </c>
      <c r="B458" s="1">
        <v>10.8</v>
      </c>
      <c r="C458" s="1">
        <f t="shared" si="7"/>
        <v>3.5683287486806145E-2</v>
      </c>
    </row>
    <row r="459" spans="1:3" x14ac:dyDescent="0.4">
      <c r="A459" s="1">
        <v>20220403</v>
      </c>
      <c r="B459" s="1">
        <v>10.4</v>
      </c>
      <c r="C459" s="1">
        <f t="shared" si="7"/>
        <v>3.4201870899750846E-2</v>
      </c>
    </row>
    <row r="460" spans="1:3" x14ac:dyDescent="0.4">
      <c r="A460" s="1">
        <v>20220404</v>
      </c>
      <c r="B460" s="1">
        <v>11.9</v>
      </c>
      <c r="C460" s="1">
        <f t="shared" si="7"/>
        <v>3.9580527853062021E-2</v>
      </c>
    </row>
    <row r="461" spans="1:3" x14ac:dyDescent="0.4">
      <c r="A461" s="1">
        <v>20220405</v>
      </c>
      <c r="B461" s="1">
        <v>13</v>
      </c>
      <c r="C461" s="1">
        <f t="shared" si="7"/>
        <v>4.3077353670586307E-2</v>
      </c>
    </row>
    <row r="462" spans="1:3" x14ac:dyDescent="0.4">
      <c r="A462" s="1">
        <v>20220406</v>
      </c>
      <c r="B462" s="1">
        <v>13.7</v>
      </c>
      <c r="C462" s="1">
        <f t="shared" si="7"/>
        <v>4.501439211702199E-2</v>
      </c>
    </row>
    <row r="463" spans="1:3" x14ac:dyDescent="0.4">
      <c r="A463" s="1">
        <v>20220407</v>
      </c>
      <c r="B463" s="1">
        <v>13.1</v>
      </c>
      <c r="C463" s="1">
        <f t="shared" si="7"/>
        <v>4.3369304166970157E-2</v>
      </c>
    </row>
    <row r="464" spans="1:3" x14ac:dyDescent="0.4">
      <c r="A464" s="1">
        <v>20220408</v>
      </c>
      <c r="B464" s="1">
        <v>15.1</v>
      </c>
      <c r="C464" s="1">
        <f t="shared" si="7"/>
        <v>4.8032398570532507E-2</v>
      </c>
    </row>
    <row r="465" spans="1:3" x14ac:dyDescent="0.4">
      <c r="A465" s="1">
        <v>20220409</v>
      </c>
      <c r="B465" s="1">
        <v>17.2</v>
      </c>
      <c r="C465" s="1">
        <f t="shared" si="7"/>
        <v>4.9975131253050004E-2</v>
      </c>
    </row>
    <row r="466" spans="1:3" x14ac:dyDescent="0.4">
      <c r="A466" s="1">
        <v>20220410</v>
      </c>
      <c r="B466" s="1">
        <v>17.399999999999999</v>
      </c>
      <c r="C466" s="1">
        <f t="shared" si="7"/>
        <v>4.9983408131300457E-2</v>
      </c>
    </row>
    <row r="467" spans="1:3" x14ac:dyDescent="0.4">
      <c r="A467" s="1">
        <v>20220411</v>
      </c>
      <c r="B467" s="1">
        <v>19.8</v>
      </c>
      <c r="C467" s="1">
        <f t="shared" si="7"/>
        <v>4.7688980104644264E-2</v>
      </c>
    </row>
    <row r="468" spans="1:3" x14ac:dyDescent="0.4">
      <c r="A468" s="1">
        <v>20220412</v>
      </c>
      <c r="B468" s="1">
        <v>18.8</v>
      </c>
      <c r="C468" s="1">
        <f t="shared" si="7"/>
        <v>4.9169253313697835E-2</v>
      </c>
    </row>
    <row r="469" spans="1:3" x14ac:dyDescent="0.4">
      <c r="A469" s="1">
        <v>20220413</v>
      </c>
      <c r="B469" s="1">
        <v>17.899999999999999</v>
      </c>
      <c r="C469" s="1">
        <f t="shared" si="7"/>
        <v>4.9866925270179566E-2</v>
      </c>
    </row>
    <row r="470" spans="1:3" x14ac:dyDescent="0.4">
      <c r="A470" s="1">
        <v>20220414</v>
      </c>
      <c r="B470" s="1">
        <v>14.1</v>
      </c>
      <c r="C470" s="1">
        <f t="shared" si="7"/>
        <v>4.6000988189792674E-2</v>
      </c>
    </row>
    <row r="471" spans="1:3" x14ac:dyDescent="0.4">
      <c r="A471" s="1">
        <v>20220415</v>
      </c>
      <c r="B471" s="1">
        <v>14</v>
      </c>
      <c r="C471" s="1">
        <f t="shared" si="7"/>
        <v>4.5763104881563807E-2</v>
      </c>
    </row>
    <row r="472" spans="1:3" x14ac:dyDescent="0.4">
      <c r="A472" s="1">
        <v>20220416</v>
      </c>
      <c r="B472" s="1">
        <v>13.6</v>
      </c>
      <c r="C472" s="1">
        <f t="shared" si="7"/>
        <v>4.4753500154607141E-2</v>
      </c>
    </row>
    <row r="473" spans="1:3" x14ac:dyDescent="0.4">
      <c r="A473" s="1">
        <v>20220417</v>
      </c>
      <c r="B473" s="1">
        <v>14.3</v>
      </c>
      <c r="C473" s="1">
        <f t="shared" si="7"/>
        <v>4.6458586405425349E-2</v>
      </c>
    </row>
    <row r="474" spans="1:3" x14ac:dyDescent="0.4">
      <c r="A474" s="1">
        <v>20220418</v>
      </c>
      <c r="B474" s="1">
        <v>15.1</v>
      </c>
      <c r="C474" s="1">
        <f t="shared" si="7"/>
        <v>4.8032398570532507E-2</v>
      </c>
    </row>
    <row r="475" spans="1:3" x14ac:dyDescent="0.4">
      <c r="A475" s="1">
        <v>20220419</v>
      </c>
      <c r="B475" s="1">
        <v>15.6</v>
      </c>
      <c r="C475" s="1">
        <f t="shared" si="7"/>
        <v>4.8793417037736771E-2</v>
      </c>
    </row>
    <row r="476" spans="1:3" x14ac:dyDescent="0.4">
      <c r="A476" s="1">
        <v>20220420</v>
      </c>
      <c r="B476" s="1">
        <v>15.7</v>
      </c>
      <c r="C476" s="1">
        <f t="shared" si="7"/>
        <v>4.8924015722733992E-2</v>
      </c>
    </row>
    <row r="477" spans="1:3" x14ac:dyDescent="0.4">
      <c r="A477" s="1">
        <v>20220421</v>
      </c>
      <c r="B477" s="1">
        <v>14.7</v>
      </c>
      <c r="C477" s="1">
        <f t="shared" si="7"/>
        <v>4.7298300960208886E-2</v>
      </c>
    </row>
    <row r="478" spans="1:3" x14ac:dyDescent="0.4">
      <c r="A478" s="1">
        <v>20220422</v>
      </c>
      <c r="B478" s="1">
        <v>17.2</v>
      </c>
      <c r="C478" s="1">
        <f t="shared" si="7"/>
        <v>4.9975131253050004E-2</v>
      </c>
    </row>
    <row r="479" spans="1:3" x14ac:dyDescent="0.4">
      <c r="A479" s="1">
        <v>20220423</v>
      </c>
      <c r="B479" s="1">
        <v>18</v>
      </c>
      <c r="C479" s="1">
        <f t="shared" si="7"/>
        <v>4.9820193310525687E-2</v>
      </c>
    </row>
    <row r="480" spans="1:3" x14ac:dyDescent="0.4">
      <c r="A480" s="1">
        <v>20220424</v>
      </c>
      <c r="B480" s="1">
        <v>17.7</v>
      </c>
      <c r="C480" s="1">
        <f t="shared" si="7"/>
        <v>4.9936997732613522E-2</v>
      </c>
    </row>
    <row r="481" spans="1:3" x14ac:dyDescent="0.4">
      <c r="A481" s="1">
        <v>20220425</v>
      </c>
      <c r="B481" s="1">
        <v>21.2</v>
      </c>
      <c r="C481" s="1">
        <f t="shared" si="7"/>
        <v>4.4501911594915906E-2</v>
      </c>
    </row>
    <row r="482" spans="1:3" x14ac:dyDescent="0.4">
      <c r="A482" s="1">
        <v>20220426</v>
      </c>
      <c r="B482" s="1">
        <v>19.3</v>
      </c>
      <c r="C482" s="1">
        <f t="shared" si="7"/>
        <v>4.8518573437177574E-2</v>
      </c>
    </row>
    <row r="483" spans="1:3" x14ac:dyDescent="0.4">
      <c r="A483" s="1">
        <v>20220427</v>
      </c>
      <c r="B483" s="1">
        <v>17.100000000000001</v>
      </c>
      <c r="C483" s="1">
        <f t="shared" si="7"/>
        <v>4.9959227975723372E-2</v>
      </c>
    </row>
    <row r="484" spans="1:3" x14ac:dyDescent="0.4">
      <c r="A484" s="1">
        <v>20220428</v>
      </c>
      <c r="B484" s="1">
        <v>17.5</v>
      </c>
      <c r="C484" s="1">
        <f t="shared" si="7"/>
        <v>4.9975777834804454E-2</v>
      </c>
    </row>
    <row r="485" spans="1:3" x14ac:dyDescent="0.4">
      <c r="A485" s="1">
        <v>20220429</v>
      </c>
      <c r="B485" s="1">
        <v>13.6</v>
      </c>
      <c r="C485" s="1">
        <f t="shared" si="7"/>
        <v>4.4753500154607141E-2</v>
      </c>
    </row>
    <row r="486" spans="1:3" x14ac:dyDescent="0.4">
      <c r="A486" s="1">
        <v>20220430</v>
      </c>
      <c r="B486" s="1">
        <v>15.1</v>
      </c>
      <c r="C486" s="1">
        <f t="shared" si="7"/>
        <v>4.8032398570532507E-2</v>
      </c>
    </row>
    <row r="487" spans="1:3" x14ac:dyDescent="0.4">
      <c r="A487" s="1">
        <v>20220501</v>
      </c>
      <c r="B487" s="1">
        <v>14.8</v>
      </c>
      <c r="C487" s="1">
        <f t="shared" si="7"/>
        <v>4.7491948455619451E-2</v>
      </c>
    </row>
    <row r="488" spans="1:3" x14ac:dyDescent="0.4">
      <c r="A488" s="1">
        <v>20220502</v>
      </c>
      <c r="B488" s="1">
        <v>16.7</v>
      </c>
      <c r="C488" s="1">
        <f t="shared" si="7"/>
        <v>4.9817400239213515E-2</v>
      </c>
    </row>
    <row r="489" spans="1:3" x14ac:dyDescent="0.4">
      <c r="A489" s="1">
        <v>20220503</v>
      </c>
      <c r="B489" s="1">
        <v>14.8</v>
      </c>
      <c r="C489" s="1">
        <f t="shared" si="7"/>
        <v>4.7491948455619451E-2</v>
      </c>
    </row>
    <row r="490" spans="1:3" x14ac:dyDescent="0.4">
      <c r="A490" s="1">
        <v>20220504</v>
      </c>
      <c r="B490" s="1">
        <v>16.600000000000001</v>
      </c>
      <c r="C490" s="1">
        <f t="shared" si="7"/>
        <v>4.9762473033309926E-2</v>
      </c>
    </row>
    <row r="491" spans="1:3" x14ac:dyDescent="0.4">
      <c r="A491" s="1">
        <v>20220505</v>
      </c>
      <c r="B491" s="1">
        <v>20.7</v>
      </c>
      <c r="C491" s="1">
        <f t="shared" si="7"/>
        <v>4.5776329966459556E-2</v>
      </c>
    </row>
    <row r="492" spans="1:3" x14ac:dyDescent="0.4">
      <c r="A492" s="1">
        <v>20220506</v>
      </c>
      <c r="B492" s="1">
        <v>20.5</v>
      </c>
      <c r="C492" s="1">
        <f t="shared" si="7"/>
        <v>4.6245412872341851E-2</v>
      </c>
    </row>
    <row r="493" spans="1:3" x14ac:dyDescent="0.4">
      <c r="A493" s="1">
        <v>20220507</v>
      </c>
      <c r="B493" s="1">
        <v>19.3</v>
      </c>
      <c r="C493" s="1">
        <f t="shared" si="7"/>
        <v>4.8518573437177574E-2</v>
      </c>
    </row>
    <row r="494" spans="1:3" x14ac:dyDescent="0.4">
      <c r="A494" s="1">
        <v>20220508</v>
      </c>
      <c r="B494" s="1">
        <v>18.5</v>
      </c>
      <c r="C494" s="1">
        <f t="shared" si="7"/>
        <v>4.9470563341203776E-2</v>
      </c>
    </row>
    <row r="495" spans="1:3" x14ac:dyDescent="0.4">
      <c r="A495" s="1">
        <v>20220509</v>
      </c>
      <c r="B495" s="1">
        <v>17.600000000000001</v>
      </c>
      <c r="C495" s="1">
        <f t="shared" si="7"/>
        <v>4.9960305273697284E-2</v>
      </c>
    </row>
    <row r="496" spans="1:3" x14ac:dyDescent="0.4">
      <c r="A496" s="1">
        <v>20220510</v>
      </c>
      <c r="B496" s="1">
        <v>17.8</v>
      </c>
      <c r="C496" s="1">
        <f t="shared" si="7"/>
        <v>4.9905866182133926E-2</v>
      </c>
    </row>
    <row r="497" spans="1:3" x14ac:dyDescent="0.4">
      <c r="A497" s="1">
        <v>20220511</v>
      </c>
      <c r="B497" s="1">
        <v>18.7</v>
      </c>
      <c r="C497" s="1">
        <f t="shared" si="7"/>
        <v>4.927722050133003E-2</v>
      </c>
    </row>
    <row r="498" spans="1:3" x14ac:dyDescent="0.4">
      <c r="A498" s="1">
        <v>20220512</v>
      </c>
      <c r="B498" s="1">
        <v>19.100000000000001</v>
      </c>
      <c r="C498" s="1">
        <f t="shared" si="7"/>
        <v>4.8800782626922855E-2</v>
      </c>
    </row>
    <row r="499" spans="1:3" x14ac:dyDescent="0.4">
      <c r="A499" s="1">
        <v>20220513</v>
      </c>
      <c r="B499" s="1">
        <v>16.899999999999999</v>
      </c>
      <c r="C499" s="1">
        <f t="shared" si="7"/>
        <v>4.9903929175462089E-2</v>
      </c>
    </row>
    <row r="500" spans="1:3" x14ac:dyDescent="0.4">
      <c r="A500" s="1">
        <v>20220514</v>
      </c>
      <c r="B500" s="1">
        <v>16.600000000000001</v>
      </c>
      <c r="C500" s="1">
        <f t="shared" si="7"/>
        <v>4.9762473033309926E-2</v>
      </c>
    </row>
    <row r="501" spans="1:3" x14ac:dyDescent="0.4">
      <c r="A501" s="1">
        <v>20220515</v>
      </c>
      <c r="B501" s="1">
        <v>16.3</v>
      </c>
      <c r="C501" s="1">
        <f t="shared" si="7"/>
        <v>4.9551360824711496E-2</v>
      </c>
    </row>
    <row r="502" spans="1:3" x14ac:dyDescent="0.4">
      <c r="A502" s="1">
        <v>20220516</v>
      </c>
      <c r="B502" s="1">
        <v>18</v>
      </c>
      <c r="C502" s="1">
        <f t="shared" si="7"/>
        <v>4.9820193310525687E-2</v>
      </c>
    </row>
    <row r="503" spans="1:3" x14ac:dyDescent="0.4">
      <c r="A503" s="1">
        <v>20220517</v>
      </c>
      <c r="B503" s="1">
        <v>21</v>
      </c>
      <c r="C503" s="1">
        <f t="shared" si="7"/>
        <v>4.5028565974210122E-2</v>
      </c>
    </row>
    <row r="504" spans="1:3" x14ac:dyDescent="0.4">
      <c r="A504" s="1">
        <v>20220518</v>
      </c>
      <c r="B504" s="1">
        <v>21.6</v>
      </c>
      <c r="C504" s="1">
        <f t="shared" si="7"/>
        <v>4.3385205239595243E-2</v>
      </c>
    </row>
    <row r="505" spans="1:3" x14ac:dyDescent="0.4">
      <c r="A505" s="1">
        <v>20220519</v>
      </c>
      <c r="B505" s="1">
        <v>20.6</v>
      </c>
      <c r="C505" s="1">
        <f t="shared" si="7"/>
        <v>4.6013885134219105E-2</v>
      </c>
    </row>
    <row r="506" spans="1:3" x14ac:dyDescent="0.4">
      <c r="A506" s="1">
        <v>20220520</v>
      </c>
      <c r="B506" s="1">
        <v>20.9</v>
      </c>
      <c r="C506" s="1">
        <f t="shared" si="7"/>
        <v>4.5283561580867701E-2</v>
      </c>
    </row>
    <row r="507" spans="1:3" x14ac:dyDescent="0.4">
      <c r="A507" s="1">
        <v>20220521</v>
      </c>
      <c r="B507" s="1">
        <v>20.399999999999999</v>
      </c>
      <c r="C507" s="1">
        <f t="shared" si="7"/>
        <v>4.6470809984627007E-2</v>
      </c>
    </row>
    <row r="508" spans="1:3" x14ac:dyDescent="0.4">
      <c r="A508" s="1">
        <v>20220522</v>
      </c>
      <c r="B508" s="1">
        <v>21.4</v>
      </c>
      <c r="C508" s="1">
        <f t="shared" si="7"/>
        <v>4.3953808667173522E-2</v>
      </c>
    </row>
    <row r="509" spans="1:3" x14ac:dyDescent="0.4">
      <c r="A509" s="1">
        <v>20220523</v>
      </c>
      <c r="B509" s="1">
        <v>22.4</v>
      </c>
      <c r="C509" s="1">
        <f t="shared" si="7"/>
        <v>4.0925612742896016E-2</v>
      </c>
    </row>
    <row r="510" spans="1:3" x14ac:dyDescent="0.4">
      <c r="A510" s="1">
        <v>20220524</v>
      </c>
      <c r="B510" s="1">
        <v>21.5</v>
      </c>
      <c r="C510" s="1">
        <f t="shared" si="7"/>
        <v>4.367200919964026E-2</v>
      </c>
    </row>
    <row r="511" spans="1:3" x14ac:dyDescent="0.4">
      <c r="A511" s="1">
        <v>20220525</v>
      </c>
      <c r="B511" s="1">
        <v>21.2</v>
      </c>
      <c r="C511" s="1">
        <f t="shared" si="7"/>
        <v>4.4501911594915906E-2</v>
      </c>
    </row>
    <row r="512" spans="1:3" x14ac:dyDescent="0.4">
      <c r="A512" s="1">
        <v>20220526</v>
      </c>
      <c r="B512" s="1">
        <v>19.5</v>
      </c>
      <c r="C512" s="1">
        <f t="shared" si="7"/>
        <v>4.8207715961127585E-2</v>
      </c>
    </row>
    <row r="513" spans="1:3" x14ac:dyDescent="0.4">
      <c r="A513" s="1">
        <v>20220527</v>
      </c>
      <c r="B513" s="1">
        <v>23.2</v>
      </c>
      <c r="C513" s="1">
        <f t="shared" si="7"/>
        <v>3.8219540770502283E-2</v>
      </c>
    </row>
    <row r="514" spans="1:3" x14ac:dyDescent="0.4">
      <c r="A514" s="1">
        <v>20220528</v>
      </c>
      <c r="B514" s="1">
        <v>21.9</v>
      </c>
      <c r="C514" s="1">
        <f t="shared" si="7"/>
        <v>4.2495999783388937E-2</v>
      </c>
    </row>
    <row r="515" spans="1:3" x14ac:dyDescent="0.4">
      <c r="A515" s="1">
        <v>20220529</v>
      </c>
      <c r="B515" s="1">
        <v>21.1</v>
      </c>
      <c r="C515" s="1">
        <f t="shared" ref="C515:C578" si="8">_xlfn.NORM.DIST($B515,$F$5,$F$6,0)</f>
        <v>4.4767978000389327E-2</v>
      </c>
    </row>
    <row r="516" spans="1:3" x14ac:dyDescent="0.4">
      <c r="A516" s="1">
        <v>20220530</v>
      </c>
      <c r="B516" s="1">
        <v>20.3</v>
      </c>
      <c r="C516" s="1">
        <f t="shared" si="8"/>
        <v>4.6689975657834802E-2</v>
      </c>
    </row>
    <row r="517" spans="1:3" x14ac:dyDescent="0.4">
      <c r="A517" s="1">
        <v>20220531</v>
      </c>
      <c r="B517" s="1">
        <v>20.9</v>
      </c>
      <c r="C517" s="1">
        <f t="shared" si="8"/>
        <v>4.5283561580867701E-2</v>
      </c>
    </row>
    <row r="518" spans="1:3" x14ac:dyDescent="0.4">
      <c r="A518" s="1">
        <v>20220601</v>
      </c>
      <c r="B518" s="1">
        <v>21</v>
      </c>
      <c r="C518" s="1">
        <f t="shared" si="8"/>
        <v>4.5028565974210122E-2</v>
      </c>
    </row>
    <row r="519" spans="1:3" x14ac:dyDescent="0.4">
      <c r="A519" s="1">
        <v>20220602</v>
      </c>
      <c r="B519" s="1">
        <v>21.7</v>
      </c>
      <c r="C519" s="1">
        <f t="shared" si="8"/>
        <v>4.3093519395442717E-2</v>
      </c>
    </row>
    <row r="520" spans="1:3" x14ac:dyDescent="0.4">
      <c r="A520" s="1">
        <v>20220603</v>
      </c>
      <c r="B520" s="1">
        <v>21.2</v>
      </c>
      <c r="C520" s="1">
        <f t="shared" si="8"/>
        <v>4.4501911594915906E-2</v>
      </c>
    </row>
    <row r="521" spans="1:3" x14ac:dyDescent="0.4">
      <c r="A521" s="1">
        <v>20220604</v>
      </c>
      <c r="B521" s="1">
        <v>23.5</v>
      </c>
      <c r="C521" s="1">
        <f t="shared" si="8"/>
        <v>3.715518381568398E-2</v>
      </c>
    </row>
    <row r="522" spans="1:3" x14ac:dyDescent="0.4">
      <c r="A522" s="1">
        <v>20220605</v>
      </c>
      <c r="B522" s="1">
        <v>19.100000000000001</v>
      </c>
      <c r="C522" s="1">
        <f t="shared" si="8"/>
        <v>4.8800782626922855E-2</v>
      </c>
    </row>
    <row r="523" spans="1:3" x14ac:dyDescent="0.4">
      <c r="A523" s="1">
        <v>20220606</v>
      </c>
      <c r="B523" s="1">
        <v>20.3</v>
      </c>
      <c r="C523" s="1">
        <f t="shared" si="8"/>
        <v>4.6689975657834802E-2</v>
      </c>
    </row>
    <row r="524" spans="1:3" x14ac:dyDescent="0.4">
      <c r="A524" s="1">
        <v>20220607</v>
      </c>
      <c r="B524" s="1">
        <v>20.7</v>
      </c>
      <c r="C524" s="1">
        <f t="shared" si="8"/>
        <v>4.5776329966459556E-2</v>
      </c>
    </row>
    <row r="525" spans="1:3" x14ac:dyDescent="0.4">
      <c r="A525" s="1">
        <v>20220608</v>
      </c>
      <c r="B525" s="1">
        <v>21.4</v>
      </c>
      <c r="C525" s="1">
        <f t="shared" si="8"/>
        <v>4.3953808667173522E-2</v>
      </c>
    </row>
    <row r="526" spans="1:3" x14ac:dyDescent="0.4">
      <c r="A526" s="1">
        <v>20220609</v>
      </c>
      <c r="B526" s="1">
        <v>21.4</v>
      </c>
      <c r="C526" s="1">
        <f t="shared" si="8"/>
        <v>4.3953808667173522E-2</v>
      </c>
    </row>
    <row r="527" spans="1:3" x14ac:dyDescent="0.4">
      <c r="A527" s="1">
        <v>20220610</v>
      </c>
      <c r="B527" s="1">
        <v>23</v>
      </c>
      <c r="C527" s="1">
        <f t="shared" si="8"/>
        <v>3.8915440573254939E-2</v>
      </c>
    </row>
    <row r="528" spans="1:3" x14ac:dyDescent="0.4">
      <c r="A528" s="1">
        <v>20220611</v>
      </c>
      <c r="B528" s="1">
        <v>21.6</v>
      </c>
      <c r="C528" s="1">
        <f t="shared" si="8"/>
        <v>4.3385205239595243E-2</v>
      </c>
    </row>
    <row r="529" spans="1:3" x14ac:dyDescent="0.4">
      <c r="A529" s="1">
        <v>20220612</v>
      </c>
      <c r="B529" s="1">
        <v>22</v>
      </c>
      <c r="C529" s="1">
        <f t="shared" si="8"/>
        <v>4.2190418264049852E-2</v>
      </c>
    </row>
    <row r="530" spans="1:3" x14ac:dyDescent="0.4">
      <c r="A530" s="1">
        <v>20220613</v>
      </c>
      <c r="B530" s="1">
        <v>20.6</v>
      </c>
      <c r="C530" s="1">
        <f t="shared" si="8"/>
        <v>4.6013885134219105E-2</v>
      </c>
    </row>
    <row r="531" spans="1:3" x14ac:dyDescent="0.4">
      <c r="A531" s="1">
        <v>20220614</v>
      </c>
      <c r="B531" s="1">
        <v>19</v>
      </c>
      <c r="C531" s="1">
        <f t="shared" si="8"/>
        <v>4.8930978979005502E-2</v>
      </c>
    </row>
    <row r="532" spans="1:3" x14ac:dyDescent="0.4">
      <c r="A532" s="1">
        <v>20220615</v>
      </c>
      <c r="B532" s="1">
        <v>23</v>
      </c>
      <c r="C532" s="1">
        <f t="shared" si="8"/>
        <v>3.8915440573254939E-2</v>
      </c>
    </row>
    <row r="533" spans="1:3" x14ac:dyDescent="0.4">
      <c r="A533" s="1">
        <v>20220616</v>
      </c>
      <c r="B533" s="1">
        <v>22.3</v>
      </c>
      <c r="C533" s="1">
        <f t="shared" si="8"/>
        <v>4.1247925802554992E-2</v>
      </c>
    </row>
    <row r="534" spans="1:3" x14ac:dyDescent="0.4">
      <c r="A534" s="1">
        <v>20220617</v>
      </c>
      <c r="B534" s="1">
        <v>22.5</v>
      </c>
      <c r="C534" s="1">
        <f t="shared" si="8"/>
        <v>4.0599444413601166E-2</v>
      </c>
    </row>
    <row r="535" spans="1:3" x14ac:dyDescent="0.4">
      <c r="A535" s="1">
        <v>20220618</v>
      </c>
      <c r="B535" s="1">
        <v>23.9</v>
      </c>
      <c r="C535" s="1">
        <f t="shared" si="8"/>
        <v>3.5703452767765119E-2</v>
      </c>
    </row>
    <row r="536" spans="1:3" x14ac:dyDescent="0.4">
      <c r="A536" s="1">
        <v>20220619</v>
      </c>
      <c r="B536" s="1">
        <v>25.1</v>
      </c>
      <c r="C536" s="1">
        <f t="shared" si="8"/>
        <v>3.120597359746196E-2</v>
      </c>
    </row>
    <row r="537" spans="1:3" x14ac:dyDescent="0.4">
      <c r="A537" s="1">
        <v>20220620</v>
      </c>
      <c r="B537" s="1">
        <v>23.7</v>
      </c>
      <c r="C537" s="1">
        <f t="shared" si="8"/>
        <v>3.6433522964542941E-2</v>
      </c>
    </row>
    <row r="538" spans="1:3" x14ac:dyDescent="0.4">
      <c r="A538" s="1">
        <v>20220621</v>
      </c>
      <c r="B538" s="1">
        <v>24</v>
      </c>
      <c r="C538" s="1">
        <f t="shared" si="8"/>
        <v>3.5335600673645141E-2</v>
      </c>
    </row>
    <row r="539" spans="1:3" x14ac:dyDescent="0.4">
      <c r="A539" s="1">
        <v>20220622</v>
      </c>
      <c r="B539" s="1">
        <v>23.7</v>
      </c>
      <c r="C539" s="1">
        <f t="shared" si="8"/>
        <v>3.6433522964542941E-2</v>
      </c>
    </row>
    <row r="540" spans="1:3" x14ac:dyDescent="0.4">
      <c r="A540" s="1">
        <v>20220623</v>
      </c>
      <c r="B540" s="1">
        <v>28.7</v>
      </c>
      <c r="C540" s="1">
        <f t="shared" si="8"/>
        <v>1.8193501160094012E-2</v>
      </c>
    </row>
    <row r="541" spans="1:3" x14ac:dyDescent="0.4">
      <c r="A541" s="1">
        <v>20220624</v>
      </c>
      <c r="B541" s="1">
        <v>26.1</v>
      </c>
      <c r="C541" s="1">
        <f t="shared" si="8"/>
        <v>2.7416456082205682E-2</v>
      </c>
    </row>
    <row r="542" spans="1:3" x14ac:dyDescent="0.4">
      <c r="A542" s="1">
        <v>20220625</v>
      </c>
      <c r="B542" s="1">
        <v>27.4</v>
      </c>
      <c r="C542" s="1">
        <f t="shared" si="8"/>
        <v>2.2632090253975334E-2</v>
      </c>
    </row>
    <row r="543" spans="1:3" x14ac:dyDescent="0.4">
      <c r="A543" s="1">
        <v>20220626</v>
      </c>
      <c r="B543" s="1">
        <v>30</v>
      </c>
      <c r="C543" s="1">
        <f t="shared" si="8"/>
        <v>1.4242497943812861E-2</v>
      </c>
    </row>
    <row r="544" spans="1:3" x14ac:dyDescent="0.4">
      <c r="A544" s="1">
        <v>20220627</v>
      </c>
      <c r="B544" s="1">
        <v>30.5</v>
      </c>
      <c r="C544" s="1">
        <f t="shared" si="8"/>
        <v>1.2871289221995709E-2</v>
      </c>
    </row>
    <row r="545" spans="1:3" x14ac:dyDescent="0.4">
      <c r="A545" s="1">
        <v>20220628</v>
      </c>
      <c r="B545" s="1">
        <v>30.5</v>
      </c>
      <c r="C545" s="1">
        <f t="shared" si="8"/>
        <v>1.2871289221995709E-2</v>
      </c>
    </row>
    <row r="546" spans="1:3" x14ac:dyDescent="0.4">
      <c r="A546" s="1">
        <v>20220629</v>
      </c>
      <c r="B546" s="1">
        <v>30.2</v>
      </c>
      <c r="C546" s="1">
        <f t="shared" si="8"/>
        <v>1.3683747342183177E-2</v>
      </c>
    </row>
    <row r="547" spans="1:3" x14ac:dyDescent="0.4">
      <c r="A547" s="1">
        <v>20220630</v>
      </c>
      <c r="B547" s="1">
        <v>28.7</v>
      </c>
      <c r="C547" s="1">
        <f t="shared" si="8"/>
        <v>1.8193501160094012E-2</v>
      </c>
    </row>
    <row r="548" spans="1:3" x14ac:dyDescent="0.4">
      <c r="A548" s="1">
        <v>20220701</v>
      </c>
      <c r="B548" s="1">
        <v>28.3</v>
      </c>
      <c r="C548" s="1">
        <f t="shared" si="8"/>
        <v>1.9512605313083735E-2</v>
      </c>
    </row>
    <row r="549" spans="1:3" x14ac:dyDescent="0.4">
      <c r="A549" s="1">
        <v>20220702</v>
      </c>
      <c r="B549" s="1">
        <v>27.6</v>
      </c>
      <c r="C549" s="1">
        <f t="shared" si="8"/>
        <v>2.1922430228276366E-2</v>
      </c>
    </row>
    <row r="550" spans="1:3" x14ac:dyDescent="0.4">
      <c r="A550" s="1">
        <v>20220703</v>
      </c>
      <c r="B550" s="1">
        <v>28.6</v>
      </c>
      <c r="C550" s="1">
        <f t="shared" si="8"/>
        <v>1.8519032379252912E-2</v>
      </c>
    </row>
    <row r="551" spans="1:3" x14ac:dyDescent="0.4">
      <c r="A551" s="1">
        <v>20220704</v>
      </c>
      <c r="B551" s="1">
        <v>28</v>
      </c>
      <c r="C551" s="1">
        <f t="shared" si="8"/>
        <v>2.0530458366335918E-2</v>
      </c>
    </row>
    <row r="552" spans="1:3" x14ac:dyDescent="0.4">
      <c r="A552" s="1">
        <v>20220705</v>
      </c>
      <c r="B552" s="1">
        <v>28.2</v>
      </c>
      <c r="C552" s="1">
        <f t="shared" si="8"/>
        <v>1.9849271153313246E-2</v>
      </c>
    </row>
    <row r="553" spans="1:3" x14ac:dyDescent="0.4">
      <c r="A553" s="1">
        <v>20220706</v>
      </c>
      <c r="B553" s="1">
        <v>30.3</v>
      </c>
      <c r="C553" s="1">
        <f t="shared" si="8"/>
        <v>1.3409488849493705E-2</v>
      </c>
    </row>
    <row r="554" spans="1:3" x14ac:dyDescent="0.4">
      <c r="A554" s="1">
        <v>20220707</v>
      </c>
      <c r="B554" s="1">
        <v>31.8</v>
      </c>
      <c r="C554" s="1">
        <f t="shared" si="8"/>
        <v>9.7126728760680552E-3</v>
      </c>
    </row>
    <row r="555" spans="1:3" x14ac:dyDescent="0.4">
      <c r="A555" s="1">
        <v>20220708</v>
      </c>
      <c r="B555" s="1">
        <v>29.5</v>
      </c>
      <c r="C555" s="1">
        <f t="shared" si="8"/>
        <v>1.5698056332362268E-2</v>
      </c>
    </row>
    <row r="556" spans="1:3" x14ac:dyDescent="0.4">
      <c r="A556" s="1">
        <v>20220709</v>
      </c>
      <c r="B556" s="1">
        <v>28.7</v>
      </c>
      <c r="C556" s="1">
        <f t="shared" si="8"/>
        <v>1.8193501160094012E-2</v>
      </c>
    </row>
    <row r="557" spans="1:3" x14ac:dyDescent="0.4">
      <c r="A557" s="1">
        <v>20220710</v>
      </c>
      <c r="B557" s="1">
        <v>28.6</v>
      </c>
      <c r="C557" s="1">
        <f t="shared" si="8"/>
        <v>1.8519032379252912E-2</v>
      </c>
    </row>
    <row r="558" spans="1:3" x14ac:dyDescent="0.4">
      <c r="A558" s="1">
        <v>20220711</v>
      </c>
      <c r="B558" s="1">
        <v>27.9</v>
      </c>
      <c r="C558" s="1">
        <f t="shared" si="8"/>
        <v>2.0874852825534355E-2</v>
      </c>
    </row>
    <row r="559" spans="1:3" x14ac:dyDescent="0.4">
      <c r="A559" s="1">
        <v>20220712</v>
      </c>
      <c r="B559" s="1">
        <v>29.3</v>
      </c>
      <c r="C559" s="1">
        <f t="shared" si="8"/>
        <v>1.6303188079173764E-2</v>
      </c>
    </row>
    <row r="560" spans="1:3" x14ac:dyDescent="0.4">
      <c r="A560" s="1">
        <v>20220713</v>
      </c>
      <c r="B560" s="1">
        <v>29.4</v>
      </c>
      <c r="C560" s="1">
        <f t="shared" si="8"/>
        <v>1.5999016966152316E-2</v>
      </c>
    </row>
    <row r="561" spans="1:3" x14ac:dyDescent="0.4">
      <c r="A561" s="1">
        <v>20220714</v>
      </c>
      <c r="B561" s="1">
        <v>28.8</v>
      </c>
      <c r="C561" s="1">
        <f t="shared" si="8"/>
        <v>1.787088658507106E-2</v>
      </c>
    </row>
    <row r="562" spans="1:3" x14ac:dyDescent="0.4">
      <c r="A562" s="1">
        <v>20220715</v>
      </c>
      <c r="B562" s="1">
        <v>26.8</v>
      </c>
      <c r="C562" s="1">
        <f t="shared" si="8"/>
        <v>2.4808262768697541E-2</v>
      </c>
    </row>
    <row r="563" spans="1:3" x14ac:dyDescent="0.4">
      <c r="A563" s="1">
        <v>20220716</v>
      </c>
      <c r="B563" s="1">
        <v>27.2</v>
      </c>
      <c r="C563" s="1">
        <f t="shared" si="8"/>
        <v>2.3350056320958597E-2</v>
      </c>
    </row>
    <row r="564" spans="1:3" x14ac:dyDescent="0.4">
      <c r="A564" s="1">
        <v>20220717</v>
      </c>
      <c r="B564" s="1">
        <v>28</v>
      </c>
      <c r="C564" s="1">
        <f t="shared" si="8"/>
        <v>2.0530458366335918E-2</v>
      </c>
    </row>
    <row r="565" spans="1:3" x14ac:dyDescent="0.4">
      <c r="A565" s="1">
        <v>20220718</v>
      </c>
      <c r="B565" s="1">
        <v>29.1</v>
      </c>
      <c r="C565" s="1">
        <f t="shared" si="8"/>
        <v>1.6921018119600437E-2</v>
      </c>
    </row>
    <row r="566" spans="1:3" x14ac:dyDescent="0.4">
      <c r="A566" s="1">
        <v>20220719</v>
      </c>
      <c r="B566" s="1">
        <v>27.8</v>
      </c>
      <c r="C566" s="1">
        <f t="shared" si="8"/>
        <v>2.1221692773044244E-2</v>
      </c>
    </row>
    <row r="567" spans="1:3" x14ac:dyDescent="0.4">
      <c r="A567" s="1">
        <v>20220720</v>
      </c>
      <c r="B567" s="1">
        <v>27.4</v>
      </c>
      <c r="C567" s="1">
        <f t="shared" si="8"/>
        <v>2.2632090253975334E-2</v>
      </c>
    </row>
    <row r="568" spans="1:3" x14ac:dyDescent="0.4">
      <c r="A568" s="1">
        <v>20220721</v>
      </c>
      <c r="B568" s="1">
        <v>27.7</v>
      </c>
      <c r="C568" s="1">
        <f t="shared" si="8"/>
        <v>2.1570909050623508E-2</v>
      </c>
    </row>
    <row r="569" spans="1:3" x14ac:dyDescent="0.4">
      <c r="A569" s="1">
        <v>20220722</v>
      </c>
      <c r="B569" s="1">
        <v>27.2</v>
      </c>
      <c r="C569" s="1">
        <f t="shared" si="8"/>
        <v>2.3350056320958597E-2</v>
      </c>
    </row>
    <row r="570" spans="1:3" x14ac:dyDescent="0.4">
      <c r="A570" s="1">
        <v>20220723</v>
      </c>
      <c r="B570" s="1">
        <v>28.3</v>
      </c>
      <c r="C570" s="1">
        <f t="shared" si="8"/>
        <v>1.9512605313083735E-2</v>
      </c>
    </row>
    <row r="571" spans="1:3" x14ac:dyDescent="0.4">
      <c r="A571" s="1">
        <v>20220724</v>
      </c>
      <c r="B571" s="1">
        <v>27.4</v>
      </c>
      <c r="C571" s="1">
        <f t="shared" si="8"/>
        <v>2.2632090253975334E-2</v>
      </c>
    </row>
    <row r="572" spans="1:3" x14ac:dyDescent="0.4">
      <c r="A572" s="1">
        <v>20220725</v>
      </c>
      <c r="B572" s="1">
        <v>26.9</v>
      </c>
      <c r="C572" s="1">
        <f t="shared" si="8"/>
        <v>2.4441142999114752E-2</v>
      </c>
    </row>
    <row r="573" spans="1:3" x14ac:dyDescent="0.4">
      <c r="A573" s="1">
        <v>20220726</v>
      </c>
      <c r="B573" s="1">
        <v>27.6</v>
      </c>
      <c r="C573" s="1">
        <f t="shared" si="8"/>
        <v>2.1922430228276366E-2</v>
      </c>
    </row>
    <row r="574" spans="1:3" x14ac:dyDescent="0.4">
      <c r="A574" s="1">
        <v>20220727</v>
      </c>
      <c r="B574" s="1">
        <v>28.9</v>
      </c>
      <c r="C574" s="1">
        <f t="shared" si="8"/>
        <v>1.7551237317791055E-2</v>
      </c>
    </row>
    <row r="575" spans="1:3" x14ac:dyDescent="0.4">
      <c r="A575" s="1">
        <v>20220728</v>
      </c>
      <c r="B575" s="1">
        <v>30.3</v>
      </c>
      <c r="C575" s="1">
        <f t="shared" si="8"/>
        <v>1.3409488849493705E-2</v>
      </c>
    </row>
    <row r="576" spans="1:3" x14ac:dyDescent="0.4">
      <c r="A576" s="1">
        <v>20220729</v>
      </c>
      <c r="B576" s="1">
        <v>28.9</v>
      </c>
      <c r="C576" s="1">
        <f t="shared" si="8"/>
        <v>1.7551237317791055E-2</v>
      </c>
    </row>
    <row r="577" spans="1:3" x14ac:dyDescent="0.4">
      <c r="A577" s="1">
        <v>20220730</v>
      </c>
      <c r="B577" s="1">
        <v>27.2</v>
      </c>
      <c r="C577" s="1">
        <f t="shared" si="8"/>
        <v>2.3350056320958597E-2</v>
      </c>
    </row>
    <row r="578" spans="1:3" x14ac:dyDescent="0.4">
      <c r="A578" s="1">
        <v>20220731</v>
      </c>
      <c r="B578" s="1">
        <v>28</v>
      </c>
      <c r="C578" s="1">
        <f t="shared" si="8"/>
        <v>2.0530458366335918E-2</v>
      </c>
    </row>
    <row r="579" spans="1:3" x14ac:dyDescent="0.4">
      <c r="A579" s="1">
        <v>20220801</v>
      </c>
      <c r="B579" s="1">
        <v>29.3</v>
      </c>
      <c r="C579" s="1">
        <f t="shared" ref="C579:C642" si="9">_xlfn.NORM.DIST($B579,$F$5,$F$6,0)</f>
        <v>1.6303188079173764E-2</v>
      </c>
    </row>
    <row r="580" spans="1:3" x14ac:dyDescent="0.4">
      <c r="A580" s="1">
        <v>20220802</v>
      </c>
      <c r="B580" s="1">
        <v>29.7</v>
      </c>
      <c r="C580" s="1">
        <f t="shared" si="9"/>
        <v>1.5105897166850435E-2</v>
      </c>
    </row>
    <row r="581" spans="1:3" x14ac:dyDescent="0.4">
      <c r="A581" s="1">
        <v>20220803</v>
      </c>
      <c r="B581" s="1">
        <v>29.8</v>
      </c>
      <c r="C581" s="1">
        <f t="shared" si="9"/>
        <v>1.4814758638428906E-2</v>
      </c>
    </row>
    <row r="582" spans="1:3" x14ac:dyDescent="0.4">
      <c r="A582" s="1">
        <v>20220804</v>
      </c>
      <c r="B582" s="1">
        <v>30.6</v>
      </c>
      <c r="C582" s="1">
        <f t="shared" si="9"/>
        <v>1.2607375789149378E-2</v>
      </c>
    </row>
    <row r="583" spans="1:3" x14ac:dyDescent="0.4">
      <c r="A583" s="1">
        <v>20220805</v>
      </c>
      <c r="B583" s="1">
        <v>31.3</v>
      </c>
      <c r="C583" s="1">
        <f t="shared" si="9"/>
        <v>1.0857611907385845E-2</v>
      </c>
    </row>
    <row r="584" spans="1:3" x14ac:dyDescent="0.4">
      <c r="A584" s="1">
        <v>20220806</v>
      </c>
      <c r="B584" s="1">
        <v>30.9</v>
      </c>
      <c r="C584" s="1">
        <f t="shared" si="9"/>
        <v>1.1836507816111841E-2</v>
      </c>
    </row>
    <row r="585" spans="1:3" x14ac:dyDescent="0.4">
      <c r="A585" s="1">
        <v>20220807</v>
      </c>
      <c r="B585" s="1">
        <v>31.4</v>
      </c>
      <c r="C585" s="1">
        <f t="shared" si="9"/>
        <v>1.0621639459477372E-2</v>
      </c>
    </row>
    <row r="586" spans="1:3" x14ac:dyDescent="0.4">
      <c r="A586" s="1">
        <v>20220808</v>
      </c>
      <c r="B586" s="1">
        <v>31.7</v>
      </c>
      <c r="C586" s="1">
        <f t="shared" si="9"/>
        <v>9.9346878090386375E-3</v>
      </c>
    </row>
    <row r="587" spans="1:3" x14ac:dyDescent="0.4">
      <c r="A587" s="1">
        <v>20220809</v>
      </c>
      <c r="B587" s="1">
        <v>31.1</v>
      </c>
      <c r="C587" s="1">
        <f t="shared" si="9"/>
        <v>1.134005872599244E-2</v>
      </c>
    </row>
    <row r="588" spans="1:3" x14ac:dyDescent="0.4">
      <c r="A588" s="1">
        <v>20220810</v>
      </c>
      <c r="B588" s="1">
        <v>31.5</v>
      </c>
      <c r="C588" s="1">
        <f t="shared" si="9"/>
        <v>1.0389164458595236E-2</v>
      </c>
    </row>
    <row r="589" spans="1:3" x14ac:dyDescent="0.4">
      <c r="A589" s="1">
        <v>20220811</v>
      </c>
      <c r="B589" s="1">
        <v>31.6</v>
      </c>
      <c r="C589" s="1">
        <f t="shared" si="9"/>
        <v>1.0160182540247708E-2</v>
      </c>
    </row>
    <row r="590" spans="1:3" x14ac:dyDescent="0.4">
      <c r="A590" s="1">
        <v>20220812</v>
      </c>
      <c r="B590" s="1">
        <v>30.2</v>
      </c>
      <c r="C590" s="1">
        <f t="shared" si="9"/>
        <v>1.3683747342183177E-2</v>
      </c>
    </row>
    <row r="591" spans="1:3" x14ac:dyDescent="0.4">
      <c r="A591" s="1">
        <v>20220813</v>
      </c>
      <c r="B591" s="1">
        <v>31.1</v>
      </c>
      <c r="C591" s="1">
        <f t="shared" si="9"/>
        <v>1.134005872599244E-2</v>
      </c>
    </row>
    <row r="592" spans="1:3" x14ac:dyDescent="0.4">
      <c r="A592" s="1">
        <v>20220814</v>
      </c>
      <c r="B592" s="1">
        <v>31.1</v>
      </c>
      <c r="C592" s="1">
        <f t="shared" si="9"/>
        <v>1.134005872599244E-2</v>
      </c>
    </row>
    <row r="593" spans="1:3" x14ac:dyDescent="0.4">
      <c r="A593" s="1">
        <v>20220815</v>
      </c>
      <c r="B593" s="1">
        <v>32.200000000000003</v>
      </c>
      <c r="C593" s="1">
        <f t="shared" si="9"/>
        <v>8.859213196727651E-3</v>
      </c>
    </row>
    <row r="594" spans="1:3" x14ac:dyDescent="0.4">
      <c r="A594" s="1">
        <v>20220816</v>
      </c>
      <c r="B594" s="1">
        <v>31</v>
      </c>
      <c r="C594" s="1">
        <f t="shared" si="9"/>
        <v>1.1586533840059907E-2</v>
      </c>
    </row>
    <row r="595" spans="1:3" x14ac:dyDescent="0.4">
      <c r="A595" s="1">
        <v>20220817</v>
      </c>
      <c r="B595" s="1">
        <v>26.8</v>
      </c>
      <c r="C595" s="1">
        <f t="shared" si="9"/>
        <v>2.4808262768697541E-2</v>
      </c>
    </row>
    <row r="596" spans="1:3" x14ac:dyDescent="0.4">
      <c r="A596" s="1">
        <v>20220818</v>
      </c>
      <c r="B596" s="1">
        <v>27.5</v>
      </c>
      <c r="C596" s="1">
        <f t="shared" si="9"/>
        <v>2.2276182612087431E-2</v>
      </c>
    </row>
    <row r="597" spans="1:3" x14ac:dyDescent="0.4">
      <c r="A597" s="1">
        <v>20220819</v>
      </c>
      <c r="B597" s="1">
        <v>30.9</v>
      </c>
      <c r="C597" s="1">
        <f t="shared" si="9"/>
        <v>1.1836507816111841E-2</v>
      </c>
    </row>
    <row r="598" spans="1:3" x14ac:dyDescent="0.4">
      <c r="A598" s="1">
        <v>20220820</v>
      </c>
      <c r="B598" s="1">
        <v>29.3</v>
      </c>
      <c r="C598" s="1">
        <f t="shared" si="9"/>
        <v>1.6303188079173764E-2</v>
      </c>
    </row>
    <row r="599" spans="1:3" x14ac:dyDescent="0.4">
      <c r="A599" s="1">
        <v>20220821</v>
      </c>
      <c r="B599" s="1">
        <v>27.9</v>
      </c>
      <c r="C599" s="1">
        <f t="shared" si="9"/>
        <v>2.0874852825534355E-2</v>
      </c>
    </row>
    <row r="600" spans="1:3" x14ac:dyDescent="0.4">
      <c r="A600" s="1">
        <v>20220822</v>
      </c>
      <c r="B600" s="1">
        <v>28.3</v>
      </c>
      <c r="C600" s="1">
        <f t="shared" si="9"/>
        <v>1.9512605313083735E-2</v>
      </c>
    </row>
    <row r="601" spans="1:3" x14ac:dyDescent="0.4">
      <c r="A601" s="1">
        <v>20220823</v>
      </c>
      <c r="B601" s="1">
        <v>29.8</v>
      </c>
      <c r="C601" s="1">
        <f t="shared" si="9"/>
        <v>1.4814758638428906E-2</v>
      </c>
    </row>
    <row r="602" spans="1:3" x14ac:dyDescent="0.4">
      <c r="A602" s="1">
        <v>20220824</v>
      </c>
      <c r="B602" s="1">
        <v>27.1</v>
      </c>
      <c r="C602" s="1">
        <f t="shared" si="9"/>
        <v>2.3711951694144359E-2</v>
      </c>
    </row>
    <row r="603" spans="1:3" x14ac:dyDescent="0.4">
      <c r="A603" s="1">
        <v>20220825</v>
      </c>
      <c r="B603" s="1">
        <v>26.8</v>
      </c>
      <c r="C603" s="1">
        <f t="shared" si="9"/>
        <v>2.4808262768697541E-2</v>
      </c>
    </row>
    <row r="604" spans="1:3" x14ac:dyDescent="0.4">
      <c r="A604" s="1">
        <v>20220826</v>
      </c>
      <c r="B604" s="1">
        <v>26.3</v>
      </c>
      <c r="C604" s="1">
        <f t="shared" si="9"/>
        <v>2.6665388821085621E-2</v>
      </c>
    </row>
    <row r="605" spans="1:3" x14ac:dyDescent="0.4">
      <c r="A605" s="1">
        <v>20220827</v>
      </c>
      <c r="B605" s="1">
        <v>26.1</v>
      </c>
      <c r="C605" s="1">
        <f t="shared" si="9"/>
        <v>2.7416456082205682E-2</v>
      </c>
    </row>
    <row r="606" spans="1:3" x14ac:dyDescent="0.4">
      <c r="A606" s="1">
        <v>20220828</v>
      </c>
      <c r="B606" s="1">
        <v>24.4</v>
      </c>
      <c r="C606" s="1">
        <f t="shared" si="9"/>
        <v>3.3848526115622848E-2</v>
      </c>
    </row>
    <row r="607" spans="1:3" x14ac:dyDescent="0.4">
      <c r="A607" s="1">
        <v>20220829</v>
      </c>
      <c r="B607" s="1">
        <v>25.9</v>
      </c>
      <c r="C607" s="1">
        <f t="shared" si="9"/>
        <v>2.8170983402708797E-2</v>
      </c>
    </row>
    <row r="608" spans="1:3" x14ac:dyDescent="0.4">
      <c r="A608" s="1">
        <v>20220830</v>
      </c>
      <c r="B608" s="1">
        <v>28.2</v>
      </c>
      <c r="C608" s="1">
        <f t="shared" si="9"/>
        <v>1.9849271153313246E-2</v>
      </c>
    </row>
    <row r="609" spans="1:3" x14ac:dyDescent="0.4">
      <c r="A609" s="1">
        <v>20220831</v>
      </c>
      <c r="B609" s="1">
        <v>25.9</v>
      </c>
      <c r="C609" s="1">
        <f t="shared" si="9"/>
        <v>2.8170983402708797E-2</v>
      </c>
    </row>
    <row r="610" spans="1:3" x14ac:dyDescent="0.4">
      <c r="A610" s="1">
        <v>20220901</v>
      </c>
      <c r="B610" s="1">
        <v>24.8</v>
      </c>
      <c r="C610" s="1">
        <f t="shared" si="9"/>
        <v>3.2342696995721044E-2</v>
      </c>
    </row>
    <row r="611" spans="1:3" x14ac:dyDescent="0.4">
      <c r="A611" s="1">
        <v>20220902</v>
      </c>
      <c r="B611" s="1">
        <v>23.2</v>
      </c>
      <c r="C611" s="1">
        <f t="shared" si="9"/>
        <v>3.8219540770502283E-2</v>
      </c>
    </row>
    <row r="612" spans="1:3" x14ac:dyDescent="0.4">
      <c r="A612" s="1">
        <v>20220903</v>
      </c>
      <c r="B612" s="1">
        <v>25.9</v>
      </c>
      <c r="C612" s="1">
        <f t="shared" si="9"/>
        <v>2.8170983402708797E-2</v>
      </c>
    </row>
    <row r="613" spans="1:3" x14ac:dyDescent="0.4">
      <c r="A613" s="1">
        <v>20220904</v>
      </c>
      <c r="B613" s="1">
        <v>26.4</v>
      </c>
      <c r="C613" s="1">
        <f t="shared" si="9"/>
        <v>2.6291414922474356E-2</v>
      </c>
    </row>
    <row r="614" spans="1:3" x14ac:dyDescent="0.4">
      <c r="A614" s="1">
        <v>20220905</v>
      </c>
      <c r="B614" s="1">
        <v>26.5</v>
      </c>
      <c r="C614" s="1">
        <f t="shared" si="9"/>
        <v>2.591861684583923E-2</v>
      </c>
    </row>
    <row r="615" spans="1:3" x14ac:dyDescent="0.4">
      <c r="A615" s="1">
        <v>20220906</v>
      </c>
      <c r="B615" s="1">
        <v>23.4</v>
      </c>
      <c r="C615" s="1">
        <f t="shared" si="9"/>
        <v>3.7512522900778493E-2</v>
      </c>
    </row>
    <row r="616" spans="1:3" x14ac:dyDescent="0.4">
      <c r="A616" s="1">
        <v>20220907</v>
      </c>
      <c r="B616" s="1">
        <v>24.2</v>
      </c>
      <c r="C616" s="1">
        <f t="shared" si="9"/>
        <v>3.4594931292262751E-2</v>
      </c>
    </row>
    <row r="617" spans="1:3" x14ac:dyDescent="0.4">
      <c r="A617" s="1">
        <v>20220908</v>
      </c>
      <c r="B617" s="1">
        <v>24.3</v>
      </c>
      <c r="C617" s="1">
        <f t="shared" si="9"/>
        <v>3.422237970112179E-2</v>
      </c>
    </row>
    <row r="618" spans="1:3" x14ac:dyDescent="0.4">
      <c r="A618" s="1">
        <v>20220909</v>
      </c>
      <c r="B618" s="1">
        <v>24.4</v>
      </c>
      <c r="C618" s="1">
        <f t="shared" si="9"/>
        <v>3.3848526115622848E-2</v>
      </c>
    </row>
    <row r="619" spans="1:3" x14ac:dyDescent="0.4">
      <c r="A619" s="1">
        <v>20220910</v>
      </c>
      <c r="B619" s="1">
        <v>23.9</v>
      </c>
      <c r="C619" s="1">
        <f t="shared" si="9"/>
        <v>3.5703452767765119E-2</v>
      </c>
    </row>
    <row r="620" spans="1:3" x14ac:dyDescent="0.4">
      <c r="A620" s="1">
        <v>20220911</v>
      </c>
      <c r="B620" s="1">
        <v>24.7</v>
      </c>
      <c r="C620" s="1">
        <f t="shared" si="9"/>
        <v>3.272045834822588E-2</v>
      </c>
    </row>
    <row r="621" spans="1:3" x14ac:dyDescent="0.4">
      <c r="A621" s="1">
        <v>20220912</v>
      </c>
      <c r="B621" s="1">
        <v>24.5</v>
      </c>
      <c r="C621" s="1">
        <f t="shared" si="9"/>
        <v>3.3473501484532243E-2</v>
      </c>
    </row>
    <row r="622" spans="1:3" x14ac:dyDescent="0.4">
      <c r="A622" s="1">
        <v>20220913</v>
      </c>
      <c r="B622" s="1">
        <v>24.4</v>
      </c>
      <c r="C622" s="1">
        <f t="shared" si="9"/>
        <v>3.3848526115622848E-2</v>
      </c>
    </row>
    <row r="623" spans="1:3" x14ac:dyDescent="0.4">
      <c r="A623" s="1">
        <v>20220914</v>
      </c>
      <c r="B623" s="1">
        <v>24.8</v>
      </c>
      <c r="C623" s="1">
        <f t="shared" si="9"/>
        <v>3.2342696995721044E-2</v>
      </c>
    </row>
    <row r="624" spans="1:3" x14ac:dyDescent="0.4">
      <c r="A624" s="1">
        <v>20220915</v>
      </c>
      <c r="B624" s="1">
        <v>25.3</v>
      </c>
      <c r="C624" s="1">
        <f t="shared" si="9"/>
        <v>3.0446533995569781E-2</v>
      </c>
    </row>
    <row r="625" spans="1:3" x14ac:dyDescent="0.4">
      <c r="A625" s="1">
        <v>20220916</v>
      </c>
      <c r="B625" s="1">
        <v>28.7</v>
      </c>
      <c r="C625" s="1">
        <f t="shared" si="9"/>
        <v>1.8193501160094012E-2</v>
      </c>
    </row>
    <row r="626" spans="1:3" x14ac:dyDescent="0.4">
      <c r="A626" s="1">
        <v>20220917</v>
      </c>
      <c r="B626" s="1">
        <v>26.4</v>
      </c>
      <c r="C626" s="1">
        <f t="shared" si="9"/>
        <v>2.6291414922474356E-2</v>
      </c>
    </row>
    <row r="627" spans="1:3" x14ac:dyDescent="0.4">
      <c r="A627" s="1">
        <v>20220918</v>
      </c>
      <c r="B627" s="1">
        <v>27.1</v>
      </c>
      <c r="C627" s="1">
        <f t="shared" si="9"/>
        <v>2.3711951694144359E-2</v>
      </c>
    </row>
    <row r="628" spans="1:3" x14ac:dyDescent="0.4">
      <c r="A628" s="1">
        <v>20220919</v>
      </c>
      <c r="B628" s="1">
        <v>25.1</v>
      </c>
      <c r="C628" s="1">
        <f t="shared" si="9"/>
        <v>3.120597359746196E-2</v>
      </c>
    </row>
    <row r="629" spans="1:3" x14ac:dyDescent="0.4">
      <c r="A629" s="1">
        <v>20220920</v>
      </c>
      <c r="B629" s="1">
        <v>22.9</v>
      </c>
      <c r="C629" s="1">
        <f t="shared" si="9"/>
        <v>3.9258882315054866E-2</v>
      </c>
    </row>
    <row r="630" spans="1:3" x14ac:dyDescent="0.4">
      <c r="A630" s="1">
        <v>20220921</v>
      </c>
      <c r="B630" s="1">
        <v>22</v>
      </c>
      <c r="C630" s="1">
        <f t="shared" si="9"/>
        <v>4.2190418264049852E-2</v>
      </c>
    </row>
    <row r="631" spans="1:3" x14ac:dyDescent="0.4">
      <c r="A631" s="1">
        <v>20220922</v>
      </c>
      <c r="B631" s="1">
        <v>22.2</v>
      </c>
      <c r="C631" s="1">
        <f t="shared" si="9"/>
        <v>4.1566251645584994E-2</v>
      </c>
    </row>
    <row r="632" spans="1:3" x14ac:dyDescent="0.4">
      <c r="A632" s="1">
        <v>20220923</v>
      </c>
      <c r="B632" s="1">
        <v>22.4</v>
      </c>
      <c r="C632" s="1">
        <f t="shared" si="9"/>
        <v>4.0925612742896016E-2</v>
      </c>
    </row>
    <row r="633" spans="1:3" x14ac:dyDescent="0.4">
      <c r="A633" s="1">
        <v>20220924</v>
      </c>
      <c r="B633" s="1">
        <v>21.4</v>
      </c>
      <c r="C633" s="1">
        <f t="shared" si="9"/>
        <v>4.3953808667173522E-2</v>
      </c>
    </row>
    <row r="634" spans="1:3" x14ac:dyDescent="0.4">
      <c r="A634" s="1">
        <v>20220925</v>
      </c>
      <c r="B634" s="1">
        <v>22.4</v>
      </c>
      <c r="C634" s="1">
        <f t="shared" si="9"/>
        <v>4.0925612742896016E-2</v>
      </c>
    </row>
    <row r="635" spans="1:3" x14ac:dyDescent="0.4">
      <c r="A635" s="1">
        <v>20220926</v>
      </c>
      <c r="B635" s="1">
        <v>22.7</v>
      </c>
      <c r="C635" s="1">
        <f t="shared" si="9"/>
        <v>3.9936073479962066E-2</v>
      </c>
    </row>
    <row r="636" spans="1:3" x14ac:dyDescent="0.4">
      <c r="A636" s="1">
        <v>20220927</v>
      </c>
      <c r="B636" s="1">
        <v>22.7</v>
      </c>
      <c r="C636" s="1">
        <f t="shared" si="9"/>
        <v>3.9936073479962066E-2</v>
      </c>
    </row>
    <row r="637" spans="1:3" x14ac:dyDescent="0.4">
      <c r="A637" s="1">
        <v>20220928</v>
      </c>
      <c r="B637" s="1">
        <v>23.2</v>
      </c>
      <c r="C637" s="1">
        <f t="shared" si="9"/>
        <v>3.8219540770502283E-2</v>
      </c>
    </row>
    <row r="638" spans="1:3" x14ac:dyDescent="0.4">
      <c r="A638" s="1">
        <v>20220929</v>
      </c>
      <c r="B638" s="1">
        <v>22.4</v>
      </c>
      <c r="C638" s="1">
        <f t="shared" si="9"/>
        <v>4.0925612742896016E-2</v>
      </c>
    </row>
    <row r="639" spans="1:3" x14ac:dyDescent="0.4">
      <c r="A639" s="1">
        <v>20220930</v>
      </c>
      <c r="B639" s="1">
        <v>21.7</v>
      </c>
      <c r="C639" s="1">
        <f t="shared" si="9"/>
        <v>4.3093519395442717E-2</v>
      </c>
    </row>
    <row r="640" spans="1:3" x14ac:dyDescent="0.4">
      <c r="A640" s="1">
        <v>20221001</v>
      </c>
      <c r="B640" s="1">
        <v>22.8</v>
      </c>
      <c r="C640" s="1">
        <f t="shared" si="9"/>
        <v>3.9599138248363475E-2</v>
      </c>
    </row>
    <row r="641" spans="1:3" x14ac:dyDescent="0.4">
      <c r="A641" s="1">
        <v>20221002</v>
      </c>
      <c r="B641" s="1">
        <v>24.9</v>
      </c>
      <c r="C641" s="1">
        <f t="shared" si="9"/>
        <v>3.196427876510121E-2</v>
      </c>
    </row>
    <row r="642" spans="1:3" x14ac:dyDescent="0.4">
      <c r="A642" s="1">
        <v>20221003</v>
      </c>
      <c r="B642" s="1">
        <v>26.1</v>
      </c>
      <c r="C642" s="1">
        <f t="shared" si="9"/>
        <v>2.7416456082205682E-2</v>
      </c>
    </row>
    <row r="643" spans="1:3" x14ac:dyDescent="0.4">
      <c r="A643" s="1">
        <v>20221004</v>
      </c>
      <c r="B643" s="1">
        <v>21.3</v>
      </c>
      <c r="C643" s="1">
        <f t="shared" ref="C643:C706" si="10">_xlfn.NORM.DIST($B643,$F$5,$F$6,0)</f>
        <v>4.4230482597290156E-2</v>
      </c>
    </row>
    <row r="644" spans="1:3" x14ac:dyDescent="0.4">
      <c r="A644" s="1">
        <v>20221005</v>
      </c>
      <c r="B644" s="1">
        <v>19.399999999999999</v>
      </c>
      <c r="C644" s="1">
        <f t="shared" si="10"/>
        <v>4.8366691115677866E-2</v>
      </c>
    </row>
    <row r="645" spans="1:3" x14ac:dyDescent="0.4">
      <c r="A645" s="1">
        <v>20221006</v>
      </c>
      <c r="B645" s="1">
        <v>18.7</v>
      </c>
      <c r="C645" s="1">
        <f t="shared" si="10"/>
        <v>4.927722050133003E-2</v>
      </c>
    </row>
    <row r="646" spans="1:3" x14ac:dyDescent="0.4">
      <c r="A646" s="1">
        <v>20221007</v>
      </c>
      <c r="B646" s="1">
        <v>17.8</v>
      </c>
      <c r="C646" s="1">
        <f t="shared" si="10"/>
        <v>4.9905866182133926E-2</v>
      </c>
    </row>
    <row r="647" spans="1:3" x14ac:dyDescent="0.4">
      <c r="A647" s="1">
        <v>20221008</v>
      </c>
      <c r="B647" s="1">
        <v>18</v>
      </c>
      <c r="C647" s="1">
        <f t="shared" si="10"/>
        <v>4.9820193310525687E-2</v>
      </c>
    </row>
    <row r="648" spans="1:3" x14ac:dyDescent="0.4">
      <c r="A648" s="1">
        <v>20221009</v>
      </c>
      <c r="B648" s="1">
        <v>18.600000000000001</v>
      </c>
      <c r="C648" s="1">
        <f t="shared" si="10"/>
        <v>4.9377672806181515E-2</v>
      </c>
    </row>
    <row r="649" spans="1:3" x14ac:dyDescent="0.4">
      <c r="A649" s="1">
        <v>20221010</v>
      </c>
      <c r="B649" s="1">
        <v>16.2</v>
      </c>
      <c r="C649" s="1">
        <f t="shared" si="10"/>
        <v>4.9465656538558701E-2</v>
      </c>
    </row>
    <row r="650" spans="1:3" x14ac:dyDescent="0.4">
      <c r="A650" s="1">
        <v>20221011</v>
      </c>
      <c r="B650" s="1">
        <v>17.100000000000001</v>
      </c>
      <c r="C650" s="1">
        <f t="shared" si="10"/>
        <v>4.9959227975723372E-2</v>
      </c>
    </row>
    <row r="651" spans="1:3" x14ac:dyDescent="0.4">
      <c r="A651" s="1">
        <v>20221012</v>
      </c>
      <c r="B651" s="1">
        <v>18.2</v>
      </c>
      <c r="C651" s="1">
        <f t="shared" si="10"/>
        <v>4.9703447743514602E-2</v>
      </c>
    </row>
    <row r="652" spans="1:3" x14ac:dyDescent="0.4">
      <c r="A652" s="1">
        <v>20221013</v>
      </c>
      <c r="B652" s="1">
        <v>19.399999999999999</v>
      </c>
      <c r="C652" s="1">
        <f t="shared" si="10"/>
        <v>4.8366691115677866E-2</v>
      </c>
    </row>
    <row r="653" spans="1:3" x14ac:dyDescent="0.4">
      <c r="A653" s="1">
        <v>20221014</v>
      </c>
      <c r="B653" s="1">
        <v>19.5</v>
      </c>
      <c r="C653" s="1">
        <f t="shared" si="10"/>
        <v>4.8207715961127585E-2</v>
      </c>
    </row>
    <row r="654" spans="1:3" x14ac:dyDescent="0.4">
      <c r="A654" s="1">
        <v>20221015</v>
      </c>
      <c r="B654" s="1">
        <v>20.399999999999999</v>
      </c>
      <c r="C654" s="1">
        <f t="shared" si="10"/>
        <v>4.6470809984627007E-2</v>
      </c>
    </row>
    <row r="655" spans="1:3" x14ac:dyDescent="0.4">
      <c r="A655" s="1">
        <v>20221016</v>
      </c>
      <c r="B655" s="1">
        <v>20.399999999999999</v>
      </c>
      <c r="C655" s="1">
        <f t="shared" si="10"/>
        <v>4.6470809984627007E-2</v>
      </c>
    </row>
    <row r="656" spans="1:3" x14ac:dyDescent="0.4">
      <c r="A656" s="1">
        <v>20221017</v>
      </c>
      <c r="B656" s="1">
        <v>16.899999999999999</v>
      </c>
      <c r="C656" s="1">
        <f t="shared" si="10"/>
        <v>4.9903929175462089E-2</v>
      </c>
    </row>
    <row r="657" spans="1:3" x14ac:dyDescent="0.4">
      <c r="A657" s="1">
        <v>20221018</v>
      </c>
      <c r="B657" s="1">
        <v>14.7</v>
      </c>
      <c r="C657" s="1">
        <f t="shared" si="10"/>
        <v>4.7298300960208886E-2</v>
      </c>
    </row>
    <row r="658" spans="1:3" x14ac:dyDescent="0.4">
      <c r="A658" s="1">
        <v>20221019</v>
      </c>
      <c r="B658" s="1">
        <v>15.1</v>
      </c>
      <c r="C658" s="1">
        <f t="shared" si="10"/>
        <v>4.8032398570532507E-2</v>
      </c>
    </row>
    <row r="659" spans="1:3" x14ac:dyDescent="0.4">
      <c r="A659" s="1">
        <v>20221020</v>
      </c>
      <c r="B659" s="1">
        <v>15.9</v>
      </c>
      <c r="C659" s="1">
        <f t="shared" si="10"/>
        <v>4.9163104237269162E-2</v>
      </c>
    </row>
    <row r="660" spans="1:3" x14ac:dyDescent="0.4">
      <c r="A660" s="1">
        <v>20221021</v>
      </c>
      <c r="B660" s="1">
        <v>18.5</v>
      </c>
      <c r="C660" s="1">
        <f t="shared" si="10"/>
        <v>4.9470563341203776E-2</v>
      </c>
    </row>
    <row r="661" spans="1:3" x14ac:dyDescent="0.4">
      <c r="A661" s="1">
        <v>20221022</v>
      </c>
      <c r="B661" s="1">
        <v>20</v>
      </c>
      <c r="C661" s="1">
        <f t="shared" si="10"/>
        <v>4.7309113220251636E-2</v>
      </c>
    </row>
    <row r="662" spans="1:3" x14ac:dyDescent="0.4">
      <c r="A662" s="1">
        <v>20221023</v>
      </c>
      <c r="B662" s="1">
        <v>17.5</v>
      </c>
      <c r="C662" s="1">
        <f t="shared" si="10"/>
        <v>4.9975777834804454E-2</v>
      </c>
    </row>
    <row r="663" spans="1:3" x14ac:dyDescent="0.4">
      <c r="A663" s="1">
        <v>20221024</v>
      </c>
      <c r="B663" s="1">
        <v>15.4</v>
      </c>
      <c r="C663" s="1">
        <f t="shared" si="10"/>
        <v>4.8510413599010559E-2</v>
      </c>
    </row>
    <row r="664" spans="1:3" x14ac:dyDescent="0.4">
      <c r="A664" s="1">
        <v>20221025</v>
      </c>
      <c r="B664" s="1">
        <v>14.8</v>
      </c>
      <c r="C664" s="1">
        <f t="shared" si="10"/>
        <v>4.7491948455619451E-2</v>
      </c>
    </row>
    <row r="665" spans="1:3" x14ac:dyDescent="0.4">
      <c r="A665" s="1">
        <v>20221026</v>
      </c>
      <c r="B665" s="1">
        <v>17.600000000000001</v>
      </c>
      <c r="C665" s="1">
        <f t="shared" si="10"/>
        <v>4.9960305273697284E-2</v>
      </c>
    </row>
    <row r="666" spans="1:3" x14ac:dyDescent="0.4">
      <c r="A666" s="1">
        <v>20221027</v>
      </c>
      <c r="B666" s="1">
        <v>16.899999999999999</v>
      </c>
      <c r="C666" s="1">
        <f t="shared" si="10"/>
        <v>4.9903929175462089E-2</v>
      </c>
    </row>
    <row r="667" spans="1:3" x14ac:dyDescent="0.4">
      <c r="A667" s="1">
        <v>20221028</v>
      </c>
      <c r="B667" s="1">
        <v>16.5</v>
      </c>
      <c r="C667" s="1">
        <f t="shared" si="10"/>
        <v>4.9699803856065622E-2</v>
      </c>
    </row>
    <row r="668" spans="1:3" x14ac:dyDescent="0.4">
      <c r="A668" s="1">
        <v>20221029</v>
      </c>
      <c r="B668" s="1">
        <v>18</v>
      </c>
      <c r="C668" s="1">
        <f t="shared" si="10"/>
        <v>4.9820193310525687E-2</v>
      </c>
    </row>
    <row r="669" spans="1:3" x14ac:dyDescent="0.4">
      <c r="A669" s="1">
        <v>20221030</v>
      </c>
      <c r="B669" s="1">
        <v>17.600000000000001</v>
      </c>
      <c r="C669" s="1">
        <f t="shared" si="10"/>
        <v>4.9960305273697284E-2</v>
      </c>
    </row>
    <row r="670" spans="1:3" x14ac:dyDescent="0.4">
      <c r="A670" s="1">
        <v>20221031</v>
      </c>
      <c r="B670" s="1">
        <v>17.2</v>
      </c>
      <c r="C670" s="1">
        <f t="shared" si="10"/>
        <v>4.9975131253050004E-2</v>
      </c>
    </row>
    <row r="671" spans="1:3" x14ac:dyDescent="0.4">
      <c r="A671" s="1">
        <v>20221101</v>
      </c>
      <c r="B671" s="1">
        <v>17.5</v>
      </c>
      <c r="C671" s="1">
        <f t="shared" si="10"/>
        <v>4.9975777834804454E-2</v>
      </c>
    </row>
    <row r="672" spans="1:3" x14ac:dyDescent="0.4">
      <c r="A672" s="1">
        <v>20221102</v>
      </c>
      <c r="B672" s="1">
        <v>16.2</v>
      </c>
      <c r="C672" s="1">
        <f t="shared" si="10"/>
        <v>4.9465656538558701E-2</v>
      </c>
    </row>
    <row r="673" spans="1:3" x14ac:dyDescent="0.4">
      <c r="A673" s="1">
        <v>20221103</v>
      </c>
      <c r="B673" s="1">
        <v>15.9</v>
      </c>
      <c r="C673" s="1">
        <f t="shared" si="10"/>
        <v>4.9163104237269162E-2</v>
      </c>
    </row>
    <row r="674" spans="1:3" x14ac:dyDescent="0.4">
      <c r="A674" s="1">
        <v>20221104</v>
      </c>
      <c r="B674" s="1">
        <v>12.4</v>
      </c>
      <c r="C674" s="1">
        <f t="shared" si="10"/>
        <v>4.1230318613059362E-2</v>
      </c>
    </row>
    <row r="675" spans="1:3" x14ac:dyDescent="0.4">
      <c r="A675" s="1">
        <v>20221105</v>
      </c>
      <c r="B675" s="1">
        <v>12.7</v>
      </c>
      <c r="C675" s="1">
        <f t="shared" si="10"/>
        <v>4.2173500026165898E-2</v>
      </c>
    </row>
    <row r="676" spans="1:3" x14ac:dyDescent="0.4">
      <c r="A676" s="1">
        <v>20221106</v>
      </c>
      <c r="B676" s="1">
        <v>12.6</v>
      </c>
      <c r="C676" s="1">
        <f t="shared" si="10"/>
        <v>4.1863304149895413E-2</v>
      </c>
    </row>
    <row r="677" spans="1:3" x14ac:dyDescent="0.4">
      <c r="A677" s="1">
        <v>20221107</v>
      </c>
      <c r="B677" s="1">
        <v>13.7</v>
      </c>
      <c r="C677" s="1">
        <f t="shared" si="10"/>
        <v>4.501439211702199E-2</v>
      </c>
    </row>
    <row r="678" spans="1:3" x14ac:dyDescent="0.4">
      <c r="A678" s="1">
        <v>20221108</v>
      </c>
      <c r="B678" s="1">
        <v>15</v>
      </c>
      <c r="C678" s="1">
        <f t="shared" si="10"/>
        <v>4.7859080979035282E-2</v>
      </c>
    </row>
    <row r="679" spans="1:3" x14ac:dyDescent="0.4">
      <c r="A679" s="1">
        <v>20221109</v>
      </c>
      <c r="B679" s="1">
        <v>16.5</v>
      </c>
      <c r="C679" s="1">
        <f t="shared" si="10"/>
        <v>4.9699803856065622E-2</v>
      </c>
    </row>
    <row r="680" spans="1:3" x14ac:dyDescent="0.4">
      <c r="A680" s="1">
        <v>20221110</v>
      </c>
      <c r="B680" s="1">
        <v>18.7</v>
      </c>
      <c r="C680" s="1">
        <f t="shared" si="10"/>
        <v>4.927722050133003E-2</v>
      </c>
    </row>
    <row r="681" spans="1:3" x14ac:dyDescent="0.4">
      <c r="A681" s="1">
        <v>20221111</v>
      </c>
      <c r="B681" s="1">
        <v>20.399999999999999</v>
      </c>
      <c r="C681" s="1">
        <f t="shared" si="10"/>
        <v>4.6470809984627007E-2</v>
      </c>
    </row>
    <row r="682" spans="1:3" x14ac:dyDescent="0.4">
      <c r="A682" s="1">
        <v>20221112</v>
      </c>
      <c r="B682" s="1">
        <v>20.2</v>
      </c>
      <c r="C682" s="1">
        <f t="shared" si="10"/>
        <v>4.6902811536749987E-2</v>
      </c>
    </row>
    <row r="683" spans="1:3" x14ac:dyDescent="0.4">
      <c r="A683" s="1">
        <v>20221113</v>
      </c>
      <c r="B683" s="1">
        <v>14.9</v>
      </c>
      <c r="C683" s="1">
        <f t="shared" si="10"/>
        <v>4.7678903512851221E-2</v>
      </c>
    </row>
    <row r="684" spans="1:3" x14ac:dyDescent="0.4">
      <c r="A684" s="1">
        <v>20221114</v>
      </c>
      <c r="B684" s="1">
        <v>13.7</v>
      </c>
      <c r="C684" s="1">
        <f t="shared" si="10"/>
        <v>4.501439211702199E-2</v>
      </c>
    </row>
    <row r="685" spans="1:3" x14ac:dyDescent="0.4">
      <c r="A685" s="1">
        <v>20221115</v>
      </c>
      <c r="B685" s="1">
        <v>13.1</v>
      </c>
      <c r="C685" s="1">
        <f t="shared" si="10"/>
        <v>4.3369304166970157E-2</v>
      </c>
    </row>
    <row r="686" spans="1:3" x14ac:dyDescent="0.4">
      <c r="A686" s="1">
        <v>20221116</v>
      </c>
      <c r="B686" s="1">
        <v>13.5</v>
      </c>
      <c r="C686" s="1">
        <f t="shared" si="10"/>
        <v>4.4487136076675024E-2</v>
      </c>
    </row>
    <row r="687" spans="1:3" x14ac:dyDescent="0.4">
      <c r="A687" s="1">
        <v>20221117</v>
      </c>
      <c r="B687" s="1">
        <v>14.2</v>
      </c>
      <c r="C687" s="1">
        <f t="shared" si="10"/>
        <v>4.6232849806055576E-2</v>
      </c>
    </row>
    <row r="688" spans="1:3" x14ac:dyDescent="0.4">
      <c r="A688" s="1">
        <v>20221118</v>
      </c>
      <c r="B688" s="1">
        <v>16</v>
      </c>
      <c r="C688" s="1">
        <f t="shared" si="10"/>
        <v>4.9271482903278062E-2</v>
      </c>
    </row>
    <row r="689" spans="1:3" x14ac:dyDescent="0.4">
      <c r="A689" s="1">
        <v>20221119</v>
      </c>
      <c r="B689" s="1">
        <v>17.100000000000001</v>
      </c>
      <c r="C689" s="1">
        <f t="shared" si="10"/>
        <v>4.9959227975723372E-2</v>
      </c>
    </row>
    <row r="690" spans="1:3" x14ac:dyDescent="0.4">
      <c r="A690" s="1">
        <v>20221120</v>
      </c>
      <c r="B690" s="1">
        <v>15.7</v>
      </c>
      <c r="C690" s="1">
        <f t="shared" si="10"/>
        <v>4.8924015722733992E-2</v>
      </c>
    </row>
    <row r="691" spans="1:3" x14ac:dyDescent="0.4">
      <c r="A691" s="1">
        <v>20221121</v>
      </c>
      <c r="B691" s="1">
        <v>16.2</v>
      </c>
      <c r="C691" s="1">
        <f t="shared" si="10"/>
        <v>4.9465656538558701E-2</v>
      </c>
    </row>
    <row r="692" spans="1:3" x14ac:dyDescent="0.4">
      <c r="A692" s="1">
        <v>20221122</v>
      </c>
      <c r="B692" s="1">
        <v>15.7</v>
      </c>
      <c r="C692" s="1">
        <f t="shared" si="10"/>
        <v>4.8924015722733992E-2</v>
      </c>
    </row>
    <row r="693" spans="1:3" x14ac:dyDescent="0.4">
      <c r="A693" s="1">
        <v>20221123</v>
      </c>
      <c r="B693" s="1">
        <v>14.2</v>
      </c>
      <c r="C693" s="1">
        <f t="shared" si="10"/>
        <v>4.6232849806055576E-2</v>
      </c>
    </row>
    <row r="694" spans="1:3" x14ac:dyDescent="0.4">
      <c r="A694" s="1">
        <v>20221124</v>
      </c>
      <c r="B694" s="1">
        <v>12.8</v>
      </c>
      <c r="C694" s="1">
        <f t="shared" si="10"/>
        <v>4.2479325404561646E-2</v>
      </c>
    </row>
    <row r="695" spans="1:3" x14ac:dyDescent="0.4">
      <c r="A695" s="1">
        <v>20221125</v>
      </c>
      <c r="B695" s="1">
        <v>15.1</v>
      </c>
      <c r="C695" s="1">
        <f t="shared" si="10"/>
        <v>4.8032398570532507E-2</v>
      </c>
    </row>
    <row r="696" spans="1:3" x14ac:dyDescent="0.4">
      <c r="A696" s="1">
        <v>20221126</v>
      </c>
      <c r="B696" s="1">
        <v>14.6</v>
      </c>
      <c r="C696" s="1">
        <f t="shared" si="10"/>
        <v>4.7098048984109873E-2</v>
      </c>
    </row>
    <row r="697" spans="1:3" x14ac:dyDescent="0.4">
      <c r="A697" s="1">
        <v>20221127</v>
      </c>
      <c r="B697" s="1">
        <v>14.3</v>
      </c>
      <c r="C697" s="1">
        <f t="shared" si="10"/>
        <v>4.6458586405425349E-2</v>
      </c>
    </row>
    <row r="698" spans="1:3" x14ac:dyDescent="0.4">
      <c r="A698" s="1">
        <v>20221128</v>
      </c>
      <c r="B698" s="1">
        <v>21.9</v>
      </c>
      <c r="C698" s="1">
        <f t="shared" si="10"/>
        <v>4.2495999783388937E-2</v>
      </c>
    </row>
    <row r="699" spans="1:3" x14ac:dyDescent="0.4">
      <c r="A699" s="1">
        <v>20221129</v>
      </c>
      <c r="B699" s="1">
        <v>14.1</v>
      </c>
      <c r="C699" s="1">
        <f t="shared" si="10"/>
        <v>4.6000988189792674E-2</v>
      </c>
    </row>
    <row r="700" spans="1:3" x14ac:dyDescent="0.4">
      <c r="A700" s="1">
        <v>20221130</v>
      </c>
      <c r="B700" s="1">
        <v>5.7</v>
      </c>
      <c r="C700" s="1">
        <f t="shared" si="10"/>
        <v>1.7217290277068427E-2</v>
      </c>
    </row>
    <row r="701" spans="1:3" x14ac:dyDescent="0.4">
      <c r="A701" s="1">
        <v>20221201</v>
      </c>
      <c r="B701" s="1">
        <v>5.5</v>
      </c>
      <c r="C701" s="1">
        <f t="shared" si="10"/>
        <v>1.6593565341171842E-2</v>
      </c>
    </row>
    <row r="702" spans="1:3" x14ac:dyDescent="0.4">
      <c r="A702" s="1">
        <v>20221202</v>
      </c>
      <c r="B702" s="1">
        <v>7.1</v>
      </c>
      <c r="C702" s="1">
        <f t="shared" si="10"/>
        <v>2.1903057266101127E-2</v>
      </c>
    </row>
    <row r="703" spans="1:3" x14ac:dyDescent="0.4">
      <c r="A703" s="1">
        <v>20221203</v>
      </c>
      <c r="B703" s="1">
        <v>10.4</v>
      </c>
      <c r="C703" s="1">
        <f t="shared" si="10"/>
        <v>3.4201870899750846E-2</v>
      </c>
    </row>
    <row r="704" spans="1:3" x14ac:dyDescent="0.4">
      <c r="A704" s="1">
        <v>20221204</v>
      </c>
      <c r="B704" s="1">
        <v>8.1</v>
      </c>
      <c r="C704" s="1">
        <f t="shared" si="10"/>
        <v>2.5526719695545787E-2</v>
      </c>
    </row>
    <row r="705" spans="1:3" x14ac:dyDescent="0.4">
      <c r="A705" s="1">
        <v>20221205</v>
      </c>
      <c r="B705" s="1">
        <v>5.8</v>
      </c>
      <c r="C705" s="1">
        <f t="shared" si="10"/>
        <v>1.7533761043730636E-2</v>
      </c>
    </row>
    <row r="706" spans="1:3" x14ac:dyDescent="0.4">
      <c r="A706" s="1">
        <v>20221206</v>
      </c>
      <c r="B706" s="1">
        <v>8.6</v>
      </c>
      <c r="C706" s="1">
        <f t="shared" si="10"/>
        <v>2.7395772253695039E-2</v>
      </c>
    </row>
    <row r="707" spans="1:3" x14ac:dyDescent="0.4">
      <c r="A707" s="1">
        <v>20221207</v>
      </c>
      <c r="B707" s="1">
        <v>10.199999999999999</v>
      </c>
      <c r="C707" s="1">
        <f t="shared" ref="C707:C770" si="11">_xlfn.NORM.DIST($B707,$F$5,$F$6,0)</f>
        <v>3.3452864382611587E-2</v>
      </c>
    </row>
    <row r="708" spans="1:3" x14ac:dyDescent="0.4">
      <c r="A708" s="1">
        <v>20221208</v>
      </c>
      <c r="B708" s="1">
        <v>9</v>
      </c>
      <c r="C708" s="1">
        <f t="shared" si="11"/>
        <v>2.8907278755569088E-2</v>
      </c>
    </row>
    <row r="709" spans="1:3" x14ac:dyDescent="0.4">
      <c r="A709" s="1">
        <v>20221209</v>
      </c>
      <c r="B709" s="1">
        <v>11.2</v>
      </c>
      <c r="C709" s="1">
        <f t="shared" si="11"/>
        <v>3.713547979833997E-2</v>
      </c>
    </row>
    <row r="710" spans="1:3" x14ac:dyDescent="0.4">
      <c r="A710" s="1">
        <v>20221210</v>
      </c>
      <c r="B710" s="1">
        <v>11.1</v>
      </c>
      <c r="C710" s="1">
        <f t="shared" si="11"/>
        <v>3.6775641593930208E-2</v>
      </c>
    </row>
    <row r="711" spans="1:3" x14ac:dyDescent="0.4">
      <c r="A711" s="1">
        <v>20221211</v>
      </c>
      <c r="B711" s="1">
        <v>9.1</v>
      </c>
      <c r="C711" s="1">
        <f t="shared" si="11"/>
        <v>2.9286514409967466E-2</v>
      </c>
    </row>
    <row r="712" spans="1:3" x14ac:dyDescent="0.4">
      <c r="A712" s="1">
        <v>20221212</v>
      </c>
      <c r="B712" s="1">
        <v>8.4</v>
      </c>
      <c r="C712" s="1">
        <f t="shared" si="11"/>
        <v>2.6644811976859532E-2</v>
      </c>
    </row>
    <row r="713" spans="1:3" x14ac:dyDescent="0.4">
      <c r="A713" s="1">
        <v>20221213</v>
      </c>
      <c r="B713" s="1">
        <v>9.6</v>
      </c>
      <c r="C713" s="1">
        <f t="shared" si="11"/>
        <v>3.1185120540675248E-2</v>
      </c>
    </row>
    <row r="714" spans="1:3" x14ac:dyDescent="0.4">
      <c r="A714" s="1">
        <v>20221214</v>
      </c>
      <c r="B714" s="1">
        <v>4.2</v>
      </c>
      <c r="C714" s="1">
        <f t="shared" si="11"/>
        <v>1.2856698493918727E-2</v>
      </c>
    </row>
    <row r="715" spans="1:3" x14ac:dyDescent="0.4">
      <c r="A715" s="1">
        <v>20221215</v>
      </c>
      <c r="B715" s="1">
        <v>7</v>
      </c>
      <c r="C715" s="1">
        <f t="shared" si="11"/>
        <v>2.1551660838620292E-2</v>
      </c>
    </row>
    <row r="716" spans="1:3" x14ac:dyDescent="0.4">
      <c r="A716" s="1">
        <v>20221216</v>
      </c>
      <c r="B716" s="1">
        <v>5.7</v>
      </c>
      <c r="C716" s="1">
        <f t="shared" si="11"/>
        <v>1.7217290277068427E-2</v>
      </c>
    </row>
    <row r="717" spans="1:3" x14ac:dyDescent="0.4">
      <c r="A717" s="1">
        <v>20221217</v>
      </c>
      <c r="B717" s="1">
        <v>3.4</v>
      </c>
      <c r="C717" s="1">
        <f t="shared" si="11"/>
        <v>1.0844555529753155E-2</v>
      </c>
    </row>
    <row r="718" spans="1:3" x14ac:dyDescent="0.4">
      <c r="A718" s="1">
        <v>20221218</v>
      </c>
      <c r="B718" s="1">
        <v>2.5</v>
      </c>
      <c r="C718" s="1">
        <f t="shared" si="11"/>
        <v>8.8478730431939944E-3</v>
      </c>
    </row>
    <row r="719" spans="1:3" x14ac:dyDescent="0.4">
      <c r="A719" s="1">
        <v>20221219</v>
      </c>
      <c r="B719" s="1">
        <v>6.3</v>
      </c>
      <c r="C719" s="1">
        <f t="shared" si="11"/>
        <v>1.9160368365139003E-2</v>
      </c>
    </row>
    <row r="720" spans="1:3" x14ac:dyDescent="0.4">
      <c r="A720" s="1">
        <v>20221220</v>
      </c>
      <c r="B720" s="1">
        <v>8.3000000000000007</v>
      </c>
      <c r="C720" s="1">
        <f t="shared" si="11"/>
        <v>2.6270900066166371E-2</v>
      </c>
    </row>
    <row r="721" spans="1:3" x14ac:dyDescent="0.4">
      <c r="A721" s="1">
        <v>20221221</v>
      </c>
      <c r="B721" s="1">
        <v>9.3000000000000007</v>
      </c>
      <c r="C721" s="1">
        <f t="shared" si="11"/>
        <v>3.004582341439126E-2</v>
      </c>
    </row>
    <row r="722" spans="1:3" x14ac:dyDescent="0.4">
      <c r="A722" s="1">
        <v>20221222</v>
      </c>
      <c r="B722" s="1">
        <v>3.4</v>
      </c>
      <c r="C722" s="1">
        <f t="shared" si="11"/>
        <v>1.0844555529753155E-2</v>
      </c>
    </row>
    <row r="723" spans="1:3" x14ac:dyDescent="0.4">
      <c r="A723" s="1">
        <v>20221223</v>
      </c>
      <c r="B723" s="1">
        <v>1.7</v>
      </c>
      <c r="C723" s="1">
        <f t="shared" si="11"/>
        <v>7.3054883450338476E-3</v>
      </c>
    </row>
    <row r="724" spans="1:3" x14ac:dyDescent="0.4">
      <c r="A724" s="1">
        <v>20221224</v>
      </c>
      <c r="B724" s="1">
        <v>3.5</v>
      </c>
      <c r="C724" s="1">
        <f t="shared" si="11"/>
        <v>1.1083835854414402E-2</v>
      </c>
    </row>
    <row r="725" spans="1:3" x14ac:dyDescent="0.4">
      <c r="A725" s="1">
        <v>20221225</v>
      </c>
      <c r="B725" s="1">
        <v>5.7</v>
      </c>
      <c r="C725" s="1">
        <f t="shared" si="11"/>
        <v>1.7217290277068427E-2</v>
      </c>
    </row>
    <row r="726" spans="1:3" x14ac:dyDescent="0.4">
      <c r="A726" s="1">
        <v>20221226</v>
      </c>
      <c r="B726" s="1">
        <v>6.8</v>
      </c>
      <c r="C726" s="1">
        <f t="shared" si="11"/>
        <v>2.0855865939989438E-2</v>
      </c>
    </row>
    <row r="727" spans="1:3" x14ac:dyDescent="0.4">
      <c r="A727" s="1">
        <v>20221227</v>
      </c>
      <c r="B727" s="1">
        <v>6.5</v>
      </c>
      <c r="C727" s="1">
        <f t="shared" si="11"/>
        <v>1.9830703948196651E-2</v>
      </c>
    </row>
    <row r="728" spans="1:3" x14ac:dyDescent="0.4">
      <c r="A728" s="1">
        <v>20221228</v>
      </c>
      <c r="B728" s="1">
        <v>6.8</v>
      </c>
      <c r="C728" s="1">
        <f t="shared" si="11"/>
        <v>2.0855865939989438E-2</v>
      </c>
    </row>
    <row r="729" spans="1:3" x14ac:dyDescent="0.4">
      <c r="A729" s="1">
        <v>20221229</v>
      </c>
      <c r="B729" s="1">
        <v>6</v>
      </c>
      <c r="C729" s="1">
        <f t="shared" si="11"/>
        <v>1.8175698905261363E-2</v>
      </c>
    </row>
    <row r="730" spans="1:3" x14ac:dyDescent="0.4">
      <c r="A730" s="1">
        <v>20221230</v>
      </c>
      <c r="B730" s="1">
        <v>7</v>
      </c>
      <c r="C730" s="1">
        <f t="shared" si="11"/>
        <v>2.1551660838620292E-2</v>
      </c>
    </row>
    <row r="731" spans="1:3" x14ac:dyDescent="0.4">
      <c r="A731" s="1">
        <v>20221231</v>
      </c>
      <c r="B731" s="1">
        <v>7</v>
      </c>
      <c r="C731" s="1">
        <f t="shared" si="11"/>
        <v>2.1551660838620292E-2</v>
      </c>
    </row>
    <row r="732" spans="1:3" x14ac:dyDescent="0.4">
      <c r="A732" s="1">
        <v>20230101</v>
      </c>
      <c r="B732" s="1">
        <v>8.1</v>
      </c>
      <c r="C732" s="1">
        <f t="shared" si="11"/>
        <v>2.5526719695545787E-2</v>
      </c>
    </row>
    <row r="733" spans="1:3" x14ac:dyDescent="0.4">
      <c r="A733" s="1">
        <v>20230102</v>
      </c>
      <c r="B733" s="1">
        <v>5.2</v>
      </c>
      <c r="C733" s="1">
        <f t="shared" si="11"/>
        <v>1.5681613749122428E-2</v>
      </c>
    </row>
    <row r="734" spans="1:3" x14ac:dyDescent="0.4">
      <c r="A734" s="1">
        <v>20230103</v>
      </c>
      <c r="B734" s="1">
        <v>6.2</v>
      </c>
      <c r="C734" s="1">
        <f t="shared" si="11"/>
        <v>1.8829312013212262E-2</v>
      </c>
    </row>
    <row r="735" spans="1:3" x14ac:dyDescent="0.4">
      <c r="A735" s="1">
        <v>20230104</v>
      </c>
      <c r="B735" s="1">
        <v>6.2</v>
      </c>
      <c r="C735" s="1">
        <f t="shared" si="11"/>
        <v>1.8829312013212262E-2</v>
      </c>
    </row>
    <row r="736" spans="1:3" x14ac:dyDescent="0.4">
      <c r="A736" s="1">
        <v>20230105</v>
      </c>
      <c r="B736" s="1">
        <v>8</v>
      </c>
      <c r="C736" s="1">
        <f t="shared" si="11"/>
        <v>2.5156648064644339E-2</v>
      </c>
    </row>
    <row r="737" spans="1:3" x14ac:dyDescent="0.4">
      <c r="A737" s="1">
        <v>20230106</v>
      </c>
      <c r="B737" s="1">
        <v>9.1999999999999993</v>
      </c>
      <c r="C737" s="1">
        <f t="shared" si="11"/>
        <v>2.9666067899219592E-2</v>
      </c>
    </row>
    <row r="738" spans="1:3" x14ac:dyDescent="0.4">
      <c r="A738" s="1">
        <v>20230107</v>
      </c>
      <c r="B738" s="1">
        <v>8.5</v>
      </c>
      <c r="C738" s="1">
        <f t="shared" si="11"/>
        <v>2.7019803823886732E-2</v>
      </c>
    </row>
    <row r="739" spans="1:3" x14ac:dyDescent="0.4">
      <c r="A739" s="1">
        <v>20230108</v>
      </c>
      <c r="B739" s="1">
        <v>8.6</v>
      </c>
      <c r="C739" s="1">
        <f t="shared" si="11"/>
        <v>2.7395772253695039E-2</v>
      </c>
    </row>
    <row r="740" spans="1:3" x14ac:dyDescent="0.4">
      <c r="A740" s="1">
        <v>20230109</v>
      </c>
      <c r="B740" s="1">
        <v>9.9</v>
      </c>
      <c r="C740" s="1">
        <f t="shared" si="11"/>
        <v>3.2321920686052816E-2</v>
      </c>
    </row>
    <row r="741" spans="1:3" x14ac:dyDescent="0.4">
      <c r="A741" s="1">
        <v>20230110</v>
      </c>
      <c r="B741" s="1">
        <v>8.8000000000000007</v>
      </c>
      <c r="C741" s="1">
        <f t="shared" si="11"/>
        <v>2.8150215940578736E-2</v>
      </c>
    </row>
    <row r="742" spans="1:3" x14ac:dyDescent="0.4">
      <c r="A742" s="1">
        <v>20230111</v>
      </c>
      <c r="B742" s="1">
        <v>10.9</v>
      </c>
      <c r="C742" s="1">
        <f t="shared" si="11"/>
        <v>3.6049410556323436E-2</v>
      </c>
    </row>
    <row r="743" spans="1:3" x14ac:dyDescent="0.4">
      <c r="A743" s="1">
        <v>20230112</v>
      </c>
      <c r="B743" s="1">
        <v>13.1</v>
      </c>
      <c r="C743" s="1">
        <f t="shared" si="11"/>
        <v>4.3369304166970157E-2</v>
      </c>
    </row>
    <row r="744" spans="1:3" x14ac:dyDescent="0.4">
      <c r="A744" s="1">
        <v>20230113</v>
      </c>
      <c r="B744" s="1">
        <v>17.3</v>
      </c>
      <c r="C744" s="1">
        <f t="shared" si="11"/>
        <v>4.9983192570212671E-2</v>
      </c>
    </row>
    <row r="745" spans="1:3" x14ac:dyDescent="0.4">
      <c r="A745" s="1">
        <v>20230114</v>
      </c>
      <c r="B745" s="1">
        <v>10.9</v>
      </c>
      <c r="C745" s="1">
        <f t="shared" si="11"/>
        <v>3.6049410556323436E-2</v>
      </c>
    </row>
    <row r="746" spans="1:3" x14ac:dyDescent="0.4">
      <c r="A746" s="1">
        <v>20230115</v>
      </c>
      <c r="B746" s="1">
        <v>5.8</v>
      </c>
      <c r="C746" s="1">
        <f t="shared" si="11"/>
        <v>1.7533761043730636E-2</v>
      </c>
    </row>
    <row r="747" spans="1:3" x14ac:dyDescent="0.4">
      <c r="A747" s="1">
        <v>20230116</v>
      </c>
      <c r="B747" s="1">
        <v>3.4</v>
      </c>
      <c r="C747" s="1">
        <f t="shared" si="11"/>
        <v>1.0844555529753155E-2</v>
      </c>
    </row>
    <row r="748" spans="1:3" x14ac:dyDescent="0.4">
      <c r="A748" s="1">
        <v>20230117</v>
      </c>
      <c r="B748" s="1">
        <v>4.3</v>
      </c>
      <c r="C748" s="1">
        <f t="shared" si="11"/>
        <v>1.3123883917110874E-2</v>
      </c>
    </row>
    <row r="749" spans="1:3" x14ac:dyDescent="0.4">
      <c r="A749" s="1">
        <v>20230118</v>
      </c>
      <c r="B749" s="1">
        <v>6.1</v>
      </c>
      <c r="C749" s="1">
        <f t="shared" si="11"/>
        <v>1.8501071170712757E-2</v>
      </c>
    </row>
    <row r="750" spans="1:3" x14ac:dyDescent="0.4">
      <c r="A750" s="1">
        <v>20230119</v>
      </c>
      <c r="B750" s="1">
        <v>7.1</v>
      </c>
      <c r="C750" s="1">
        <f t="shared" si="11"/>
        <v>2.1903057266101127E-2</v>
      </c>
    </row>
    <row r="751" spans="1:3" x14ac:dyDescent="0.4">
      <c r="A751" s="1">
        <v>20230120</v>
      </c>
      <c r="B751" s="1">
        <v>6.2</v>
      </c>
      <c r="C751" s="1">
        <f t="shared" si="11"/>
        <v>1.8829312013212262E-2</v>
      </c>
    </row>
    <row r="752" spans="1:3" x14ac:dyDescent="0.4">
      <c r="A752" s="1">
        <v>20230121</v>
      </c>
      <c r="B752" s="1">
        <v>2.8</v>
      </c>
      <c r="C752" s="1">
        <f t="shared" si="11"/>
        <v>9.4822213837182593E-3</v>
      </c>
    </row>
    <row r="753" spans="1:3" x14ac:dyDescent="0.4">
      <c r="A753" s="1">
        <v>20230122</v>
      </c>
      <c r="B753" s="1">
        <v>7</v>
      </c>
      <c r="C753" s="1">
        <f t="shared" si="11"/>
        <v>2.1551660838620292E-2</v>
      </c>
    </row>
    <row r="754" spans="1:3" x14ac:dyDescent="0.4">
      <c r="A754" s="1">
        <v>20230123</v>
      </c>
      <c r="B754" s="1">
        <v>7.8</v>
      </c>
      <c r="C754" s="1">
        <f t="shared" si="11"/>
        <v>2.4421018667689299E-2</v>
      </c>
    </row>
    <row r="755" spans="1:3" x14ac:dyDescent="0.4">
      <c r="A755" s="1">
        <v>20230124</v>
      </c>
      <c r="B755" s="1">
        <v>-1.3</v>
      </c>
      <c r="C755" s="1">
        <f t="shared" si="11"/>
        <v>3.2570757083910215E-3</v>
      </c>
    </row>
    <row r="756" spans="1:3" x14ac:dyDescent="0.4">
      <c r="A756" s="1">
        <v>20230125</v>
      </c>
      <c r="B756" s="1">
        <v>-0.7</v>
      </c>
      <c r="C756" s="1">
        <f t="shared" si="11"/>
        <v>3.8716919984896087E-3</v>
      </c>
    </row>
    <row r="757" spans="1:3" x14ac:dyDescent="0.4">
      <c r="A757" s="1">
        <v>20230126</v>
      </c>
      <c r="B757" s="1">
        <v>5.8</v>
      </c>
      <c r="C757" s="1">
        <f t="shared" si="11"/>
        <v>1.7533761043730636E-2</v>
      </c>
    </row>
    <row r="758" spans="1:3" x14ac:dyDescent="0.4">
      <c r="A758" s="1">
        <v>20230127</v>
      </c>
      <c r="B758" s="1">
        <v>2.2999999999999998</v>
      </c>
      <c r="C758" s="1">
        <f t="shared" si="11"/>
        <v>8.4421007433666245E-3</v>
      </c>
    </row>
    <row r="759" spans="1:3" x14ac:dyDescent="0.4">
      <c r="A759" s="1">
        <v>20230128</v>
      </c>
      <c r="B759" s="1">
        <v>2.4</v>
      </c>
      <c r="C759" s="1">
        <f t="shared" si="11"/>
        <v>8.6432842222654467E-3</v>
      </c>
    </row>
    <row r="760" spans="1:3" x14ac:dyDescent="0.4">
      <c r="A760" s="1">
        <v>20230129</v>
      </c>
      <c r="B760" s="1">
        <v>6.7</v>
      </c>
      <c r="C760" s="1">
        <f t="shared" si="11"/>
        <v>2.0511607807430693E-2</v>
      </c>
    </row>
    <row r="761" spans="1:3" x14ac:dyDescent="0.4">
      <c r="A761" s="1">
        <v>20230130</v>
      </c>
      <c r="B761" s="1">
        <v>6.2</v>
      </c>
      <c r="C761" s="1">
        <f t="shared" si="11"/>
        <v>1.8829312013212262E-2</v>
      </c>
    </row>
    <row r="762" spans="1:3" x14ac:dyDescent="0.4">
      <c r="A762" s="1">
        <v>20230131</v>
      </c>
      <c r="B762" s="1">
        <v>7.2</v>
      </c>
      <c r="C762" s="1">
        <f t="shared" si="11"/>
        <v>2.2256689007479041E-2</v>
      </c>
    </row>
    <row r="763" spans="1:3" x14ac:dyDescent="0.4">
      <c r="A763" s="1">
        <v>20230201</v>
      </c>
      <c r="B763" s="1">
        <v>8.8000000000000007</v>
      </c>
      <c r="C763" s="1">
        <f t="shared" si="11"/>
        <v>2.8150215940578736E-2</v>
      </c>
    </row>
    <row r="764" spans="1:3" x14ac:dyDescent="0.4">
      <c r="A764" s="1">
        <v>20230202</v>
      </c>
      <c r="B764" s="1">
        <v>5</v>
      </c>
      <c r="C764" s="1">
        <f t="shared" si="11"/>
        <v>1.5089814516348622E-2</v>
      </c>
    </row>
    <row r="765" spans="1:3" x14ac:dyDescent="0.4">
      <c r="A765" s="1">
        <v>20230203</v>
      </c>
      <c r="B765" s="1">
        <v>4.8</v>
      </c>
      <c r="C765" s="1">
        <f t="shared" si="11"/>
        <v>1.4511234040198316E-2</v>
      </c>
    </row>
    <row r="766" spans="1:3" x14ac:dyDescent="0.4">
      <c r="A766" s="1">
        <v>20230204</v>
      </c>
      <c r="B766" s="1">
        <v>5.8</v>
      </c>
      <c r="C766" s="1">
        <f t="shared" si="11"/>
        <v>1.7533761043730636E-2</v>
      </c>
    </row>
    <row r="767" spans="1:3" x14ac:dyDescent="0.4">
      <c r="A767" s="1">
        <v>20230205</v>
      </c>
      <c r="B767" s="1">
        <v>5.9</v>
      </c>
      <c r="C767" s="1">
        <f t="shared" si="11"/>
        <v>1.7853246016373177E-2</v>
      </c>
    </row>
    <row r="768" spans="1:3" x14ac:dyDescent="0.4">
      <c r="A768" s="1">
        <v>20230206</v>
      </c>
      <c r="B768" s="1">
        <v>8.1999999999999993</v>
      </c>
      <c r="C768" s="1">
        <f t="shared" si="11"/>
        <v>2.5898169498049468E-2</v>
      </c>
    </row>
    <row r="769" spans="1:3" x14ac:dyDescent="0.4">
      <c r="A769" s="1">
        <v>20230207</v>
      </c>
      <c r="B769" s="1">
        <v>10.1</v>
      </c>
      <c r="C769" s="1">
        <f t="shared" si="11"/>
        <v>3.307674531577745E-2</v>
      </c>
    </row>
    <row r="770" spans="1:3" x14ac:dyDescent="0.4">
      <c r="A770" s="1">
        <v>20230208</v>
      </c>
      <c r="B770" s="1">
        <v>8.6</v>
      </c>
      <c r="C770" s="1">
        <f t="shared" si="11"/>
        <v>2.7395772253695039E-2</v>
      </c>
    </row>
    <row r="771" spans="1:3" x14ac:dyDescent="0.4">
      <c r="A771" s="1">
        <v>20230209</v>
      </c>
      <c r="B771" s="1">
        <v>9.6</v>
      </c>
      <c r="C771" s="1">
        <f t="shared" ref="C771:C834" si="12">_xlfn.NORM.DIST($B771,$F$5,$F$6,0)</f>
        <v>3.1185120540675248E-2</v>
      </c>
    </row>
    <row r="772" spans="1:3" x14ac:dyDescent="0.4">
      <c r="A772" s="1">
        <v>20230210</v>
      </c>
      <c r="B772" s="1">
        <v>8.4</v>
      </c>
      <c r="C772" s="1">
        <f t="shared" si="12"/>
        <v>2.6644811976859532E-2</v>
      </c>
    </row>
    <row r="773" spans="1:3" x14ac:dyDescent="0.4">
      <c r="A773" s="1">
        <v>20230211</v>
      </c>
      <c r="B773" s="1">
        <v>9.1999999999999993</v>
      </c>
      <c r="C773" s="1">
        <f t="shared" si="12"/>
        <v>2.9666067899219592E-2</v>
      </c>
    </row>
    <row r="774" spans="1:3" x14ac:dyDescent="0.4">
      <c r="A774" s="1">
        <v>20230212</v>
      </c>
      <c r="B774" s="1">
        <v>10.9</v>
      </c>
      <c r="C774" s="1">
        <f t="shared" si="12"/>
        <v>3.6049410556323436E-2</v>
      </c>
    </row>
    <row r="775" spans="1:3" x14ac:dyDescent="0.4">
      <c r="A775" s="1">
        <v>20230213</v>
      </c>
      <c r="B775" s="1">
        <v>9</v>
      </c>
      <c r="C775" s="1">
        <f t="shared" si="12"/>
        <v>2.8907278755569088E-2</v>
      </c>
    </row>
    <row r="776" spans="1:3" x14ac:dyDescent="0.4">
      <c r="A776" s="1">
        <v>20230214</v>
      </c>
      <c r="B776" s="1">
        <v>6.4</v>
      </c>
      <c r="C776" s="1">
        <f t="shared" si="12"/>
        <v>1.9494184884141463E-2</v>
      </c>
    </row>
    <row r="777" spans="1:3" x14ac:dyDescent="0.4">
      <c r="A777" s="1">
        <v>20230215</v>
      </c>
      <c r="B777" s="1">
        <v>5.4</v>
      </c>
      <c r="C777" s="1">
        <f t="shared" si="12"/>
        <v>1.6286392612431182E-2</v>
      </c>
    </row>
    <row r="778" spans="1:3" x14ac:dyDescent="0.4">
      <c r="A778" s="1">
        <v>20230216</v>
      </c>
      <c r="B778" s="1">
        <v>7</v>
      </c>
      <c r="C778" s="1">
        <f t="shared" si="12"/>
        <v>2.1551660838620292E-2</v>
      </c>
    </row>
    <row r="779" spans="1:3" x14ac:dyDescent="0.4">
      <c r="A779" s="1">
        <v>20230217</v>
      </c>
      <c r="B779" s="1">
        <v>9.6</v>
      </c>
      <c r="C779" s="1">
        <f t="shared" si="12"/>
        <v>3.1185120540675248E-2</v>
      </c>
    </row>
    <row r="780" spans="1:3" x14ac:dyDescent="0.4">
      <c r="A780" s="1">
        <v>20230218</v>
      </c>
      <c r="B780" s="1">
        <v>13.5</v>
      </c>
      <c r="C780" s="1">
        <f t="shared" si="12"/>
        <v>4.4487136076675024E-2</v>
      </c>
    </row>
    <row r="781" spans="1:3" x14ac:dyDescent="0.4">
      <c r="A781" s="1">
        <v>20230219</v>
      </c>
      <c r="B781" s="1">
        <v>8</v>
      </c>
      <c r="C781" s="1">
        <f t="shared" si="12"/>
        <v>2.5156648064644339E-2</v>
      </c>
    </row>
    <row r="782" spans="1:3" x14ac:dyDescent="0.4">
      <c r="A782" s="1">
        <v>20230220</v>
      </c>
      <c r="B782" s="1">
        <v>5.9</v>
      </c>
      <c r="C782" s="1">
        <f t="shared" si="12"/>
        <v>1.7853246016373177E-2</v>
      </c>
    </row>
    <row r="783" spans="1:3" x14ac:dyDescent="0.4">
      <c r="A783" s="1">
        <v>20230221</v>
      </c>
      <c r="B783" s="1">
        <v>3.5</v>
      </c>
      <c r="C783" s="1">
        <f t="shared" si="12"/>
        <v>1.1083835854414402E-2</v>
      </c>
    </row>
    <row r="784" spans="1:3" x14ac:dyDescent="0.4">
      <c r="A784" s="1">
        <v>20230222</v>
      </c>
      <c r="B784" s="1">
        <v>7.3</v>
      </c>
      <c r="C784" s="1">
        <f t="shared" si="12"/>
        <v>2.2612480238242128E-2</v>
      </c>
    </row>
    <row r="785" spans="1:3" x14ac:dyDescent="0.4">
      <c r="A785" s="1">
        <v>20230223</v>
      </c>
      <c r="B785" s="1">
        <v>7.3</v>
      </c>
      <c r="C785" s="1">
        <f t="shared" si="12"/>
        <v>2.2612480238242128E-2</v>
      </c>
    </row>
    <row r="786" spans="1:3" x14ac:dyDescent="0.4">
      <c r="A786" s="1">
        <v>20230224</v>
      </c>
      <c r="B786" s="1">
        <v>8.5</v>
      </c>
      <c r="C786" s="1">
        <f t="shared" si="12"/>
        <v>2.7019803823886732E-2</v>
      </c>
    </row>
    <row r="787" spans="1:3" x14ac:dyDescent="0.4">
      <c r="A787" s="1">
        <v>20230225</v>
      </c>
      <c r="B787" s="1">
        <v>4.8</v>
      </c>
      <c r="C787" s="1">
        <f t="shared" si="12"/>
        <v>1.4511234040198316E-2</v>
      </c>
    </row>
    <row r="788" spans="1:3" x14ac:dyDescent="0.4">
      <c r="A788" s="1">
        <v>20230226</v>
      </c>
      <c r="B788" s="1">
        <v>5.9</v>
      </c>
      <c r="C788" s="1">
        <f t="shared" si="12"/>
        <v>1.7853246016373177E-2</v>
      </c>
    </row>
    <row r="789" spans="1:3" x14ac:dyDescent="0.4">
      <c r="A789" s="1">
        <v>20230227</v>
      </c>
      <c r="B789" s="1">
        <v>7.8</v>
      </c>
      <c r="C789" s="1">
        <f t="shared" si="12"/>
        <v>2.4421018667689299E-2</v>
      </c>
    </row>
    <row r="790" spans="1:3" x14ac:dyDescent="0.4">
      <c r="A790" s="1">
        <v>20230228</v>
      </c>
      <c r="B790" s="1">
        <v>11.4</v>
      </c>
      <c r="C790" s="1">
        <f t="shared" si="12"/>
        <v>3.7847924970544448E-2</v>
      </c>
    </row>
    <row r="791" spans="1:3" x14ac:dyDescent="0.4">
      <c r="A791" s="1">
        <v>20230301</v>
      </c>
      <c r="B791" s="1">
        <v>10.9</v>
      </c>
      <c r="C791" s="1">
        <f t="shared" si="12"/>
        <v>3.6049410556323436E-2</v>
      </c>
    </row>
    <row r="792" spans="1:3" x14ac:dyDescent="0.4">
      <c r="A792" s="1">
        <v>20230302</v>
      </c>
      <c r="B792" s="1">
        <v>6.7</v>
      </c>
      <c r="C792" s="1">
        <f t="shared" si="12"/>
        <v>2.0511607807430693E-2</v>
      </c>
    </row>
    <row r="793" spans="1:3" x14ac:dyDescent="0.4">
      <c r="A793" s="1">
        <v>20230303</v>
      </c>
      <c r="B793" s="1">
        <v>7.6</v>
      </c>
      <c r="C793" s="1">
        <f t="shared" si="12"/>
        <v>2.3692019057530406E-2</v>
      </c>
    </row>
    <row r="794" spans="1:3" x14ac:dyDescent="0.4">
      <c r="A794" s="1">
        <v>20230304</v>
      </c>
      <c r="B794" s="1">
        <v>9.6999999999999993</v>
      </c>
      <c r="C794" s="1">
        <f t="shared" si="12"/>
        <v>3.1564495142142567E-2</v>
      </c>
    </row>
    <row r="795" spans="1:3" x14ac:dyDescent="0.4">
      <c r="A795" s="1">
        <v>20230305</v>
      </c>
      <c r="B795" s="1">
        <v>11</v>
      </c>
      <c r="C795" s="1">
        <f t="shared" si="12"/>
        <v>3.6413573492876466E-2</v>
      </c>
    </row>
    <row r="796" spans="1:3" x14ac:dyDescent="0.4">
      <c r="A796" s="1">
        <v>20230306</v>
      </c>
      <c r="B796" s="1">
        <v>12.3</v>
      </c>
      <c r="C796" s="1">
        <f t="shared" si="12"/>
        <v>4.090779029225379E-2</v>
      </c>
    </row>
    <row r="797" spans="1:3" x14ac:dyDescent="0.4">
      <c r="A797" s="1">
        <v>20230307</v>
      </c>
      <c r="B797" s="1">
        <v>14.6</v>
      </c>
      <c r="C797" s="1">
        <f t="shared" si="12"/>
        <v>4.7098048984109873E-2</v>
      </c>
    </row>
    <row r="798" spans="1:3" x14ac:dyDescent="0.4">
      <c r="A798" s="1">
        <v>20230308</v>
      </c>
      <c r="B798" s="1">
        <v>14.8</v>
      </c>
      <c r="C798" s="1">
        <f t="shared" si="12"/>
        <v>4.7491948455619451E-2</v>
      </c>
    </row>
    <row r="799" spans="1:3" x14ac:dyDescent="0.4">
      <c r="A799" s="1">
        <v>20230309</v>
      </c>
      <c r="B799" s="1">
        <v>14.5</v>
      </c>
      <c r="C799" s="1">
        <f t="shared" si="12"/>
        <v>4.6891283222887548E-2</v>
      </c>
    </row>
    <row r="800" spans="1:3" x14ac:dyDescent="0.4">
      <c r="A800" s="1">
        <v>20230310</v>
      </c>
      <c r="B800" s="1">
        <v>13.2</v>
      </c>
      <c r="C800" s="1">
        <f t="shared" si="12"/>
        <v>4.3656379559561219E-2</v>
      </c>
    </row>
    <row r="801" spans="1:3" x14ac:dyDescent="0.4">
      <c r="A801" s="1">
        <v>20230311</v>
      </c>
      <c r="B801" s="1">
        <v>14.1</v>
      </c>
      <c r="C801" s="1">
        <f t="shared" si="12"/>
        <v>4.6000988189792674E-2</v>
      </c>
    </row>
    <row r="802" spans="1:3" x14ac:dyDescent="0.4">
      <c r="A802" s="1">
        <v>20230312</v>
      </c>
      <c r="B802" s="1">
        <v>11.1</v>
      </c>
      <c r="C802" s="1">
        <f t="shared" si="12"/>
        <v>3.6775641593930208E-2</v>
      </c>
    </row>
    <row r="803" spans="1:3" x14ac:dyDescent="0.4">
      <c r="A803" s="1">
        <v>20230313</v>
      </c>
      <c r="B803" s="1">
        <v>6.7</v>
      </c>
      <c r="C803" s="1">
        <f t="shared" si="12"/>
        <v>2.0511607807430693E-2</v>
      </c>
    </row>
    <row r="804" spans="1:3" x14ac:dyDescent="0.4">
      <c r="A804" s="1">
        <v>20230314</v>
      </c>
      <c r="B804" s="1">
        <v>10.7</v>
      </c>
      <c r="C804" s="1">
        <f t="shared" si="12"/>
        <v>3.5315338547686696E-2</v>
      </c>
    </row>
    <row r="805" spans="1:3" x14ac:dyDescent="0.4">
      <c r="A805" s="1">
        <v>20230315</v>
      </c>
      <c r="B805" s="1">
        <v>15</v>
      </c>
      <c r="C805" s="1">
        <f t="shared" si="12"/>
        <v>4.7859080979035282E-2</v>
      </c>
    </row>
    <row r="806" spans="1:3" x14ac:dyDescent="0.4">
      <c r="A806" s="1">
        <v>20230316</v>
      </c>
      <c r="B806" s="1">
        <v>11</v>
      </c>
      <c r="C806" s="1">
        <f t="shared" si="12"/>
        <v>3.6413573492876466E-2</v>
      </c>
    </row>
    <row r="807" spans="1:3" x14ac:dyDescent="0.4">
      <c r="A807" s="1">
        <v>20230317</v>
      </c>
      <c r="B807" s="1">
        <v>11.5</v>
      </c>
      <c r="C807" s="1">
        <f t="shared" si="12"/>
        <v>3.8200260762932731E-2</v>
      </c>
    </row>
    <row r="808" spans="1:3" x14ac:dyDescent="0.4">
      <c r="A808" s="1">
        <v>20230318</v>
      </c>
      <c r="B808" s="1">
        <v>11.3</v>
      </c>
      <c r="C808" s="1">
        <f t="shared" si="12"/>
        <v>3.7492952768004739E-2</v>
      </c>
    </row>
    <row r="809" spans="1:3" x14ac:dyDescent="0.4">
      <c r="A809" s="1">
        <v>20230319</v>
      </c>
      <c r="B809" s="1">
        <v>10.199999999999999</v>
      </c>
      <c r="C809" s="1">
        <f t="shared" si="12"/>
        <v>3.3452864382611587E-2</v>
      </c>
    </row>
    <row r="810" spans="1:3" x14ac:dyDescent="0.4">
      <c r="A810" s="1">
        <v>20230320</v>
      </c>
      <c r="B810" s="1">
        <v>12.5</v>
      </c>
      <c r="C810" s="1">
        <f t="shared" si="12"/>
        <v>4.1548866945655717E-2</v>
      </c>
    </row>
    <row r="811" spans="1:3" x14ac:dyDescent="0.4">
      <c r="A811" s="1">
        <v>20230321</v>
      </c>
      <c r="B811" s="1">
        <v>15.1</v>
      </c>
      <c r="C811" s="1">
        <f t="shared" si="12"/>
        <v>4.8032398570532507E-2</v>
      </c>
    </row>
    <row r="812" spans="1:3" x14ac:dyDescent="0.4">
      <c r="A812" s="1">
        <v>20230322</v>
      </c>
      <c r="B812" s="1">
        <v>17.8</v>
      </c>
      <c r="C812" s="1">
        <f t="shared" si="12"/>
        <v>4.9905866182133926E-2</v>
      </c>
    </row>
    <row r="813" spans="1:3" x14ac:dyDescent="0.4">
      <c r="A813" s="1">
        <v>20230323</v>
      </c>
      <c r="B813" s="1">
        <v>13.9</v>
      </c>
      <c r="C813" s="1">
        <f t="shared" si="12"/>
        <v>4.5519305508449771E-2</v>
      </c>
    </row>
    <row r="814" spans="1:3" x14ac:dyDescent="0.4">
      <c r="A814" s="1">
        <v>20230324</v>
      </c>
      <c r="B814" s="1">
        <v>11.5</v>
      </c>
      <c r="C814" s="1">
        <f t="shared" si="12"/>
        <v>3.8200260762932731E-2</v>
      </c>
    </row>
    <row r="815" spans="1:3" x14ac:dyDescent="0.4">
      <c r="A815" s="1">
        <v>20230325</v>
      </c>
      <c r="B815" s="1">
        <v>12.9</v>
      </c>
      <c r="C815" s="1">
        <f t="shared" si="12"/>
        <v>4.2780652233912975E-2</v>
      </c>
    </row>
    <row r="816" spans="1:3" x14ac:dyDescent="0.4">
      <c r="A816" s="1">
        <v>20230326</v>
      </c>
      <c r="B816" s="1">
        <v>11.9</v>
      </c>
      <c r="C816" s="1">
        <f t="shared" si="12"/>
        <v>3.9580527853062021E-2</v>
      </c>
    </row>
    <row r="817" spans="1:3" x14ac:dyDescent="0.4">
      <c r="A817" s="1">
        <v>20230327</v>
      </c>
      <c r="B817" s="1">
        <v>10.7</v>
      </c>
      <c r="C817" s="1">
        <f t="shared" si="12"/>
        <v>3.5315338547686696E-2</v>
      </c>
    </row>
    <row r="818" spans="1:3" x14ac:dyDescent="0.4">
      <c r="A818" s="1">
        <v>20230328</v>
      </c>
      <c r="B818" s="1">
        <v>12.3</v>
      </c>
      <c r="C818" s="1">
        <f t="shared" si="12"/>
        <v>4.090779029225379E-2</v>
      </c>
    </row>
    <row r="819" spans="1:3" x14ac:dyDescent="0.4">
      <c r="A819" s="1">
        <v>20230329</v>
      </c>
      <c r="B819" s="1">
        <v>13.4</v>
      </c>
      <c r="C819" s="1">
        <f t="shared" si="12"/>
        <v>4.4215415824920036E-2</v>
      </c>
    </row>
    <row r="820" spans="1:3" x14ac:dyDescent="0.4">
      <c r="A820" s="1">
        <v>20230330</v>
      </c>
      <c r="B820" s="1">
        <v>14.6</v>
      </c>
      <c r="C820" s="1">
        <f t="shared" si="12"/>
        <v>4.7098048984109873E-2</v>
      </c>
    </row>
    <row r="821" spans="1:3" x14ac:dyDescent="0.4">
      <c r="A821" s="1">
        <v>20230331</v>
      </c>
      <c r="B821" s="1">
        <v>16.5</v>
      </c>
      <c r="C821" s="1">
        <f t="shared" si="12"/>
        <v>4.9699803856065622E-2</v>
      </c>
    </row>
    <row r="822" spans="1:3" x14ac:dyDescent="0.4">
      <c r="A822" s="1">
        <v>20230401</v>
      </c>
      <c r="B822" s="1">
        <v>16.399999999999999</v>
      </c>
      <c r="C822" s="1">
        <f t="shared" si="12"/>
        <v>4.9629422119252954E-2</v>
      </c>
    </row>
    <row r="823" spans="1:3" x14ac:dyDescent="0.4">
      <c r="A823" s="1">
        <v>20230402</v>
      </c>
      <c r="B823" s="1">
        <v>16.399999999999999</v>
      </c>
      <c r="C823" s="1">
        <f t="shared" si="12"/>
        <v>4.9629422119252954E-2</v>
      </c>
    </row>
    <row r="824" spans="1:3" x14ac:dyDescent="0.4">
      <c r="A824" s="1">
        <v>20230403</v>
      </c>
      <c r="B824" s="1">
        <v>16.100000000000001</v>
      </c>
      <c r="C824" s="1">
        <f t="shared" si="12"/>
        <v>4.9372349362644126E-2</v>
      </c>
    </row>
    <row r="825" spans="1:3" x14ac:dyDescent="0.4">
      <c r="A825" s="1">
        <v>20230404</v>
      </c>
      <c r="B825" s="1">
        <v>18.3</v>
      </c>
      <c r="C825" s="1">
        <f t="shared" si="12"/>
        <v>4.9633488949550227E-2</v>
      </c>
    </row>
    <row r="826" spans="1:3" x14ac:dyDescent="0.4">
      <c r="A826" s="1">
        <v>20230405</v>
      </c>
      <c r="B826" s="1">
        <v>16.2</v>
      </c>
      <c r="C826" s="1">
        <f t="shared" si="12"/>
        <v>4.9465656538558701E-2</v>
      </c>
    </row>
    <row r="827" spans="1:3" x14ac:dyDescent="0.4">
      <c r="A827" s="1">
        <v>20230406</v>
      </c>
      <c r="B827" s="1">
        <v>11.8</v>
      </c>
      <c r="C827" s="1">
        <f t="shared" si="12"/>
        <v>3.9240093369742914E-2</v>
      </c>
    </row>
    <row r="828" spans="1:3" x14ac:dyDescent="0.4">
      <c r="A828" s="1">
        <v>20230407</v>
      </c>
      <c r="B828" s="1">
        <v>11.3</v>
      </c>
      <c r="C828" s="1">
        <f t="shared" si="12"/>
        <v>3.7492952768004739E-2</v>
      </c>
    </row>
    <row r="829" spans="1:3" x14ac:dyDescent="0.4">
      <c r="A829" s="1">
        <v>20230408</v>
      </c>
      <c r="B829" s="1">
        <v>11.5</v>
      </c>
      <c r="C829" s="1">
        <f t="shared" si="12"/>
        <v>3.8200260762932731E-2</v>
      </c>
    </row>
    <row r="830" spans="1:3" x14ac:dyDescent="0.4">
      <c r="A830" s="1">
        <v>20230409</v>
      </c>
      <c r="B830" s="1">
        <v>13.2</v>
      </c>
      <c r="C830" s="1">
        <f t="shared" si="12"/>
        <v>4.3656379559561219E-2</v>
      </c>
    </row>
    <row r="831" spans="1:3" x14ac:dyDescent="0.4">
      <c r="A831" s="1">
        <v>20230410</v>
      </c>
      <c r="B831" s="1">
        <v>14.1</v>
      </c>
      <c r="C831" s="1">
        <f t="shared" si="12"/>
        <v>4.6000988189792674E-2</v>
      </c>
    </row>
    <row r="832" spans="1:3" x14ac:dyDescent="0.4">
      <c r="A832" s="1">
        <v>20230411</v>
      </c>
      <c r="B832" s="1">
        <v>18.899999999999999</v>
      </c>
      <c r="C832" s="1">
        <f t="shared" si="12"/>
        <v>4.9053821566295182E-2</v>
      </c>
    </row>
    <row r="833" spans="1:3" x14ac:dyDescent="0.4">
      <c r="A833" s="1">
        <v>20230412</v>
      </c>
      <c r="B833" s="1">
        <v>14.5</v>
      </c>
      <c r="C833" s="1">
        <f t="shared" si="12"/>
        <v>4.6891283222887548E-2</v>
      </c>
    </row>
    <row r="834" spans="1:3" x14ac:dyDescent="0.4">
      <c r="A834" s="1">
        <v>20230413</v>
      </c>
      <c r="B834" s="1">
        <v>15.3</v>
      </c>
      <c r="C834" s="1">
        <f t="shared" si="12"/>
        <v>4.8358139714594225E-2</v>
      </c>
    </row>
    <row r="835" spans="1:3" x14ac:dyDescent="0.4">
      <c r="A835" s="1">
        <v>20230414</v>
      </c>
      <c r="B835" s="1">
        <v>15.5</v>
      </c>
      <c r="C835" s="1">
        <f t="shared" ref="C835:C898" si="13">_xlfn.NORM.DIST($B835,$F$5,$F$6,0)</f>
        <v>4.8655528387022889E-2</v>
      </c>
    </row>
    <row r="836" spans="1:3" x14ac:dyDescent="0.4">
      <c r="A836" s="1">
        <v>20230415</v>
      </c>
      <c r="B836" s="1">
        <v>14.7</v>
      </c>
      <c r="C836" s="1">
        <f t="shared" si="13"/>
        <v>4.7298300960208886E-2</v>
      </c>
    </row>
    <row r="837" spans="1:3" x14ac:dyDescent="0.4">
      <c r="A837" s="1">
        <v>20230416</v>
      </c>
      <c r="B837" s="1">
        <v>14</v>
      </c>
      <c r="C837" s="1">
        <f t="shared" si="13"/>
        <v>4.5763104881563807E-2</v>
      </c>
    </row>
    <row r="838" spans="1:3" x14ac:dyDescent="0.4">
      <c r="A838" s="1">
        <v>20230417</v>
      </c>
      <c r="B838" s="1">
        <v>15.9</v>
      </c>
      <c r="C838" s="1">
        <f t="shared" si="13"/>
        <v>4.9163104237269162E-2</v>
      </c>
    </row>
    <row r="839" spans="1:3" x14ac:dyDescent="0.4">
      <c r="A839" s="1">
        <v>20230418</v>
      </c>
      <c r="B839" s="1">
        <v>23.3</v>
      </c>
      <c r="C839" s="1">
        <f t="shared" si="13"/>
        <v>3.7867353767939281E-2</v>
      </c>
    </row>
    <row r="840" spans="1:3" x14ac:dyDescent="0.4">
      <c r="A840" s="1">
        <v>20230419</v>
      </c>
      <c r="B840" s="1">
        <v>19.100000000000001</v>
      </c>
      <c r="C840" s="1">
        <f t="shared" si="13"/>
        <v>4.8800782626922855E-2</v>
      </c>
    </row>
    <row r="841" spans="1:3" x14ac:dyDescent="0.4">
      <c r="A841" s="1">
        <v>20230420</v>
      </c>
      <c r="B841" s="1">
        <v>18.5</v>
      </c>
      <c r="C841" s="1">
        <f t="shared" si="13"/>
        <v>4.9470563341203776E-2</v>
      </c>
    </row>
    <row r="842" spans="1:3" x14ac:dyDescent="0.4">
      <c r="A842" s="1">
        <v>20230421</v>
      </c>
      <c r="B842" s="1">
        <v>16.600000000000001</v>
      </c>
      <c r="C842" s="1">
        <f t="shared" si="13"/>
        <v>4.9762473033309926E-2</v>
      </c>
    </row>
    <row r="843" spans="1:3" x14ac:dyDescent="0.4">
      <c r="A843" s="1">
        <v>20230422</v>
      </c>
      <c r="B843" s="1">
        <v>15.9</v>
      </c>
      <c r="C843" s="1">
        <f t="shared" si="13"/>
        <v>4.9163104237269162E-2</v>
      </c>
    </row>
    <row r="844" spans="1:3" x14ac:dyDescent="0.4">
      <c r="A844" s="1">
        <v>20230423</v>
      </c>
      <c r="B844" s="1">
        <v>15.3</v>
      </c>
      <c r="C844" s="1">
        <f t="shared" si="13"/>
        <v>4.8358139714594225E-2</v>
      </c>
    </row>
    <row r="845" spans="1:3" x14ac:dyDescent="0.4">
      <c r="A845" s="1">
        <v>20230424</v>
      </c>
      <c r="B845" s="1">
        <v>14</v>
      </c>
      <c r="C845" s="1">
        <f t="shared" si="13"/>
        <v>4.5763104881563807E-2</v>
      </c>
    </row>
    <row r="846" spans="1:3" x14ac:dyDescent="0.4">
      <c r="A846" s="1">
        <v>20230425</v>
      </c>
      <c r="B846" s="1">
        <v>12.5</v>
      </c>
      <c r="C846" s="1">
        <f t="shared" si="13"/>
        <v>4.1548866945655717E-2</v>
      </c>
    </row>
    <row r="847" spans="1:3" x14ac:dyDescent="0.4">
      <c r="A847" s="1">
        <v>20230426</v>
      </c>
      <c r="B847" s="1">
        <v>12.9</v>
      </c>
      <c r="C847" s="1">
        <f t="shared" si="13"/>
        <v>4.2780652233912975E-2</v>
      </c>
    </row>
    <row r="848" spans="1:3" x14ac:dyDescent="0.4">
      <c r="A848" s="1">
        <v>20230427</v>
      </c>
      <c r="B848" s="1">
        <v>12.9</v>
      </c>
      <c r="C848" s="1">
        <f t="shared" si="13"/>
        <v>4.2780652233912975E-2</v>
      </c>
    </row>
    <row r="849" spans="1:3" x14ac:dyDescent="0.4">
      <c r="A849" s="1">
        <v>20230428</v>
      </c>
      <c r="B849" s="1">
        <v>18.100000000000001</v>
      </c>
      <c r="C849" s="1">
        <f t="shared" si="13"/>
        <v>4.9765692268447632E-2</v>
      </c>
    </row>
    <row r="850" spans="1:3" x14ac:dyDescent="0.4">
      <c r="A850" s="1">
        <v>20230429</v>
      </c>
      <c r="B850" s="1">
        <v>16.100000000000001</v>
      </c>
      <c r="C850" s="1">
        <f t="shared" si="13"/>
        <v>4.9372349362644126E-2</v>
      </c>
    </row>
    <row r="851" spans="1:3" x14ac:dyDescent="0.4">
      <c r="A851" s="1">
        <v>20230430</v>
      </c>
      <c r="B851" s="1">
        <v>15.7</v>
      </c>
      <c r="C851" s="1">
        <f t="shared" si="13"/>
        <v>4.8924015722733992E-2</v>
      </c>
    </row>
    <row r="852" spans="1:3" x14ac:dyDescent="0.4">
      <c r="A852" s="1">
        <v>20230501</v>
      </c>
      <c r="B852" s="1">
        <v>17.399999999999999</v>
      </c>
      <c r="C852" s="1">
        <f t="shared" si="13"/>
        <v>4.9983408131300457E-2</v>
      </c>
    </row>
    <row r="853" spans="1:3" x14ac:dyDescent="0.4">
      <c r="A853" s="1">
        <v>20230502</v>
      </c>
      <c r="B853" s="1">
        <v>18.399999999999999</v>
      </c>
      <c r="C853" s="1">
        <f t="shared" si="13"/>
        <v>4.9555848691781916E-2</v>
      </c>
    </row>
    <row r="854" spans="1:3" x14ac:dyDescent="0.4">
      <c r="A854" s="1">
        <v>20230503</v>
      </c>
      <c r="B854" s="1">
        <v>17.399999999999999</v>
      </c>
      <c r="C854" s="1">
        <f t="shared" si="13"/>
        <v>4.9983408131300457E-2</v>
      </c>
    </row>
    <row r="855" spans="1:3" x14ac:dyDescent="0.4">
      <c r="A855" s="1">
        <v>20230504</v>
      </c>
      <c r="B855" s="1">
        <v>18.600000000000001</v>
      </c>
      <c r="C855" s="1">
        <f t="shared" si="13"/>
        <v>4.9377672806181515E-2</v>
      </c>
    </row>
    <row r="856" spans="1:3" x14ac:dyDescent="0.4">
      <c r="A856" s="1">
        <v>20230505</v>
      </c>
      <c r="B856" s="1">
        <v>23.4</v>
      </c>
      <c r="C856" s="1">
        <f t="shared" si="13"/>
        <v>3.7512522900778493E-2</v>
      </c>
    </row>
    <row r="857" spans="1:3" x14ac:dyDescent="0.4">
      <c r="A857" s="1">
        <v>20230506</v>
      </c>
      <c r="B857" s="1">
        <v>18.3</v>
      </c>
      <c r="C857" s="1">
        <f t="shared" si="13"/>
        <v>4.9633488949550227E-2</v>
      </c>
    </row>
    <row r="858" spans="1:3" x14ac:dyDescent="0.4">
      <c r="A858" s="1">
        <v>20230507</v>
      </c>
      <c r="B858" s="1">
        <v>14</v>
      </c>
      <c r="C858" s="1">
        <f t="shared" si="13"/>
        <v>4.5763104881563807E-2</v>
      </c>
    </row>
    <row r="859" spans="1:3" x14ac:dyDescent="0.4">
      <c r="A859" s="1">
        <v>20230508</v>
      </c>
      <c r="B859" s="1">
        <v>14.8</v>
      </c>
      <c r="C859" s="1">
        <f t="shared" si="13"/>
        <v>4.7491948455619451E-2</v>
      </c>
    </row>
    <row r="860" spans="1:3" x14ac:dyDescent="0.4">
      <c r="A860" s="1">
        <v>20230509</v>
      </c>
      <c r="B860" s="1">
        <v>16.7</v>
      </c>
      <c r="C860" s="1">
        <f t="shared" si="13"/>
        <v>4.9817400239213515E-2</v>
      </c>
    </row>
    <row r="861" spans="1:3" x14ac:dyDescent="0.4">
      <c r="A861" s="1">
        <v>20230510</v>
      </c>
      <c r="B861" s="1">
        <v>19</v>
      </c>
      <c r="C861" s="1">
        <f t="shared" si="13"/>
        <v>4.8930978979005502E-2</v>
      </c>
    </row>
    <row r="862" spans="1:3" x14ac:dyDescent="0.4">
      <c r="A862" s="1">
        <v>20230511</v>
      </c>
      <c r="B862" s="1">
        <v>18.2</v>
      </c>
      <c r="C862" s="1">
        <f t="shared" si="13"/>
        <v>4.9703447743514602E-2</v>
      </c>
    </row>
    <row r="863" spans="1:3" x14ac:dyDescent="0.4">
      <c r="A863" s="1">
        <v>20230512</v>
      </c>
      <c r="B863" s="1">
        <v>17.5</v>
      </c>
      <c r="C863" s="1">
        <f t="shared" si="13"/>
        <v>4.9975777834804454E-2</v>
      </c>
    </row>
    <row r="864" spans="1:3" x14ac:dyDescent="0.4">
      <c r="A864" s="1">
        <v>20230513</v>
      </c>
      <c r="B864" s="1">
        <v>15.7</v>
      </c>
      <c r="C864" s="1">
        <f t="shared" si="13"/>
        <v>4.8924015722733992E-2</v>
      </c>
    </row>
    <row r="865" spans="1:3" x14ac:dyDescent="0.4">
      <c r="A865" s="1">
        <v>20230514</v>
      </c>
      <c r="B865" s="1">
        <v>17.2</v>
      </c>
      <c r="C865" s="1">
        <f t="shared" si="13"/>
        <v>4.9975131253050004E-2</v>
      </c>
    </row>
    <row r="866" spans="1:3" x14ac:dyDescent="0.4">
      <c r="A866" s="1">
        <v>20230515</v>
      </c>
      <c r="B866" s="1">
        <v>18.7</v>
      </c>
      <c r="C866" s="1">
        <f t="shared" si="13"/>
        <v>4.927722050133003E-2</v>
      </c>
    </row>
    <row r="867" spans="1:3" x14ac:dyDescent="0.4">
      <c r="A867" s="1">
        <v>20230516</v>
      </c>
      <c r="B867" s="1">
        <v>20.7</v>
      </c>
      <c r="C867" s="1">
        <f t="shared" si="13"/>
        <v>4.5776329966459556E-2</v>
      </c>
    </row>
    <row r="868" spans="1:3" x14ac:dyDescent="0.4">
      <c r="A868" s="1">
        <v>20230517</v>
      </c>
      <c r="B868" s="1">
        <v>21</v>
      </c>
      <c r="C868" s="1">
        <f t="shared" si="13"/>
        <v>4.5028565974210122E-2</v>
      </c>
    </row>
    <row r="869" spans="1:3" x14ac:dyDescent="0.4">
      <c r="A869" s="1">
        <v>20230518</v>
      </c>
      <c r="B869" s="1">
        <v>18.600000000000001</v>
      </c>
      <c r="C869" s="1">
        <f t="shared" si="13"/>
        <v>4.9377672806181515E-2</v>
      </c>
    </row>
    <row r="870" spans="1:3" x14ac:dyDescent="0.4">
      <c r="A870" s="1">
        <v>20230519</v>
      </c>
      <c r="B870" s="1">
        <v>19</v>
      </c>
      <c r="C870" s="1">
        <f t="shared" si="13"/>
        <v>4.8930978979005502E-2</v>
      </c>
    </row>
    <row r="871" spans="1:3" x14ac:dyDescent="0.4">
      <c r="A871" s="1">
        <v>20230520</v>
      </c>
      <c r="B871" s="1">
        <v>19.3</v>
      </c>
      <c r="C871" s="1">
        <f t="shared" si="13"/>
        <v>4.8518573437177574E-2</v>
      </c>
    </row>
    <row r="872" spans="1:3" x14ac:dyDescent="0.4">
      <c r="A872" s="1">
        <v>20230521</v>
      </c>
      <c r="B872" s="1">
        <v>17.7</v>
      </c>
      <c r="C872" s="1">
        <f t="shared" si="13"/>
        <v>4.9936997732613522E-2</v>
      </c>
    </row>
    <row r="873" spans="1:3" x14ac:dyDescent="0.4">
      <c r="A873" s="1">
        <v>20230522</v>
      </c>
      <c r="B873" s="1">
        <v>17.100000000000001</v>
      </c>
      <c r="C873" s="1">
        <f t="shared" si="13"/>
        <v>4.9959227975723372E-2</v>
      </c>
    </row>
    <row r="874" spans="1:3" x14ac:dyDescent="0.4">
      <c r="A874" s="1">
        <v>20230523</v>
      </c>
      <c r="B874" s="1">
        <v>18.7</v>
      </c>
      <c r="C874" s="1">
        <f t="shared" si="13"/>
        <v>4.927722050133003E-2</v>
      </c>
    </row>
    <row r="875" spans="1:3" x14ac:dyDescent="0.4">
      <c r="A875" s="1">
        <v>20230524</v>
      </c>
      <c r="B875" s="1">
        <v>18.2</v>
      </c>
      <c r="C875" s="1">
        <f t="shared" si="13"/>
        <v>4.9703447743514602E-2</v>
      </c>
    </row>
    <row r="876" spans="1:3" x14ac:dyDescent="0.4">
      <c r="A876" s="1">
        <v>20230525</v>
      </c>
      <c r="B876" s="1">
        <v>21.4</v>
      </c>
      <c r="C876" s="1">
        <f t="shared" si="13"/>
        <v>4.3953808667173522E-2</v>
      </c>
    </row>
    <row r="877" spans="1:3" x14ac:dyDescent="0.4">
      <c r="A877" s="1">
        <v>20230526</v>
      </c>
      <c r="B877" s="1">
        <v>22.1</v>
      </c>
      <c r="C877" s="1">
        <f t="shared" si="13"/>
        <v>4.1880459181199772E-2</v>
      </c>
    </row>
    <row r="878" spans="1:3" x14ac:dyDescent="0.4">
      <c r="A878" s="1">
        <v>20230527</v>
      </c>
      <c r="B878" s="1">
        <v>23.4</v>
      </c>
      <c r="C878" s="1">
        <f t="shared" si="13"/>
        <v>3.7512522900778493E-2</v>
      </c>
    </row>
    <row r="879" spans="1:3" x14ac:dyDescent="0.4">
      <c r="A879" s="1">
        <v>20230528</v>
      </c>
      <c r="B879" s="1">
        <v>24.2</v>
      </c>
      <c r="C879" s="1">
        <f t="shared" si="13"/>
        <v>3.4594931292262751E-2</v>
      </c>
    </row>
    <row r="880" spans="1:3" x14ac:dyDescent="0.4">
      <c r="A880" s="1">
        <v>20230529</v>
      </c>
      <c r="B880" s="1">
        <v>24.3</v>
      </c>
      <c r="C880" s="1">
        <f t="shared" si="13"/>
        <v>3.422237970112179E-2</v>
      </c>
    </row>
    <row r="881" spans="1:3" x14ac:dyDescent="0.4">
      <c r="A881" s="1">
        <v>20230530</v>
      </c>
      <c r="B881" s="1">
        <v>21</v>
      </c>
      <c r="C881" s="1">
        <f t="shared" si="13"/>
        <v>4.5028565974210122E-2</v>
      </c>
    </row>
    <row r="882" spans="1:3" x14ac:dyDescent="0.4">
      <c r="A882" s="1">
        <v>20230531</v>
      </c>
      <c r="B882" s="1">
        <v>20.5</v>
      </c>
      <c r="C882" s="1">
        <f t="shared" si="13"/>
        <v>4.6245412872341851E-2</v>
      </c>
    </row>
    <row r="883" spans="1:3" x14ac:dyDescent="0.4">
      <c r="A883" s="1">
        <v>20230601</v>
      </c>
      <c r="B883" s="1">
        <v>20.7</v>
      </c>
      <c r="C883" s="1">
        <f t="shared" si="13"/>
        <v>4.5776329966459556E-2</v>
      </c>
    </row>
    <row r="884" spans="1:3" x14ac:dyDescent="0.4">
      <c r="A884" s="1">
        <v>20230602</v>
      </c>
      <c r="C884" s="1">
        <f t="shared" si="13"/>
        <v>4.7030966203632984E-3</v>
      </c>
    </row>
    <row r="885" spans="1:3" x14ac:dyDescent="0.4">
      <c r="A885" s="1">
        <v>20230603</v>
      </c>
      <c r="B885" s="1">
        <v>21.3</v>
      </c>
      <c r="C885" s="1">
        <f t="shared" si="13"/>
        <v>4.4230482597290156E-2</v>
      </c>
    </row>
    <row r="886" spans="1:3" x14ac:dyDescent="0.4">
      <c r="A886" s="1">
        <v>20230604</v>
      </c>
      <c r="B886" s="1">
        <v>23.1</v>
      </c>
      <c r="C886" s="1">
        <f t="shared" si="13"/>
        <v>3.8568948240343653E-2</v>
      </c>
    </row>
    <row r="887" spans="1:3" x14ac:dyDescent="0.4">
      <c r="A887" s="1">
        <v>20230605</v>
      </c>
      <c r="B887" s="1">
        <v>20.100000000000001</v>
      </c>
      <c r="C887" s="1">
        <f t="shared" si="13"/>
        <v>4.7109221797671484E-2</v>
      </c>
    </row>
    <row r="888" spans="1:3" x14ac:dyDescent="0.4">
      <c r="A888" s="1">
        <v>20230606</v>
      </c>
      <c r="B888" s="1">
        <v>18.5</v>
      </c>
      <c r="C888" s="1">
        <f t="shared" si="13"/>
        <v>4.9470563341203776E-2</v>
      </c>
    </row>
    <row r="889" spans="1:3" x14ac:dyDescent="0.4">
      <c r="A889" s="1">
        <v>20230607</v>
      </c>
      <c r="C889" s="1">
        <f t="shared" si="13"/>
        <v>4.7030966203632984E-3</v>
      </c>
    </row>
    <row r="890" spans="1:3" x14ac:dyDescent="0.4">
      <c r="A890" s="1">
        <v>20230608</v>
      </c>
      <c r="B890" s="1">
        <v>21.2</v>
      </c>
      <c r="C890" s="1">
        <f t="shared" si="13"/>
        <v>4.4501911594915906E-2</v>
      </c>
    </row>
    <row r="891" spans="1:3" x14ac:dyDescent="0.4">
      <c r="A891" s="1">
        <v>20230609</v>
      </c>
      <c r="B891" s="1">
        <v>22.3</v>
      </c>
      <c r="C891" s="1">
        <f t="shared" si="13"/>
        <v>4.1247925802554992E-2</v>
      </c>
    </row>
    <row r="892" spans="1:3" x14ac:dyDescent="0.4">
      <c r="A892" s="1">
        <v>20230610</v>
      </c>
      <c r="B892" s="1">
        <v>23.8</v>
      </c>
      <c r="C892" s="1">
        <f t="shared" si="13"/>
        <v>3.6069471627919382E-2</v>
      </c>
    </row>
    <row r="893" spans="1:3" x14ac:dyDescent="0.4">
      <c r="A893" s="1">
        <v>20230611</v>
      </c>
      <c r="B893" s="1">
        <v>21.9</v>
      </c>
      <c r="C893" s="1">
        <f t="shared" si="13"/>
        <v>4.2495999783388937E-2</v>
      </c>
    </row>
    <row r="894" spans="1:3" x14ac:dyDescent="0.4">
      <c r="A894" s="1">
        <v>20230612</v>
      </c>
      <c r="B894" s="1">
        <v>22.2</v>
      </c>
      <c r="C894" s="1">
        <f t="shared" si="13"/>
        <v>4.1566251645584994E-2</v>
      </c>
    </row>
    <row r="895" spans="1:3" x14ac:dyDescent="0.4">
      <c r="A895" s="1">
        <v>20230613</v>
      </c>
      <c r="B895" s="1">
        <v>21.5</v>
      </c>
      <c r="C895" s="1">
        <f t="shared" si="13"/>
        <v>4.367200919964026E-2</v>
      </c>
    </row>
    <row r="896" spans="1:3" x14ac:dyDescent="0.4">
      <c r="A896" s="1">
        <v>20230614</v>
      </c>
      <c r="B896" s="1">
        <v>22.7</v>
      </c>
      <c r="C896" s="1">
        <f t="shared" si="13"/>
        <v>3.9936073479962066E-2</v>
      </c>
    </row>
    <row r="897" spans="1:3" x14ac:dyDescent="0.4">
      <c r="A897" s="1">
        <v>20230615</v>
      </c>
      <c r="B897" s="1">
        <v>22.3</v>
      </c>
      <c r="C897" s="1">
        <f t="shared" si="13"/>
        <v>4.1247925802554992E-2</v>
      </c>
    </row>
    <row r="898" spans="1:3" x14ac:dyDescent="0.4">
      <c r="A898" s="1">
        <v>20230616</v>
      </c>
      <c r="B898" s="1">
        <v>22.3</v>
      </c>
      <c r="C898" s="1">
        <f t="shared" si="13"/>
        <v>4.1247925802554992E-2</v>
      </c>
    </row>
    <row r="899" spans="1:3" x14ac:dyDescent="0.4">
      <c r="A899" s="1">
        <v>20230617</v>
      </c>
      <c r="B899" s="1">
        <v>23</v>
      </c>
      <c r="C899" s="1">
        <f t="shared" ref="C899:C962" si="14">_xlfn.NORM.DIST($B899,$F$5,$F$6,0)</f>
        <v>3.8915440573254939E-2</v>
      </c>
    </row>
    <row r="900" spans="1:3" x14ac:dyDescent="0.4">
      <c r="A900" s="1">
        <v>20230618</v>
      </c>
      <c r="B900" s="1">
        <v>23.4</v>
      </c>
      <c r="C900" s="1">
        <f t="shared" si="14"/>
        <v>3.7512522900778493E-2</v>
      </c>
    </row>
    <row r="901" spans="1:3" x14ac:dyDescent="0.4">
      <c r="A901" s="1">
        <v>20230619</v>
      </c>
      <c r="B901" s="1">
        <v>24.4</v>
      </c>
      <c r="C901" s="1">
        <f t="shared" si="14"/>
        <v>3.3848526115622848E-2</v>
      </c>
    </row>
    <row r="902" spans="1:3" x14ac:dyDescent="0.4">
      <c r="A902" s="1">
        <v>20230620</v>
      </c>
      <c r="B902" s="1">
        <v>24.8</v>
      </c>
      <c r="C902" s="1">
        <f t="shared" si="14"/>
        <v>3.2342696995721044E-2</v>
      </c>
    </row>
    <row r="903" spans="1:3" x14ac:dyDescent="0.4">
      <c r="A903" s="1">
        <v>20230621</v>
      </c>
      <c r="B903" s="1">
        <v>22.3</v>
      </c>
      <c r="C903" s="1">
        <f t="shared" si="14"/>
        <v>4.1247925802554992E-2</v>
      </c>
    </row>
    <row r="904" spans="1:3" x14ac:dyDescent="0.4">
      <c r="A904" s="1">
        <v>20230622</v>
      </c>
      <c r="B904" s="1">
        <v>23.3</v>
      </c>
      <c r="C904" s="1">
        <f t="shared" si="14"/>
        <v>3.7867353767939281E-2</v>
      </c>
    </row>
    <row r="905" spans="1:3" x14ac:dyDescent="0.4">
      <c r="A905" s="1">
        <v>20230623</v>
      </c>
      <c r="B905" s="1">
        <v>23.5</v>
      </c>
      <c r="C905" s="1">
        <f t="shared" si="14"/>
        <v>3.715518381568398E-2</v>
      </c>
    </row>
    <row r="906" spans="1:3" x14ac:dyDescent="0.4">
      <c r="A906" s="1">
        <v>20230624</v>
      </c>
      <c r="B906" s="1">
        <v>25.3</v>
      </c>
      <c r="C906" s="1">
        <f t="shared" si="14"/>
        <v>3.0446533995569781E-2</v>
      </c>
    </row>
    <row r="907" spans="1:3" x14ac:dyDescent="0.4">
      <c r="A907" s="1">
        <v>20230625</v>
      </c>
      <c r="B907" s="1">
        <v>23</v>
      </c>
      <c r="C907" s="1">
        <f t="shared" si="14"/>
        <v>3.8915440573254939E-2</v>
      </c>
    </row>
    <row r="908" spans="1:3" x14ac:dyDescent="0.4">
      <c r="A908" s="1">
        <v>20230626</v>
      </c>
      <c r="B908" s="1">
        <v>28.5</v>
      </c>
      <c r="C908" s="1">
        <f t="shared" si="14"/>
        <v>1.8847429318611393E-2</v>
      </c>
    </row>
    <row r="909" spans="1:3" x14ac:dyDescent="0.4">
      <c r="A909" s="1">
        <v>20230627</v>
      </c>
      <c r="B909" s="1">
        <v>27.3</v>
      </c>
      <c r="C909" s="1">
        <f t="shared" si="14"/>
        <v>2.2990074963387803E-2</v>
      </c>
    </row>
    <row r="910" spans="1:3" x14ac:dyDescent="0.4">
      <c r="A910" s="1">
        <v>20230628</v>
      </c>
      <c r="B910" s="1">
        <v>28.6</v>
      </c>
      <c r="C910" s="1">
        <f t="shared" si="14"/>
        <v>1.8519032379252912E-2</v>
      </c>
    </row>
    <row r="911" spans="1:3" x14ac:dyDescent="0.4">
      <c r="A911" s="1">
        <v>20230629</v>
      </c>
      <c r="B911" s="1">
        <v>28.1</v>
      </c>
      <c r="C911" s="1">
        <f t="shared" si="14"/>
        <v>2.0188576275998921E-2</v>
      </c>
    </row>
    <row r="912" spans="1:3" x14ac:dyDescent="0.4">
      <c r="A912" s="1">
        <v>20230630</v>
      </c>
      <c r="B912" s="1">
        <v>25.8</v>
      </c>
      <c r="C912" s="1">
        <f t="shared" si="14"/>
        <v>2.8549275375833388E-2</v>
      </c>
    </row>
    <row r="913" spans="1:3" x14ac:dyDescent="0.4">
      <c r="A913" s="1">
        <v>20230701</v>
      </c>
      <c r="B913" s="1">
        <v>25.4</v>
      </c>
      <c r="C913" s="1">
        <f t="shared" si="14"/>
        <v>3.0066692633879167E-2</v>
      </c>
    </row>
    <row r="914" spans="1:3" x14ac:dyDescent="0.4">
      <c r="A914" s="1">
        <v>20230702</v>
      </c>
      <c r="B914" s="1">
        <v>26</v>
      </c>
      <c r="C914" s="1">
        <f t="shared" si="14"/>
        <v>2.7793340618555047E-2</v>
      </c>
    </row>
    <row r="915" spans="1:3" x14ac:dyDescent="0.4">
      <c r="A915" s="1">
        <v>20230703</v>
      </c>
      <c r="B915" s="1">
        <v>25.1</v>
      </c>
      <c r="C915" s="1">
        <f t="shared" si="14"/>
        <v>3.120597359746196E-2</v>
      </c>
    </row>
    <row r="916" spans="1:3" x14ac:dyDescent="0.4">
      <c r="A916" s="1">
        <v>20230704</v>
      </c>
      <c r="B916" s="1">
        <v>27.1</v>
      </c>
      <c r="C916" s="1">
        <f t="shared" si="14"/>
        <v>2.3711951694144359E-2</v>
      </c>
    </row>
    <row r="917" spans="1:3" x14ac:dyDescent="0.4">
      <c r="A917" s="1">
        <v>20230705</v>
      </c>
      <c r="B917" s="1">
        <v>26.6</v>
      </c>
      <c r="C917" s="1">
        <f t="shared" si="14"/>
        <v>2.5547094124081949E-2</v>
      </c>
    </row>
    <row r="918" spans="1:3" x14ac:dyDescent="0.4">
      <c r="A918" s="1">
        <v>20230706</v>
      </c>
      <c r="B918" s="1">
        <v>24.9</v>
      </c>
      <c r="C918" s="1">
        <f t="shared" si="14"/>
        <v>3.196427876510121E-2</v>
      </c>
    </row>
    <row r="919" spans="1:3" x14ac:dyDescent="0.4">
      <c r="A919" s="1">
        <v>20230707</v>
      </c>
      <c r="B919" s="1">
        <v>27.1</v>
      </c>
      <c r="C919" s="1">
        <f t="shared" si="14"/>
        <v>2.3711951694144359E-2</v>
      </c>
    </row>
    <row r="920" spans="1:3" x14ac:dyDescent="0.4">
      <c r="A920" s="1">
        <v>20230708</v>
      </c>
      <c r="C920" s="1">
        <f t="shared" si="14"/>
        <v>4.7030966203632984E-3</v>
      </c>
    </row>
    <row r="921" spans="1:3" x14ac:dyDescent="0.4">
      <c r="A921" s="1">
        <v>20230709</v>
      </c>
      <c r="B921" s="1">
        <v>29.5</v>
      </c>
      <c r="C921" s="1">
        <f t="shared" si="14"/>
        <v>1.5698056332362268E-2</v>
      </c>
    </row>
    <row r="922" spans="1:3" x14ac:dyDescent="0.4">
      <c r="A922" s="1">
        <v>20230710</v>
      </c>
      <c r="B922" s="1">
        <v>29.1</v>
      </c>
      <c r="C922" s="1">
        <f t="shared" si="14"/>
        <v>1.6921018119600437E-2</v>
      </c>
    </row>
    <row r="923" spans="1:3" x14ac:dyDescent="0.4">
      <c r="A923" s="1">
        <v>20230711</v>
      </c>
      <c r="B923" s="1">
        <v>30.2</v>
      </c>
      <c r="C923" s="1">
        <f t="shared" si="14"/>
        <v>1.3683747342183177E-2</v>
      </c>
    </row>
    <row r="924" spans="1:3" x14ac:dyDescent="0.4">
      <c r="A924" s="1">
        <v>20230712</v>
      </c>
      <c r="B924" s="1">
        <v>30.2</v>
      </c>
      <c r="C924" s="1">
        <f t="shared" si="14"/>
        <v>1.3683747342183177E-2</v>
      </c>
    </row>
    <row r="925" spans="1:3" x14ac:dyDescent="0.4">
      <c r="A925" s="1">
        <v>20230713</v>
      </c>
      <c r="B925" s="1">
        <v>29.7</v>
      </c>
      <c r="C925" s="1">
        <f t="shared" si="14"/>
        <v>1.5105897166850435E-2</v>
      </c>
    </row>
    <row r="926" spans="1:3" x14ac:dyDescent="0.4">
      <c r="A926" s="1">
        <v>20230714</v>
      </c>
      <c r="B926" s="1">
        <v>30.4</v>
      </c>
      <c r="C926" s="1">
        <f t="shared" si="14"/>
        <v>1.3138664541147293E-2</v>
      </c>
    </row>
    <row r="927" spans="1:3" x14ac:dyDescent="0.4">
      <c r="A927" s="1">
        <v>20230715</v>
      </c>
      <c r="B927" s="1">
        <v>30.8</v>
      </c>
      <c r="C927" s="1">
        <f t="shared" si="14"/>
        <v>1.2089976817773769E-2</v>
      </c>
    </row>
    <row r="928" spans="1:3" x14ac:dyDescent="0.4">
      <c r="A928" s="1">
        <v>20230716</v>
      </c>
      <c r="B928" s="1">
        <v>28.2</v>
      </c>
      <c r="C928" s="1">
        <f t="shared" si="14"/>
        <v>1.9849271153313246E-2</v>
      </c>
    </row>
    <row r="929" spans="1:3" x14ac:dyDescent="0.4">
      <c r="A929" s="1">
        <v>20230717</v>
      </c>
      <c r="B929" s="1">
        <v>27.8</v>
      </c>
      <c r="C929" s="1">
        <f t="shared" si="14"/>
        <v>2.1221692773044244E-2</v>
      </c>
    </row>
    <row r="930" spans="1:3" x14ac:dyDescent="0.4">
      <c r="A930" s="1">
        <v>20230718</v>
      </c>
      <c r="B930" s="1">
        <v>27.5</v>
      </c>
      <c r="C930" s="1">
        <f t="shared" si="14"/>
        <v>2.2276182612087431E-2</v>
      </c>
    </row>
    <row r="931" spans="1:3" x14ac:dyDescent="0.4">
      <c r="A931" s="1">
        <v>20230719</v>
      </c>
      <c r="B931" s="1">
        <v>25.4</v>
      </c>
      <c r="C931" s="1">
        <f t="shared" si="14"/>
        <v>3.0066692633879167E-2</v>
      </c>
    </row>
    <row r="932" spans="1:3" x14ac:dyDescent="0.4">
      <c r="A932" s="1">
        <v>20230720</v>
      </c>
      <c r="B932" s="1">
        <v>26</v>
      </c>
      <c r="C932" s="1">
        <f t="shared" si="14"/>
        <v>2.7793340618555047E-2</v>
      </c>
    </row>
    <row r="933" spans="1:3" x14ac:dyDescent="0.4">
      <c r="A933" s="1">
        <v>20230721</v>
      </c>
      <c r="B933" s="1">
        <v>27.6</v>
      </c>
      <c r="C933" s="1">
        <f t="shared" si="14"/>
        <v>2.1922430228276366E-2</v>
      </c>
    </row>
    <row r="934" spans="1:3" x14ac:dyDescent="0.4">
      <c r="A934" s="1">
        <v>20230722</v>
      </c>
      <c r="B934" s="1">
        <v>26.7</v>
      </c>
      <c r="C934" s="1">
        <f t="shared" si="14"/>
        <v>2.5176944274862421E-2</v>
      </c>
    </row>
    <row r="935" spans="1:3" x14ac:dyDescent="0.4">
      <c r="A935" s="1">
        <v>20230723</v>
      </c>
      <c r="B935" s="1">
        <v>29.3</v>
      </c>
      <c r="C935" s="1">
        <f t="shared" si="14"/>
        <v>1.6303188079173764E-2</v>
      </c>
    </row>
    <row r="936" spans="1:3" x14ac:dyDescent="0.4">
      <c r="A936" s="1">
        <v>20230724</v>
      </c>
      <c r="B936" s="1">
        <v>27.6</v>
      </c>
      <c r="C936" s="1">
        <f t="shared" si="14"/>
        <v>2.1922430228276366E-2</v>
      </c>
    </row>
    <row r="937" spans="1:3" x14ac:dyDescent="0.4">
      <c r="A937" s="1">
        <v>20230725</v>
      </c>
      <c r="B937" s="1">
        <v>27.4</v>
      </c>
      <c r="C937" s="1">
        <f t="shared" si="14"/>
        <v>2.2632090253975334E-2</v>
      </c>
    </row>
    <row r="938" spans="1:3" x14ac:dyDescent="0.4">
      <c r="A938" s="1">
        <v>20230726</v>
      </c>
      <c r="B938" s="1">
        <v>29.3</v>
      </c>
      <c r="C938" s="1">
        <f t="shared" si="14"/>
        <v>1.6303188079173764E-2</v>
      </c>
    </row>
    <row r="939" spans="1:3" x14ac:dyDescent="0.4">
      <c r="A939" s="1">
        <v>20230727</v>
      </c>
      <c r="B939" s="1">
        <v>30</v>
      </c>
      <c r="C939" s="1">
        <f t="shared" si="14"/>
        <v>1.4242497943812861E-2</v>
      </c>
    </row>
    <row r="940" spans="1:3" x14ac:dyDescent="0.4">
      <c r="A940" s="1">
        <v>20230728</v>
      </c>
      <c r="B940" s="1">
        <v>28.9</v>
      </c>
      <c r="C940" s="1">
        <f t="shared" si="14"/>
        <v>1.7551237317791055E-2</v>
      </c>
    </row>
    <row r="941" spans="1:3" x14ac:dyDescent="0.4">
      <c r="A941" s="1">
        <v>20230729</v>
      </c>
      <c r="B941" s="1">
        <v>30.5</v>
      </c>
      <c r="C941" s="1">
        <f t="shared" si="14"/>
        <v>1.2871289221995709E-2</v>
      </c>
    </row>
    <row r="942" spans="1:3" x14ac:dyDescent="0.4">
      <c r="A942" s="1">
        <v>20230730</v>
      </c>
      <c r="B942" s="1">
        <v>30</v>
      </c>
      <c r="C942" s="1">
        <f t="shared" si="14"/>
        <v>1.4242497943812861E-2</v>
      </c>
    </row>
    <row r="943" spans="1:3" x14ac:dyDescent="0.4">
      <c r="A943" s="1">
        <v>20230731</v>
      </c>
      <c r="B943" s="1">
        <v>29.7</v>
      </c>
      <c r="C943" s="1">
        <f t="shared" si="14"/>
        <v>1.5105897166850435E-2</v>
      </c>
    </row>
    <row r="944" spans="1:3" x14ac:dyDescent="0.4">
      <c r="A944" s="1">
        <v>20230801</v>
      </c>
      <c r="B944" s="1">
        <v>29</v>
      </c>
      <c r="C944" s="1">
        <f t="shared" si="14"/>
        <v>1.7234599771328855E-2</v>
      </c>
    </row>
    <row r="945" spans="1:3" x14ac:dyDescent="0.4">
      <c r="A945" s="1">
        <v>20230802</v>
      </c>
      <c r="B945" s="1">
        <v>30.2</v>
      </c>
      <c r="C945" s="1">
        <f t="shared" si="14"/>
        <v>1.3683747342183177E-2</v>
      </c>
    </row>
    <row r="946" spans="1:3" x14ac:dyDescent="0.4">
      <c r="A946" s="1">
        <v>20230803</v>
      </c>
      <c r="B946" s="1">
        <v>31</v>
      </c>
      <c r="C946" s="1">
        <f t="shared" si="14"/>
        <v>1.1586533840059907E-2</v>
      </c>
    </row>
    <row r="947" spans="1:3" x14ac:dyDescent="0.4">
      <c r="A947" s="1">
        <v>20230804</v>
      </c>
      <c r="B947" s="1">
        <v>30.7</v>
      </c>
      <c r="C947" s="1">
        <f t="shared" si="14"/>
        <v>1.2346935262783671E-2</v>
      </c>
    </row>
    <row r="948" spans="1:3" x14ac:dyDescent="0.4">
      <c r="A948" s="1">
        <v>20230805</v>
      </c>
      <c r="B948" s="1">
        <v>30.2</v>
      </c>
      <c r="C948" s="1">
        <f t="shared" si="14"/>
        <v>1.3683747342183177E-2</v>
      </c>
    </row>
    <row r="949" spans="1:3" x14ac:dyDescent="0.4">
      <c r="A949" s="1">
        <v>20230806</v>
      </c>
      <c r="B949" s="1">
        <v>30</v>
      </c>
      <c r="C949" s="1">
        <f t="shared" si="14"/>
        <v>1.4242497943812861E-2</v>
      </c>
    </row>
    <row r="950" spans="1:3" x14ac:dyDescent="0.4">
      <c r="A950" s="1">
        <v>20230807</v>
      </c>
      <c r="B950" s="1">
        <v>30.5</v>
      </c>
      <c r="C950" s="1">
        <f t="shared" si="14"/>
        <v>1.2871289221995709E-2</v>
      </c>
    </row>
    <row r="951" spans="1:3" x14ac:dyDescent="0.4">
      <c r="A951" s="1">
        <v>20230808</v>
      </c>
      <c r="B951" s="1">
        <v>29.7</v>
      </c>
      <c r="C951" s="1">
        <f t="shared" si="14"/>
        <v>1.5105897166850435E-2</v>
      </c>
    </row>
    <row r="952" spans="1:3" x14ac:dyDescent="0.4">
      <c r="A952" s="1">
        <v>20230809</v>
      </c>
      <c r="B952" s="1">
        <v>27.3</v>
      </c>
      <c r="C952" s="1">
        <f t="shared" si="14"/>
        <v>2.2990074963387803E-2</v>
      </c>
    </row>
    <row r="953" spans="1:3" x14ac:dyDescent="0.4">
      <c r="A953" s="1">
        <v>20230810</v>
      </c>
      <c r="B953" s="1">
        <v>27.8</v>
      </c>
      <c r="C953" s="1">
        <f t="shared" si="14"/>
        <v>2.1221692773044244E-2</v>
      </c>
    </row>
    <row r="954" spans="1:3" x14ac:dyDescent="0.4">
      <c r="A954" s="1">
        <v>20230811</v>
      </c>
      <c r="B954" s="1">
        <v>29.6</v>
      </c>
      <c r="C954" s="1">
        <f t="shared" si="14"/>
        <v>1.5400339378912652E-2</v>
      </c>
    </row>
    <row r="955" spans="1:3" x14ac:dyDescent="0.4">
      <c r="A955" s="1">
        <v>20230812</v>
      </c>
      <c r="B955" s="1">
        <v>29.7</v>
      </c>
      <c r="C955" s="1">
        <f t="shared" si="14"/>
        <v>1.5105897166850435E-2</v>
      </c>
    </row>
    <row r="956" spans="1:3" x14ac:dyDescent="0.4">
      <c r="A956" s="1">
        <v>20230813</v>
      </c>
      <c r="B956" s="1">
        <v>29.2</v>
      </c>
      <c r="C956" s="1">
        <f t="shared" si="14"/>
        <v>1.6610534310273206E-2</v>
      </c>
    </row>
    <row r="957" spans="1:3" x14ac:dyDescent="0.4">
      <c r="A957" s="1">
        <v>20230814</v>
      </c>
      <c r="B957" s="1">
        <v>28.9</v>
      </c>
      <c r="C957" s="1">
        <f t="shared" si="14"/>
        <v>1.7551237317791055E-2</v>
      </c>
    </row>
    <row r="958" spans="1:3" x14ac:dyDescent="0.4">
      <c r="A958" s="1">
        <v>20230815</v>
      </c>
      <c r="B958" s="1">
        <v>29.4</v>
      </c>
      <c r="C958" s="1">
        <f t="shared" si="14"/>
        <v>1.5999016966152316E-2</v>
      </c>
    </row>
    <row r="959" spans="1:3" x14ac:dyDescent="0.4">
      <c r="A959" s="1">
        <v>20230816</v>
      </c>
      <c r="B959" s="1">
        <v>29.6</v>
      </c>
      <c r="C959" s="1">
        <f t="shared" si="14"/>
        <v>1.5400339378912652E-2</v>
      </c>
    </row>
    <row r="960" spans="1:3" x14ac:dyDescent="0.4">
      <c r="A960" s="1">
        <v>20230817</v>
      </c>
      <c r="B960" s="1">
        <v>28.3</v>
      </c>
      <c r="C960" s="1">
        <f t="shared" si="14"/>
        <v>1.9512605313083735E-2</v>
      </c>
    </row>
    <row r="961" spans="1:3" x14ac:dyDescent="0.4">
      <c r="A961" s="1">
        <v>20230818</v>
      </c>
      <c r="B961" s="1">
        <v>28.3</v>
      </c>
      <c r="C961" s="1">
        <f t="shared" si="14"/>
        <v>1.9512605313083735E-2</v>
      </c>
    </row>
    <row r="962" spans="1:3" x14ac:dyDescent="0.4">
      <c r="A962" s="1">
        <v>20230819</v>
      </c>
      <c r="B962" s="1">
        <v>29</v>
      </c>
      <c r="C962" s="1">
        <f t="shared" si="14"/>
        <v>1.7234599771328855E-2</v>
      </c>
    </row>
    <row r="963" spans="1:3" x14ac:dyDescent="0.4">
      <c r="A963" s="1">
        <v>20230820</v>
      </c>
      <c r="B963" s="1">
        <v>29.6</v>
      </c>
      <c r="C963" s="1">
        <f t="shared" ref="C963:C1026" si="15">_xlfn.NORM.DIST($B963,$F$5,$F$6,0)</f>
        <v>1.5400339378912652E-2</v>
      </c>
    </row>
    <row r="964" spans="1:3" x14ac:dyDescent="0.4">
      <c r="A964" s="1">
        <v>20230821</v>
      </c>
      <c r="B964" s="1">
        <v>30.2</v>
      </c>
      <c r="C964" s="1">
        <f t="shared" si="15"/>
        <v>1.3683747342183177E-2</v>
      </c>
    </row>
    <row r="965" spans="1:3" x14ac:dyDescent="0.4">
      <c r="A965" s="1">
        <v>20230822</v>
      </c>
      <c r="B965" s="1">
        <v>29.5</v>
      </c>
      <c r="C965" s="1">
        <f t="shared" si="15"/>
        <v>1.5698056332362268E-2</v>
      </c>
    </row>
    <row r="966" spans="1:3" x14ac:dyDescent="0.4">
      <c r="A966" s="1">
        <v>20230823</v>
      </c>
      <c r="B966" s="1">
        <v>26.8</v>
      </c>
      <c r="C966" s="1">
        <f t="shared" si="15"/>
        <v>2.4808262768697541E-2</v>
      </c>
    </row>
    <row r="967" spans="1:3" x14ac:dyDescent="0.4">
      <c r="A967" s="1">
        <v>20230824</v>
      </c>
      <c r="B967" s="1">
        <v>27</v>
      </c>
      <c r="C967" s="1">
        <f t="shared" si="15"/>
        <v>2.4075676254858302E-2</v>
      </c>
    </row>
    <row r="968" spans="1:3" x14ac:dyDescent="0.4">
      <c r="A968" s="1">
        <v>20230825</v>
      </c>
      <c r="B968" s="1">
        <v>28</v>
      </c>
      <c r="C968" s="1">
        <f t="shared" si="15"/>
        <v>2.0530458366335918E-2</v>
      </c>
    </row>
    <row r="969" spans="1:3" x14ac:dyDescent="0.4">
      <c r="A969" s="1">
        <v>20230826</v>
      </c>
      <c r="B969" s="1">
        <v>27.2</v>
      </c>
      <c r="C969" s="1">
        <f t="shared" si="15"/>
        <v>2.3350056320958597E-2</v>
      </c>
    </row>
    <row r="970" spans="1:3" x14ac:dyDescent="0.4">
      <c r="A970" s="1">
        <v>20230827</v>
      </c>
      <c r="B970" s="1">
        <v>28.5</v>
      </c>
      <c r="C970" s="1">
        <f t="shared" si="15"/>
        <v>1.8847429318611393E-2</v>
      </c>
    </row>
    <row r="971" spans="1:3" x14ac:dyDescent="0.4">
      <c r="A971" s="1">
        <v>20230828</v>
      </c>
      <c r="B971" s="1">
        <v>29.6</v>
      </c>
      <c r="C971" s="1">
        <f t="shared" si="15"/>
        <v>1.5400339378912652E-2</v>
      </c>
    </row>
    <row r="972" spans="1:3" x14ac:dyDescent="0.4">
      <c r="A972" s="1">
        <v>20230829</v>
      </c>
      <c r="B972" s="1">
        <v>28</v>
      </c>
      <c r="C972" s="1">
        <f t="shared" si="15"/>
        <v>2.0530458366335918E-2</v>
      </c>
    </row>
    <row r="973" spans="1:3" x14ac:dyDescent="0.4">
      <c r="A973" s="1">
        <v>20230830</v>
      </c>
      <c r="B973" s="1">
        <v>23.9</v>
      </c>
      <c r="C973" s="1">
        <f t="shared" si="15"/>
        <v>3.5703452767765119E-2</v>
      </c>
    </row>
    <row r="974" spans="1:3" x14ac:dyDescent="0.4">
      <c r="A974" s="1">
        <v>20230831</v>
      </c>
      <c r="B974" s="1">
        <v>24.6</v>
      </c>
      <c r="C974" s="1">
        <f t="shared" si="15"/>
        <v>3.3097435864396792E-2</v>
      </c>
    </row>
    <row r="975" spans="1:3" x14ac:dyDescent="0.4">
      <c r="A975" s="1">
        <v>20230901</v>
      </c>
      <c r="B975" s="1">
        <v>25</v>
      </c>
      <c r="C975" s="1">
        <f t="shared" si="15"/>
        <v>3.1585329446569041E-2</v>
      </c>
    </row>
    <row r="976" spans="1:3" x14ac:dyDescent="0.4">
      <c r="A976" s="1">
        <v>20230902</v>
      </c>
      <c r="B976" s="1">
        <v>27.4</v>
      </c>
      <c r="C976" s="1">
        <f t="shared" si="15"/>
        <v>2.2632090253975334E-2</v>
      </c>
    </row>
    <row r="977" spans="1:3" x14ac:dyDescent="0.4">
      <c r="A977" s="1">
        <v>20230903</v>
      </c>
      <c r="B977" s="1">
        <v>28.2</v>
      </c>
      <c r="C977" s="1">
        <f t="shared" si="15"/>
        <v>1.9849271153313246E-2</v>
      </c>
    </row>
    <row r="978" spans="1:3" x14ac:dyDescent="0.4">
      <c r="A978" s="1">
        <v>20230904</v>
      </c>
      <c r="B978" s="1">
        <v>26.7</v>
      </c>
      <c r="C978" s="1">
        <f t="shared" si="15"/>
        <v>2.5176944274862421E-2</v>
      </c>
    </row>
    <row r="979" spans="1:3" x14ac:dyDescent="0.4">
      <c r="A979" s="1">
        <v>20230905</v>
      </c>
      <c r="B979" s="1">
        <v>26.9</v>
      </c>
      <c r="C979" s="1">
        <f t="shared" si="15"/>
        <v>2.4441142999114752E-2</v>
      </c>
    </row>
    <row r="980" spans="1:3" x14ac:dyDescent="0.4">
      <c r="A980" s="1">
        <v>20230906</v>
      </c>
      <c r="B980" s="1">
        <v>26.9</v>
      </c>
      <c r="C980" s="1">
        <f t="shared" si="15"/>
        <v>2.4441142999114752E-2</v>
      </c>
    </row>
    <row r="981" spans="1:3" x14ac:dyDescent="0.4">
      <c r="A981" s="1">
        <v>20230907</v>
      </c>
      <c r="B981" s="1">
        <v>25.8</v>
      </c>
      <c r="C981" s="1">
        <f t="shared" si="15"/>
        <v>2.8549275375833388E-2</v>
      </c>
    </row>
    <row r="982" spans="1:3" x14ac:dyDescent="0.4">
      <c r="A982" s="1">
        <v>20230908</v>
      </c>
      <c r="B982" s="1">
        <v>25.1</v>
      </c>
      <c r="C982" s="1">
        <f t="shared" si="15"/>
        <v>3.120597359746196E-2</v>
      </c>
    </row>
    <row r="983" spans="1:3" x14ac:dyDescent="0.4">
      <c r="A983" s="1">
        <v>20230909</v>
      </c>
      <c r="B983" s="1">
        <v>24.9</v>
      </c>
      <c r="C983" s="1">
        <f t="shared" si="15"/>
        <v>3.196427876510121E-2</v>
      </c>
    </row>
    <row r="984" spans="1:3" x14ac:dyDescent="0.4">
      <c r="A984" s="1">
        <v>20230910</v>
      </c>
      <c r="B984" s="1">
        <v>24.9</v>
      </c>
      <c r="C984" s="1">
        <f t="shared" si="15"/>
        <v>3.196427876510121E-2</v>
      </c>
    </row>
    <row r="985" spans="1:3" x14ac:dyDescent="0.4">
      <c r="A985" s="1">
        <v>20230911</v>
      </c>
      <c r="B985" s="1">
        <v>25.7</v>
      </c>
      <c r="C985" s="1">
        <f t="shared" si="15"/>
        <v>2.8928105698226847E-2</v>
      </c>
    </row>
    <row r="986" spans="1:3" x14ac:dyDescent="0.4">
      <c r="A986" s="1">
        <v>20230912</v>
      </c>
      <c r="B986" s="1">
        <v>25.8</v>
      </c>
      <c r="C986" s="1">
        <f t="shared" si="15"/>
        <v>2.8549275375833388E-2</v>
      </c>
    </row>
    <row r="987" spans="1:3" x14ac:dyDescent="0.4">
      <c r="A987" s="1">
        <v>20230913</v>
      </c>
      <c r="B987" s="1">
        <v>27.1</v>
      </c>
      <c r="C987" s="1">
        <f t="shared" si="15"/>
        <v>2.3711951694144359E-2</v>
      </c>
    </row>
    <row r="988" spans="1:3" x14ac:dyDescent="0.4">
      <c r="A988" s="1">
        <v>20230914</v>
      </c>
      <c r="B988" s="1">
        <v>24.3</v>
      </c>
      <c r="C988" s="1">
        <f t="shared" si="15"/>
        <v>3.422237970112179E-2</v>
      </c>
    </row>
    <row r="989" spans="1:3" x14ac:dyDescent="0.4">
      <c r="A989" s="1">
        <v>20230915</v>
      </c>
      <c r="B989" s="1">
        <v>27.4</v>
      </c>
      <c r="C989" s="1">
        <f t="shared" si="15"/>
        <v>2.2632090253975334E-2</v>
      </c>
    </row>
    <row r="990" spans="1:3" x14ac:dyDescent="0.4">
      <c r="A990" s="1">
        <v>20230916</v>
      </c>
      <c r="B990" s="1">
        <v>25.6</v>
      </c>
      <c r="C990" s="1">
        <f t="shared" si="15"/>
        <v>2.9307361795462488E-2</v>
      </c>
    </row>
    <row r="991" spans="1:3" x14ac:dyDescent="0.4">
      <c r="A991" s="1">
        <v>20230917</v>
      </c>
      <c r="B991" s="1">
        <v>24.3</v>
      </c>
      <c r="C991" s="1">
        <f t="shared" si="15"/>
        <v>3.422237970112179E-2</v>
      </c>
    </row>
    <row r="992" spans="1:3" x14ac:dyDescent="0.4">
      <c r="A992" s="1">
        <v>20230918</v>
      </c>
      <c r="B992" s="1">
        <v>25.7</v>
      </c>
      <c r="C992" s="1">
        <f t="shared" si="15"/>
        <v>2.8928105698226847E-2</v>
      </c>
    </row>
    <row r="993" spans="1:3" x14ac:dyDescent="0.4">
      <c r="A993" s="1">
        <v>20230919</v>
      </c>
      <c r="B993" s="1">
        <v>25.9</v>
      </c>
      <c r="C993" s="1">
        <f t="shared" si="15"/>
        <v>2.8170983402708797E-2</v>
      </c>
    </row>
    <row r="994" spans="1:3" x14ac:dyDescent="0.4">
      <c r="A994" s="1">
        <v>20230920</v>
      </c>
      <c r="B994" s="1">
        <v>27.5</v>
      </c>
      <c r="C994" s="1">
        <f t="shared" si="15"/>
        <v>2.2276182612087431E-2</v>
      </c>
    </row>
    <row r="995" spans="1:3" x14ac:dyDescent="0.4">
      <c r="A995" s="1">
        <v>20230921</v>
      </c>
      <c r="B995" s="1">
        <v>24</v>
      </c>
      <c r="C995" s="1">
        <f t="shared" si="15"/>
        <v>3.5335600673645141E-2</v>
      </c>
    </row>
    <row r="996" spans="1:3" x14ac:dyDescent="0.4">
      <c r="A996" s="1">
        <v>20230922</v>
      </c>
      <c r="B996" s="1">
        <v>23.9</v>
      </c>
      <c r="C996" s="1">
        <f t="shared" si="15"/>
        <v>3.5703452767765119E-2</v>
      </c>
    </row>
    <row r="997" spans="1:3" x14ac:dyDescent="0.4">
      <c r="A997" s="1">
        <v>20230923</v>
      </c>
      <c r="B997" s="1">
        <v>24.4</v>
      </c>
      <c r="C997" s="1">
        <f t="shared" si="15"/>
        <v>3.3848526115622848E-2</v>
      </c>
    </row>
    <row r="998" spans="1:3" x14ac:dyDescent="0.4">
      <c r="A998" s="1">
        <v>20230924</v>
      </c>
      <c r="B998" s="1">
        <v>24.2</v>
      </c>
      <c r="C998" s="1">
        <f t="shared" si="15"/>
        <v>3.4594931292262751E-2</v>
      </c>
    </row>
    <row r="999" spans="1:3" x14ac:dyDescent="0.4">
      <c r="A999" s="1">
        <v>20230925</v>
      </c>
      <c r="B999" s="1">
        <v>25.1</v>
      </c>
      <c r="C999" s="1">
        <f t="shared" si="15"/>
        <v>3.120597359746196E-2</v>
      </c>
    </row>
    <row r="1000" spans="1:3" x14ac:dyDescent="0.4">
      <c r="A1000" s="1">
        <v>20230926</v>
      </c>
      <c r="B1000" s="1">
        <v>26</v>
      </c>
      <c r="C1000" s="1">
        <f t="shared" si="15"/>
        <v>2.7793340618555047E-2</v>
      </c>
    </row>
    <row r="1001" spans="1:3" x14ac:dyDescent="0.4">
      <c r="A1001" s="1">
        <v>20230927</v>
      </c>
      <c r="B1001" s="1">
        <v>25.8</v>
      </c>
      <c r="C1001" s="1">
        <f t="shared" si="15"/>
        <v>2.8549275375833388E-2</v>
      </c>
    </row>
    <row r="1002" spans="1:3" x14ac:dyDescent="0.4">
      <c r="A1002" s="1">
        <v>20230928</v>
      </c>
      <c r="B1002" s="1">
        <v>25.3</v>
      </c>
      <c r="C1002" s="1">
        <f t="shared" si="15"/>
        <v>3.0446533995569781E-2</v>
      </c>
    </row>
    <row r="1003" spans="1:3" x14ac:dyDescent="0.4">
      <c r="A1003" s="1">
        <v>20230929</v>
      </c>
      <c r="B1003" s="1">
        <v>24</v>
      </c>
      <c r="C1003" s="1">
        <f t="shared" si="15"/>
        <v>3.5335600673645141E-2</v>
      </c>
    </row>
    <row r="1004" spans="1:3" x14ac:dyDescent="0.4">
      <c r="A1004" s="1">
        <v>20230930</v>
      </c>
      <c r="B1004" s="1">
        <v>20.9</v>
      </c>
      <c r="C1004" s="1">
        <f t="shared" si="15"/>
        <v>4.5283561580867701E-2</v>
      </c>
    </row>
    <row r="1005" spans="1:3" x14ac:dyDescent="0.4">
      <c r="A1005" s="1">
        <v>20231001</v>
      </c>
      <c r="B1005" s="1">
        <v>22.6</v>
      </c>
      <c r="C1005" s="1">
        <f t="shared" si="15"/>
        <v>4.0269553528661607E-2</v>
      </c>
    </row>
    <row r="1006" spans="1:3" x14ac:dyDescent="0.4">
      <c r="A1006" s="1">
        <v>20231002</v>
      </c>
      <c r="B1006" s="1">
        <v>21.8</v>
      </c>
      <c r="C1006" s="1">
        <f t="shared" si="15"/>
        <v>4.2797075752092441E-2</v>
      </c>
    </row>
    <row r="1007" spans="1:3" x14ac:dyDescent="0.4">
      <c r="A1007" s="1">
        <v>20231003</v>
      </c>
      <c r="B1007" s="1">
        <v>21.7</v>
      </c>
      <c r="C1007" s="1">
        <f t="shared" si="15"/>
        <v>4.3093519395442717E-2</v>
      </c>
    </row>
    <row r="1008" spans="1:3" x14ac:dyDescent="0.4">
      <c r="A1008" s="1">
        <v>20231004</v>
      </c>
      <c r="B1008" s="1">
        <v>22.2</v>
      </c>
      <c r="C1008" s="1">
        <f t="shared" si="15"/>
        <v>4.1566251645584994E-2</v>
      </c>
    </row>
    <row r="1009" spans="1:3" x14ac:dyDescent="0.4">
      <c r="A1009" s="1">
        <v>20231005</v>
      </c>
      <c r="B1009" s="1">
        <v>20.100000000000001</v>
      </c>
      <c r="C1009" s="1">
        <f t="shared" si="15"/>
        <v>4.7109221797671484E-2</v>
      </c>
    </row>
    <row r="1010" spans="1:3" x14ac:dyDescent="0.4">
      <c r="A1010" s="1">
        <v>20231006</v>
      </c>
      <c r="B1010" s="1">
        <v>19.100000000000001</v>
      </c>
      <c r="C1010" s="1">
        <f t="shared" si="15"/>
        <v>4.8800782626922855E-2</v>
      </c>
    </row>
    <row r="1011" spans="1:3" x14ac:dyDescent="0.4">
      <c r="A1011" s="1">
        <v>20231007</v>
      </c>
      <c r="B1011" s="1">
        <v>18.899999999999999</v>
      </c>
      <c r="C1011" s="1">
        <f t="shared" si="15"/>
        <v>4.9053821566295182E-2</v>
      </c>
    </row>
    <row r="1012" spans="1:3" x14ac:dyDescent="0.4">
      <c r="A1012" s="1">
        <v>20231008</v>
      </c>
      <c r="B1012" s="1">
        <v>20.100000000000001</v>
      </c>
      <c r="C1012" s="1">
        <f t="shared" si="15"/>
        <v>4.7109221797671484E-2</v>
      </c>
    </row>
    <row r="1013" spans="1:3" x14ac:dyDescent="0.4">
      <c r="A1013" s="1">
        <v>20231009</v>
      </c>
      <c r="B1013" s="1">
        <v>20.9</v>
      </c>
      <c r="C1013" s="1">
        <f t="shared" si="15"/>
        <v>4.5283561580867701E-2</v>
      </c>
    </row>
    <row r="1014" spans="1:3" x14ac:dyDescent="0.4">
      <c r="A1014" s="1">
        <v>20231010</v>
      </c>
      <c r="B1014" s="1">
        <v>20.5</v>
      </c>
      <c r="C1014" s="1">
        <f t="shared" si="15"/>
        <v>4.6245412872341851E-2</v>
      </c>
    </row>
    <row r="1015" spans="1:3" x14ac:dyDescent="0.4">
      <c r="A1015" s="1">
        <v>20231011</v>
      </c>
      <c r="B1015" s="1">
        <v>20.5</v>
      </c>
      <c r="C1015" s="1">
        <f t="shared" si="15"/>
        <v>4.6245412872341851E-2</v>
      </c>
    </row>
    <row r="1016" spans="1:3" x14ac:dyDescent="0.4">
      <c r="A1016" s="1">
        <v>20231012</v>
      </c>
      <c r="B1016" s="1">
        <v>20.100000000000001</v>
      </c>
      <c r="C1016" s="1">
        <f t="shared" si="15"/>
        <v>4.7109221797671484E-2</v>
      </c>
    </row>
    <row r="1017" spans="1:3" x14ac:dyDescent="0.4">
      <c r="A1017" s="1">
        <v>20231013</v>
      </c>
      <c r="B1017" s="1">
        <v>20.3</v>
      </c>
      <c r="C1017" s="1">
        <f t="shared" si="15"/>
        <v>4.6689975657834802E-2</v>
      </c>
    </row>
    <row r="1018" spans="1:3" x14ac:dyDescent="0.4">
      <c r="A1018" s="1">
        <v>20231014</v>
      </c>
      <c r="B1018" s="1">
        <v>20.7</v>
      </c>
      <c r="C1018" s="1">
        <f t="shared" si="15"/>
        <v>4.5776329966459556E-2</v>
      </c>
    </row>
    <row r="1019" spans="1:3" x14ac:dyDescent="0.4">
      <c r="A1019" s="1">
        <v>20231015</v>
      </c>
      <c r="B1019" s="1">
        <v>20.100000000000001</v>
      </c>
      <c r="C1019" s="1">
        <f t="shared" si="15"/>
        <v>4.7109221797671484E-2</v>
      </c>
    </row>
    <row r="1020" spans="1:3" x14ac:dyDescent="0.4">
      <c r="A1020" s="1">
        <v>20231016</v>
      </c>
      <c r="B1020" s="1">
        <v>18.899999999999999</v>
      </c>
      <c r="C1020" s="1">
        <f t="shared" si="15"/>
        <v>4.9053821566295182E-2</v>
      </c>
    </row>
    <row r="1021" spans="1:3" x14ac:dyDescent="0.4">
      <c r="A1021" s="1">
        <v>20231017</v>
      </c>
      <c r="B1021" s="1">
        <v>18.3</v>
      </c>
      <c r="C1021" s="1">
        <f t="shared" si="15"/>
        <v>4.9633488949550227E-2</v>
      </c>
    </row>
    <row r="1022" spans="1:3" x14ac:dyDescent="0.4">
      <c r="A1022" s="1">
        <v>20231018</v>
      </c>
      <c r="B1022" s="1">
        <v>18.3</v>
      </c>
      <c r="C1022" s="1">
        <f t="shared" si="15"/>
        <v>4.9633488949550227E-2</v>
      </c>
    </row>
    <row r="1023" spans="1:3" x14ac:dyDescent="0.4">
      <c r="A1023" s="1">
        <v>20231019</v>
      </c>
      <c r="B1023" s="1">
        <v>21.4</v>
      </c>
      <c r="C1023" s="1">
        <f t="shared" si="15"/>
        <v>4.3953808667173522E-2</v>
      </c>
    </row>
    <row r="1024" spans="1:3" x14ac:dyDescent="0.4">
      <c r="A1024" s="1">
        <v>20231020</v>
      </c>
      <c r="B1024" s="1">
        <v>16.8</v>
      </c>
      <c r="C1024" s="1">
        <f t="shared" si="15"/>
        <v>4.9864559675075734E-2</v>
      </c>
    </row>
    <row r="1025" spans="1:3" x14ac:dyDescent="0.4">
      <c r="A1025" s="1">
        <v>20231021</v>
      </c>
      <c r="B1025" s="1">
        <v>17.399999999999999</v>
      </c>
      <c r="C1025" s="1">
        <f t="shared" si="15"/>
        <v>4.9983408131300457E-2</v>
      </c>
    </row>
    <row r="1026" spans="1:3" x14ac:dyDescent="0.4">
      <c r="A1026" s="1">
        <v>20231022</v>
      </c>
      <c r="B1026" s="1">
        <v>17.399999999999999</v>
      </c>
      <c r="C1026" s="1">
        <f t="shared" si="15"/>
        <v>4.9983408131300457E-2</v>
      </c>
    </row>
    <row r="1027" spans="1:3" x14ac:dyDescent="0.4">
      <c r="A1027" s="1">
        <v>20231023</v>
      </c>
      <c r="B1027" s="1">
        <v>17.2</v>
      </c>
      <c r="C1027" s="1">
        <f t="shared" ref="C1027:C1090" si="16">_xlfn.NORM.DIST($B1027,$F$5,$F$6,0)</f>
        <v>4.9975131253050004E-2</v>
      </c>
    </row>
    <row r="1028" spans="1:3" x14ac:dyDescent="0.4">
      <c r="A1028" s="1">
        <v>20231024</v>
      </c>
      <c r="B1028" s="1">
        <v>17.7</v>
      </c>
      <c r="C1028" s="1">
        <f t="shared" si="16"/>
        <v>4.9936997732613522E-2</v>
      </c>
    </row>
    <row r="1029" spans="1:3" x14ac:dyDescent="0.4">
      <c r="A1029" s="1">
        <v>20231025</v>
      </c>
      <c r="B1029" s="1">
        <v>19.8</v>
      </c>
      <c r="C1029" s="1">
        <f t="shared" si="16"/>
        <v>4.7688980104644264E-2</v>
      </c>
    </row>
    <row r="1030" spans="1:3" x14ac:dyDescent="0.4">
      <c r="A1030" s="1">
        <v>20231026</v>
      </c>
      <c r="B1030" s="1">
        <v>20.399999999999999</v>
      </c>
      <c r="C1030" s="1">
        <f t="shared" si="16"/>
        <v>4.6470809984627007E-2</v>
      </c>
    </row>
    <row r="1031" spans="1:3" x14ac:dyDescent="0.4">
      <c r="A1031" s="1">
        <v>20231027</v>
      </c>
      <c r="B1031" s="1">
        <v>18.3</v>
      </c>
      <c r="C1031" s="1">
        <f t="shared" si="16"/>
        <v>4.9633488949550227E-2</v>
      </c>
    </row>
    <row r="1032" spans="1:3" x14ac:dyDescent="0.4">
      <c r="A1032" s="1">
        <v>20231028</v>
      </c>
      <c r="B1032" s="1">
        <v>17.2</v>
      </c>
      <c r="C1032" s="1">
        <f t="shared" si="16"/>
        <v>4.9975131253050004E-2</v>
      </c>
    </row>
    <row r="1033" spans="1:3" x14ac:dyDescent="0.4">
      <c r="A1033" s="1">
        <v>20231029</v>
      </c>
      <c r="B1033" s="1">
        <v>17.899999999999999</v>
      </c>
      <c r="C1033" s="1">
        <f t="shared" si="16"/>
        <v>4.9866925270179566E-2</v>
      </c>
    </row>
    <row r="1034" spans="1:3" x14ac:dyDescent="0.4">
      <c r="A1034" s="1">
        <v>20231030</v>
      </c>
      <c r="B1034" s="1">
        <v>18.2</v>
      </c>
      <c r="C1034" s="1">
        <f t="shared" si="16"/>
        <v>4.9703447743514602E-2</v>
      </c>
    </row>
    <row r="1035" spans="1:3" x14ac:dyDescent="0.4">
      <c r="A1035" s="1">
        <v>20231031</v>
      </c>
      <c r="B1035" s="1">
        <v>17.7</v>
      </c>
      <c r="C1035" s="1">
        <f t="shared" si="16"/>
        <v>4.9936997732613522E-2</v>
      </c>
    </row>
    <row r="1036" spans="1:3" x14ac:dyDescent="0.4">
      <c r="A1036" s="1">
        <v>20231101</v>
      </c>
      <c r="B1036" s="1">
        <v>20</v>
      </c>
      <c r="C1036" s="1">
        <f t="shared" si="16"/>
        <v>4.7309113220251636E-2</v>
      </c>
    </row>
    <row r="1037" spans="1:3" x14ac:dyDescent="0.4">
      <c r="A1037" s="1">
        <v>20231102</v>
      </c>
      <c r="B1037" s="1">
        <v>19.8</v>
      </c>
      <c r="C1037" s="1">
        <f t="shared" si="16"/>
        <v>4.7688980104644264E-2</v>
      </c>
    </row>
    <row r="1038" spans="1:3" x14ac:dyDescent="0.4">
      <c r="A1038" s="1">
        <v>20231103</v>
      </c>
      <c r="B1038" s="1">
        <v>21.2</v>
      </c>
      <c r="C1038" s="1">
        <f t="shared" si="16"/>
        <v>4.4501911594915906E-2</v>
      </c>
    </row>
    <row r="1039" spans="1:3" x14ac:dyDescent="0.4">
      <c r="A1039" s="1">
        <v>20231104</v>
      </c>
      <c r="B1039" s="1">
        <v>22.3</v>
      </c>
      <c r="C1039" s="1">
        <f t="shared" si="16"/>
        <v>4.1247925802554992E-2</v>
      </c>
    </row>
    <row r="1040" spans="1:3" x14ac:dyDescent="0.4">
      <c r="A1040" s="1">
        <v>20231105</v>
      </c>
      <c r="B1040" s="1">
        <v>23.6</v>
      </c>
      <c r="C1040" s="1">
        <f t="shared" si="16"/>
        <v>3.6795472053295038E-2</v>
      </c>
    </row>
    <row r="1041" spans="1:3" x14ac:dyDescent="0.4">
      <c r="A1041" s="1">
        <v>20231106</v>
      </c>
      <c r="B1041" s="1">
        <v>19</v>
      </c>
      <c r="C1041" s="1">
        <f t="shared" si="16"/>
        <v>4.8930978979005502E-2</v>
      </c>
    </row>
    <row r="1042" spans="1:3" x14ac:dyDescent="0.4">
      <c r="A1042" s="1">
        <v>20231107</v>
      </c>
      <c r="B1042" s="1">
        <v>14.9</v>
      </c>
      <c r="C1042" s="1">
        <f t="shared" si="16"/>
        <v>4.7678903512851221E-2</v>
      </c>
    </row>
    <row r="1043" spans="1:3" x14ac:dyDescent="0.4">
      <c r="A1043" s="1">
        <v>20231108</v>
      </c>
      <c r="B1043" s="1">
        <v>15.6</v>
      </c>
      <c r="C1043" s="1">
        <f t="shared" si="16"/>
        <v>4.8793417037736771E-2</v>
      </c>
    </row>
    <row r="1044" spans="1:3" x14ac:dyDescent="0.4">
      <c r="A1044" s="1">
        <v>20231109</v>
      </c>
      <c r="B1044" s="1">
        <v>18.5</v>
      </c>
      <c r="C1044" s="1">
        <f t="shared" si="16"/>
        <v>4.9470563341203776E-2</v>
      </c>
    </row>
    <row r="1045" spans="1:3" x14ac:dyDescent="0.4">
      <c r="A1045" s="1">
        <v>20231110</v>
      </c>
      <c r="B1045" s="1">
        <v>12.9</v>
      </c>
      <c r="C1045" s="1">
        <f t="shared" si="16"/>
        <v>4.2780652233912975E-2</v>
      </c>
    </row>
    <row r="1046" spans="1:3" x14ac:dyDescent="0.4">
      <c r="A1046" s="1">
        <v>20231111</v>
      </c>
      <c r="B1046" s="1">
        <v>11</v>
      </c>
      <c r="C1046" s="1">
        <f t="shared" si="16"/>
        <v>3.6413573492876466E-2</v>
      </c>
    </row>
    <row r="1047" spans="1:3" x14ac:dyDescent="0.4">
      <c r="A1047" s="1">
        <v>20231112</v>
      </c>
      <c r="B1047" s="1">
        <v>10.199999999999999</v>
      </c>
      <c r="C1047" s="1">
        <f t="shared" si="16"/>
        <v>3.3452864382611587E-2</v>
      </c>
    </row>
    <row r="1048" spans="1:3" x14ac:dyDescent="0.4">
      <c r="A1048" s="1">
        <v>20231113</v>
      </c>
      <c r="B1048" s="1">
        <v>9.5</v>
      </c>
      <c r="C1048" s="1">
        <f t="shared" si="16"/>
        <v>3.0805469403796411E-2</v>
      </c>
    </row>
    <row r="1049" spans="1:3" x14ac:dyDescent="0.4">
      <c r="A1049" s="1">
        <v>20231114</v>
      </c>
      <c r="B1049" s="1">
        <v>11.6</v>
      </c>
      <c r="C1049" s="1">
        <f t="shared" si="16"/>
        <v>3.8549824476015335E-2</v>
      </c>
    </row>
    <row r="1050" spans="1:3" x14ac:dyDescent="0.4">
      <c r="A1050" s="1">
        <v>20231115</v>
      </c>
      <c r="B1050" s="1">
        <v>12.9</v>
      </c>
      <c r="C1050" s="1">
        <f t="shared" si="16"/>
        <v>4.2780652233912975E-2</v>
      </c>
    </row>
    <row r="1051" spans="1:3" x14ac:dyDescent="0.4">
      <c r="A1051" s="1">
        <v>20231116</v>
      </c>
      <c r="B1051" s="1">
        <v>12</v>
      </c>
      <c r="C1051" s="1">
        <f t="shared" si="16"/>
        <v>3.9917649036493127E-2</v>
      </c>
    </row>
    <row r="1052" spans="1:3" x14ac:dyDescent="0.4">
      <c r="A1052" s="1">
        <v>20231117</v>
      </c>
      <c r="B1052" s="1">
        <v>10</v>
      </c>
      <c r="C1052" s="1">
        <f t="shared" si="16"/>
        <v>3.2699721416612607E-2</v>
      </c>
    </row>
    <row r="1053" spans="1:3" x14ac:dyDescent="0.4">
      <c r="A1053" s="1">
        <v>20231118</v>
      </c>
      <c r="B1053" s="1">
        <v>8.8000000000000007</v>
      </c>
      <c r="C1053" s="1">
        <f t="shared" si="16"/>
        <v>2.8150215940578736E-2</v>
      </c>
    </row>
    <row r="1054" spans="1:3" x14ac:dyDescent="0.4">
      <c r="A1054" s="1">
        <v>20231119</v>
      </c>
      <c r="B1054" s="1">
        <v>13.6</v>
      </c>
      <c r="C1054" s="1">
        <f t="shared" si="16"/>
        <v>4.4753500154607141E-2</v>
      </c>
    </row>
    <row r="1055" spans="1:3" x14ac:dyDescent="0.4">
      <c r="A1055" s="1">
        <v>20231120</v>
      </c>
      <c r="B1055" s="1">
        <v>12.3</v>
      </c>
      <c r="C1055" s="1">
        <f t="shared" si="16"/>
        <v>4.090779029225379E-2</v>
      </c>
    </row>
    <row r="1056" spans="1:3" x14ac:dyDescent="0.4">
      <c r="A1056" s="1">
        <v>20231121</v>
      </c>
      <c r="B1056" s="1">
        <v>12.5</v>
      </c>
      <c r="C1056" s="1">
        <f t="shared" si="16"/>
        <v>4.1548866945655717E-2</v>
      </c>
    </row>
    <row r="1057" spans="1:3" x14ac:dyDescent="0.4">
      <c r="A1057" s="1">
        <v>20231122</v>
      </c>
      <c r="B1057" s="1">
        <v>14.7</v>
      </c>
      <c r="C1057" s="1">
        <f t="shared" si="16"/>
        <v>4.7298300960208886E-2</v>
      </c>
    </row>
    <row r="1058" spans="1:3" x14ac:dyDescent="0.4">
      <c r="A1058" s="1">
        <v>20231123</v>
      </c>
      <c r="B1058" s="1">
        <v>17.3</v>
      </c>
      <c r="C1058" s="1">
        <f t="shared" si="16"/>
        <v>4.9983192570212671E-2</v>
      </c>
    </row>
    <row r="1059" spans="1:3" x14ac:dyDescent="0.4">
      <c r="A1059" s="1">
        <v>20231124</v>
      </c>
      <c r="B1059" s="1">
        <v>8.6</v>
      </c>
      <c r="C1059" s="1">
        <f t="shared" si="16"/>
        <v>2.7395772253695039E-2</v>
      </c>
    </row>
    <row r="1060" spans="1:3" x14ac:dyDescent="0.4">
      <c r="A1060" s="1">
        <v>20231125</v>
      </c>
      <c r="B1060" s="1">
        <v>6.3</v>
      </c>
      <c r="C1060" s="1">
        <f t="shared" si="16"/>
        <v>1.9160368365139003E-2</v>
      </c>
    </row>
    <row r="1061" spans="1:3" x14ac:dyDescent="0.4">
      <c r="A1061" s="1">
        <v>20231126</v>
      </c>
      <c r="B1061" s="1">
        <v>8.9</v>
      </c>
      <c r="C1061" s="1">
        <f t="shared" si="16"/>
        <v>2.8528475105658285E-2</v>
      </c>
    </row>
    <row r="1062" spans="1:3" x14ac:dyDescent="0.4">
      <c r="A1062" s="1">
        <v>20231127</v>
      </c>
      <c r="B1062" s="1">
        <v>13.1</v>
      </c>
      <c r="C1062" s="1">
        <f t="shared" si="16"/>
        <v>4.3369304166970157E-2</v>
      </c>
    </row>
    <row r="1063" spans="1:3" x14ac:dyDescent="0.4">
      <c r="A1063" s="1">
        <v>20231128</v>
      </c>
      <c r="B1063" s="1">
        <v>10.7</v>
      </c>
      <c r="C1063" s="1">
        <f t="shared" si="16"/>
        <v>3.5315338547686696E-2</v>
      </c>
    </row>
    <row r="1064" spans="1:3" x14ac:dyDescent="0.4">
      <c r="A1064" s="1">
        <v>20231129</v>
      </c>
      <c r="B1064" s="1">
        <v>11.2</v>
      </c>
      <c r="C1064" s="1">
        <f t="shared" si="16"/>
        <v>3.713547979833997E-2</v>
      </c>
    </row>
    <row r="1065" spans="1:3" x14ac:dyDescent="0.4">
      <c r="A1065" s="1">
        <v>20231130</v>
      </c>
      <c r="B1065" s="1">
        <v>6.6</v>
      </c>
      <c r="C1065" s="1">
        <f t="shared" si="16"/>
        <v>2.0169865652387351E-2</v>
      </c>
    </row>
    <row r="1066" spans="1:3" x14ac:dyDescent="0.4">
      <c r="A1066" s="1">
        <v>20231201</v>
      </c>
      <c r="B1066" s="1">
        <v>7.1</v>
      </c>
      <c r="C1066" s="1">
        <f t="shared" si="16"/>
        <v>2.1903057266101127E-2</v>
      </c>
    </row>
    <row r="1067" spans="1:3" x14ac:dyDescent="0.4">
      <c r="A1067" s="1">
        <v>20231202</v>
      </c>
      <c r="B1067" s="1">
        <v>9.1</v>
      </c>
      <c r="C1067" s="1">
        <f t="shared" si="16"/>
        <v>2.9286514409967466E-2</v>
      </c>
    </row>
    <row r="1068" spans="1:3" x14ac:dyDescent="0.4">
      <c r="A1068" s="1">
        <v>20231203</v>
      </c>
      <c r="B1068" s="1">
        <v>10.1</v>
      </c>
      <c r="C1068" s="1">
        <f t="shared" si="16"/>
        <v>3.307674531577745E-2</v>
      </c>
    </row>
    <row r="1069" spans="1:3" x14ac:dyDescent="0.4">
      <c r="A1069" s="1">
        <v>20231204</v>
      </c>
      <c r="B1069" s="1">
        <v>8.5</v>
      </c>
      <c r="C1069" s="1">
        <f t="shared" si="16"/>
        <v>2.7019803823886732E-2</v>
      </c>
    </row>
    <row r="1070" spans="1:3" x14ac:dyDescent="0.4">
      <c r="A1070" s="1">
        <v>20231205</v>
      </c>
      <c r="B1070" s="1">
        <v>11.7</v>
      </c>
      <c r="C1070" s="1">
        <f t="shared" si="16"/>
        <v>3.889648049984263E-2</v>
      </c>
    </row>
    <row r="1071" spans="1:3" x14ac:dyDescent="0.4">
      <c r="A1071" s="1">
        <v>20231206</v>
      </c>
      <c r="B1071" s="1">
        <v>13.6</v>
      </c>
      <c r="C1071" s="1">
        <f t="shared" si="16"/>
        <v>4.4753500154607141E-2</v>
      </c>
    </row>
    <row r="1072" spans="1:3" x14ac:dyDescent="0.4">
      <c r="A1072" s="1">
        <v>20231207</v>
      </c>
      <c r="B1072" s="1">
        <v>12</v>
      </c>
      <c r="C1072" s="1">
        <f t="shared" si="16"/>
        <v>3.9917649036493127E-2</v>
      </c>
    </row>
    <row r="1073" spans="1:3" x14ac:dyDescent="0.4">
      <c r="A1073" s="1">
        <v>20231208</v>
      </c>
      <c r="B1073" s="1">
        <v>13.9</v>
      </c>
      <c r="C1073" s="1">
        <f t="shared" si="16"/>
        <v>4.5519305508449771E-2</v>
      </c>
    </row>
    <row r="1074" spans="1:3" x14ac:dyDescent="0.4">
      <c r="A1074" s="1">
        <v>20231209</v>
      </c>
      <c r="B1074" s="1">
        <v>15.8</v>
      </c>
      <c r="C1074" s="1">
        <f t="shared" si="16"/>
        <v>4.9047263875307577E-2</v>
      </c>
    </row>
    <row r="1075" spans="1:3" x14ac:dyDescent="0.4">
      <c r="A1075" s="1">
        <v>20231210</v>
      </c>
      <c r="B1075" s="1">
        <v>17</v>
      </c>
      <c r="C1075" s="1">
        <f t="shared" si="16"/>
        <v>4.9935490225566669E-2</v>
      </c>
    </row>
    <row r="1076" spans="1:3" x14ac:dyDescent="0.4">
      <c r="A1076" s="1">
        <v>20231211</v>
      </c>
      <c r="B1076" s="1">
        <v>17</v>
      </c>
      <c r="C1076" s="1">
        <f t="shared" si="16"/>
        <v>4.9935490225566669E-2</v>
      </c>
    </row>
    <row r="1077" spans="1:3" x14ac:dyDescent="0.4">
      <c r="A1077" s="1">
        <v>20231212</v>
      </c>
      <c r="B1077" s="1">
        <v>11.3</v>
      </c>
      <c r="C1077" s="1">
        <f t="shared" si="16"/>
        <v>3.7492952768004739E-2</v>
      </c>
    </row>
    <row r="1078" spans="1:3" x14ac:dyDescent="0.4">
      <c r="A1078" s="1">
        <v>20231213</v>
      </c>
      <c r="B1078" s="1">
        <v>14</v>
      </c>
      <c r="C1078" s="1">
        <f t="shared" si="16"/>
        <v>4.5763104881563807E-2</v>
      </c>
    </row>
    <row r="1079" spans="1:3" x14ac:dyDescent="0.4">
      <c r="A1079" s="1">
        <v>20231214</v>
      </c>
      <c r="B1079" s="1">
        <v>16.5</v>
      </c>
      <c r="C1079" s="1">
        <f t="shared" si="16"/>
        <v>4.9699803856065622E-2</v>
      </c>
    </row>
    <row r="1080" spans="1:3" x14ac:dyDescent="0.4">
      <c r="A1080" s="1">
        <v>20231215</v>
      </c>
      <c r="B1080" s="1">
        <v>15.3</v>
      </c>
      <c r="C1080" s="1">
        <f t="shared" si="16"/>
        <v>4.8358139714594225E-2</v>
      </c>
    </row>
    <row r="1081" spans="1:3" x14ac:dyDescent="0.4">
      <c r="A1081" s="1">
        <v>20231216</v>
      </c>
      <c r="B1081" s="1">
        <v>5.8</v>
      </c>
      <c r="C1081" s="1">
        <f t="shared" si="16"/>
        <v>1.7533761043730636E-2</v>
      </c>
    </row>
    <row r="1082" spans="1:3" x14ac:dyDescent="0.4">
      <c r="A1082" s="1">
        <v>20231217</v>
      </c>
      <c r="B1082" s="1">
        <v>2.7</v>
      </c>
      <c r="C1082" s="1">
        <f t="shared" si="16"/>
        <v>9.2673279183353181E-3</v>
      </c>
    </row>
    <row r="1083" spans="1:3" x14ac:dyDescent="0.4">
      <c r="A1083" s="1">
        <v>20231218</v>
      </c>
      <c r="B1083" s="1">
        <v>3.7</v>
      </c>
      <c r="C1083" s="1">
        <f t="shared" si="16"/>
        <v>1.1572900383318414E-2</v>
      </c>
    </row>
    <row r="1084" spans="1:3" x14ac:dyDescent="0.4">
      <c r="A1084" s="1">
        <v>20231219</v>
      </c>
      <c r="B1084" s="1">
        <v>5.9</v>
      </c>
      <c r="C1084" s="1">
        <f t="shared" si="16"/>
        <v>1.7853246016373177E-2</v>
      </c>
    </row>
    <row r="1085" spans="1:3" x14ac:dyDescent="0.4">
      <c r="A1085" s="1">
        <v>20231220</v>
      </c>
      <c r="B1085" s="1">
        <v>4.7</v>
      </c>
      <c r="C1085" s="1">
        <f t="shared" si="16"/>
        <v>1.4226966378912284E-2</v>
      </c>
    </row>
    <row r="1086" spans="1:3" x14ac:dyDescent="0.4">
      <c r="A1086" s="1">
        <v>20231221</v>
      </c>
      <c r="B1086" s="1">
        <v>1.3</v>
      </c>
      <c r="C1086" s="1">
        <f t="shared" si="16"/>
        <v>6.6132998552471504E-3</v>
      </c>
    </row>
    <row r="1087" spans="1:3" x14ac:dyDescent="0.4">
      <c r="A1087" s="1">
        <v>20231222</v>
      </c>
      <c r="B1087" s="1">
        <v>1.6</v>
      </c>
      <c r="C1087" s="1">
        <f t="shared" si="16"/>
        <v>7.1276071813731181E-3</v>
      </c>
    </row>
    <row r="1088" spans="1:3" x14ac:dyDescent="0.4">
      <c r="A1088" s="1">
        <v>20231223</v>
      </c>
      <c r="B1088" s="1">
        <v>3.6</v>
      </c>
      <c r="C1088" s="1">
        <f t="shared" si="16"/>
        <v>1.1326617591462277E-2</v>
      </c>
    </row>
    <row r="1089" spans="1:3" x14ac:dyDescent="0.4">
      <c r="A1089" s="1">
        <v>20231224</v>
      </c>
      <c r="B1089" s="1">
        <v>5.4</v>
      </c>
      <c r="C1089" s="1">
        <f t="shared" si="16"/>
        <v>1.6286392612431182E-2</v>
      </c>
    </row>
    <row r="1090" spans="1:3" x14ac:dyDescent="0.4">
      <c r="A1090" s="1">
        <v>20231225</v>
      </c>
      <c r="B1090" s="1">
        <v>6.5</v>
      </c>
      <c r="C1090" s="1">
        <f t="shared" si="16"/>
        <v>1.9830703948196651E-2</v>
      </c>
    </row>
    <row r="1091" spans="1:3" x14ac:dyDescent="0.4">
      <c r="A1091" s="1">
        <v>20231226</v>
      </c>
      <c r="B1091" s="1">
        <v>8.3000000000000007</v>
      </c>
      <c r="C1091" s="1">
        <f t="shared" ref="C1091:C1096" si="17">_xlfn.NORM.DIST($B1091,$F$5,$F$6,0)</f>
        <v>2.6270900066166371E-2</v>
      </c>
    </row>
    <row r="1092" spans="1:3" x14ac:dyDescent="0.4">
      <c r="A1092" s="1">
        <v>20231227</v>
      </c>
      <c r="B1092" s="1">
        <v>9.6</v>
      </c>
      <c r="C1092" s="1">
        <f t="shared" si="17"/>
        <v>3.1185120540675248E-2</v>
      </c>
    </row>
    <row r="1093" spans="1:3" x14ac:dyDescent="0.4">
      <c r="A1093" s="1">
        <v>20231228</v>
      </c>
      <c r="B1093" s="1">
        <v>9.6999999999999993</v>
      </c>
      <c r="C1093" s="1">
        <f t="shared" si="17"/>
        <v>3.1564495142142567E-2</v>
      </c>
    </row>
    <row r="1094" spans="1:3" x14ac:dyDescent="0.4">
      <c r="A1094" s="1">
        <v>20231229</v>
      </c>
      <c r="B1094" s="1">
        <v>8.5</v>
      </c>
      <c r="C1094" s="1">
        <f t="shared" si="17"/>
        <v>2.7019803823886732E-2</v>
      </c>
    </row>
    <row r="1095" spans="1:3" x14ac:dyDescent="0.4">
      <c r="A1095" s="1">
        <v>20231230</v>
      </c>
      <c r="B1095" s="1">
        <v>11.2</v>
      </c>
      <c r="C1095" s="1">
        <f t="shared" si="17"/>
        <v>3.713547979833997E-2</v>
      </c>
    </row>
    <row r="1096" spans="1:3" x14ac:dyDescent="0.4">
      <c r="A1096" s="1">
        <v>20231231</v>
      </c>
      <c r="B1096" s="1">
        <v>10.1</v>
      </c>
      <c r="C1096" s="1">
        <f t="shared" si="17"/>
        <v>3.307674531577745E-2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D021-6E74-4E04-B3ED-962FDCB0AEC8}">
  <dimension ref="A1:U1096"/>
  <sheetViews>
    <sheetView zoomScale="85" zoomScaleNormal="85" workbookViewId="0">
      <selection activeCell="G18" sqref="G18"/>
    </sheetView>
  </sheetViews>
  <sheetFormatPr defaultRowHeight="17.399999999999999" x14ac:dyDescent="0.4"/>
  <cols>
    <col min="1" max="1" width="11" style="43" customWidth="1"/>
    <col min="2" max="2" width="12.19921875" style="43" customWidth="1"/>
    <col min="3" max="3" width="9.296875" style="43" bestFit="1" customWidth="1"/>
    <col min="4" max="4" width="14.8984375" style="44" hidden="1" customWidth="1"/>
    <col min="5" max="5" width="14.8984375" style="44" customWidth="1"/>
    <col min="6" max="6" width="8.8984375" style="1" customWidth="1"/>
    <col min="7" max="7" width="13.19921875" style="1" customWidth="1"/>
    <col min="8" max="8" width="8.8984375" style="1" customWidth="1"/>
    <col min="9" max="9" width="9.09765625" style="1" hidden="1" customWidth="1"/>
    <col min="10" max="10" width="22.69921875" style="1" hidden="1" customWidth="1"/>
    <col min="11" max="11" width="18.19921875" hidden="1" customWidth="1"/>
    <col min="12" max="16" width="0" hidden="1" customWidth="1"/>
    <col min="17" max="17" width="1.296875" hidden="1" customWidth="1"/>
    <col min="18" max="18" width="33.3984375" style="1" hidden="1" customWidth="1"/>
    <col min="19" max="19" width="24.5" style="25" hidden="1" customWidth="1"/>
    <col min="20" max="20" width="8.3984375" style="5" hidden="1" customWidth="1"/>
    <col min="21" max="21" width="14.8984375" style="25" hidden="1" customWidth="1"/>
    <col min="22" max="22" width="8.796875" customWidth="1"/>
  </cols>
  <sheetData>
    <row r="1" spans="1:21" ht="18" thickBot="1" x14ac:dyDescent="0.45">
      <c r="A1" s="43" t="s">
        <v>22</v>
      </c>
      <c r="B1" s="43" t="s">
        <v>7</v>
      </c>
      <c r="C1" s="43" t="s">
        <v>21</v>
      </c>
      <c r="D1" s="44" t="s">
        <v>25</v>
      </c>
      <c r="E1" s="44" t="s">
        <v>26</v>
      </c>
    </row>
    <row r="2" spans="1:21" x14ac:dyDescent="0.4">
      <c r="A2" s="43">
        <v>20210101</v>
      </c>
      <c r="B2" s="43">
        <v>2.5499999999999998</v>
      </c>
      <c r="C2" s="45">
        <f>_xlfn.NORM.DIST($B2,$K$5,$K$6,0)</f>
        <v>1.8867158714406678E-2</v>
      </c>
      <c r="D2" s="44">
        <f t="shared" ref="D2:D65" si="0">IF(B2&gt;$S$2,1,IF(B2&lt;$S$3,3,2))</f>
        <v>3</v>
      </c>
      <c r="E2" s="44">
        <f>IF(B2&gt;$U$12,16,IF(B2&gt;$U$13,15,IF(B2&gt;$U$14,14,IF(B2&gt;$U$15,13,IF(B2&gt;$U$16,12,IF(B2&gt;$U$17,11,IF(B2&gt;$U$18,10,IF(B2&gt;$U$19,9,IF(B2&gt;$U$20,8,IF(B2&gt;$U$21,7,IF(B2&gt;$U$22,6,IF(B2&gt;$U$23,5,IF(B2&gt;$U$24,4,IF(B2&gt;$U$25,3,IF(B2&gt;$U$26,2,1)))))))))))))))</f>
        <v>2</v>
      </c>
      <c r="F2" s="4"/>
      <c r="G2" s="52" t="s">
        <v>51</v>
      </c>
      <c r="H2" s="35">
        <v>16</v>
      </c>
      <c r="J2" s="9" t="s">
        <v>10</v>
      </c>
      <c r="K2" s="10">
        <f>MAX($B$2:$B$1096)</f>
        <v>29.22</v>
      </c>
      <c r="R2" s="27">
        <v>0.3</v>
      </c>
      <c r="S2" s="28">
        <f>_xlfn.NORM.INV(0.7,$K$5,$K$6)</f>
        <v>18.075018863998071</v>
      </c>
      <c r="T2" s="31"/>
    </row>
    <row r="3" spans="1:21" ht="18" thickBot="1" x14ac:dyDescent="0.45">
      <c r="A3" s="43">
        <v>20210102</v>
      </c>
      <c r="B3" s="43">
        <v>5.45</v>
      </c>
      <c r="C3" s="45">
        <f t="shared" ref="C3:C66" si="1">_xlfn.NORM.DIST(B3,$K$5,$K$6,0)</f>
        <v>2.8952088784299682E-2</v>
      </c>
      <c r="D3" s="44">
        <f t="shared" si="0"/>
        <v>3</v>
      </c>
      <c r="E3" s="44">
        <f t="shared" ref="E3:E66" si="2">IF(B3&gt;$U$12,16,IF(B3&gt;$U$13,15,IF(B3&gt;$U$14,14,IF(B3&gt;$U$15,13,IF(B3&gt;$U$16,12,IF(B3&gt;$U$17,11,IF(B3&gt;$U$18,10,IF(B3&gt;$U$19,9,IF(B3&gt;$U$20,8,IF(B3&gt;$U$21,7,IF(B3&gt;$U$22,6,IF(B3&gt;$U$23,5,IF(B3&gt;$U$24,4,IF(B3&gt;$U$25,3,IF(B3&gt;$U$26,2,1)))))))))))))))</f>
        <v>3</v>
      </c>
      <c r="F3" s="4"/>
      <c r="G3" s="53" t="s">
        <v>52</v>
      </c>
      <c r="H3" s="36">
        <v>15</v>
      </c>
      <c r="J3" s="11" t="s">
        <v>11</v>
      </c>
      <c r="K3" s="12">
        <f>MIN($B$2:$B$1096)</f>
        <v>0.06</v>
      </c>
      <c r="R3" s="32">
        <v>0.7</v>
      </c>
      <c r="S3" s="33">
        <f>_xlfn.NORM.INV(0.3,$K$5,$K$6)</f>
        <v>9.5297665241297977</v>
      </c>
      <c r="T3" s="31"/>
    </row>
    <row r="4" spans="1:21" x14ac:dyDescent="0.4">
      <c r="A4" s="43">
        <v>20210103</v>
      </c>
      <c r="B4" s="43">
        <v>7.85</v>
      </c>
      <c r="C4" s="45">
        <f t="shared" si="1"/>
        <v>3.7495644691429256E-2</v>
      </c>
      <c r="D4" s="44">
        <f t="shared" si="0"/>
        <v>3</v>
      </c>
      <c r="E4" s="44">
        <f t="shared" si="2"/>
        <v>4</v>
      </c>
      <c r="F4" s="4"/>
      <c r="G4" s="53" t="s">
        <v>53</v>
      </c>
      <c r="H4" s="36">
        <v>14</v>
      </c>
      <c r="J4" s="11" t="s">
        <v>12</v>
      </c>
      <c r="K4" s="12">
        <f>MEDIAN($B$2:$B$1096)</f>
        <v>13.68</v>
      </c>
      <c r="R4" s="29"/>
      <c r="S4" s="49"/>
      <c r="T4" s="26"/>
    </row>
    <row r="5" spans="1:21" ht="18" thickBot="1" x14ac:dyDescent="0.45">
      <c r="A5" s="43">
        <v>20210104</v>
      </c>
      <c r="B5" s="43">
        <v>8.3800000000000008</v>
      </c>
      <c r="C5" s="45">
        <f t="shared" si="1"/>
        <v>3.923746643894109E-2</v>
      </c>
      <c r="D5" s="44">
        <f t="shared" si="0"/>
        <v>3</v>
      </c>
      <c r="E5" s="44">
        <f t="shared" si="2"/>
        <v>5</v>
      </c>
      <c r="F5" s="4"/>
      <c r="G5" s="53" t="s">
        <v>54</v>
      </c>
      <c r="H5" s="36">
        <v>13</v>
      </c>
      <c r="J5" s="11" t="s">
        <v>13</v>
      </c>
      <c r="K5" s="12">
        <f>AVERAGE($B$2:$B$1096)</f>
        <v>13.802392694063935</v>
      </c>
      <c r="R5" s="29"/>
      <c r="S5" s="50"/>
      <c r="T5" s="26"/>
    </row>
    <row r="6" spans="1:21" x14ac:dyDescent="0.4">
      <c r="A6" s="43">
        <v>20210105</v>
      </c>
      <c r="B6" s="43">
        <v>2.77</v>
      </c>
      <c r="C6" s="45">
        <f t="shared" si="1"/>
        <v>1.9576878998741259E-2</v>
      </c>
      <c r="D6" s="44">
        <f t="shared" si="0"/>
        <v>3</v>
      </c>
      <c r="E6" s="44">
        <f t="shared" si="2"/>
        <v>2</v>
      </c>
      <c r="F6" s="4"/>
      <c r="G6" s="53" t="s">
        <v>55</v>
      </c>
      <c r="H6" s="36">
        <v>12</v>
      </c>
      <c r="J6" s="11" t="s">
        <v>14</v>
      </c>
      <c r="K6" s="12">
        <f>_xlfn.STDEV.P($B$2:$B$1096)</f>
        <v>8.1476391925515035</v>
      </c>
      <c r="R6" s="27">
        <v>0.2</v>
      </c>
      <c r="S6" s="28">
        <f>_xlfn.NORM.INV(0.8,$K$5,$K$6)</f>
        <v>20.659618842006157</v>
      </c>
      <c r="T6" s="31"/>
    </row>
    <row r="7" spans="1:21" x14ac:dyDescent="0.4">
      <c r="A7" s="43">
        <v>20210106</v>
      </c>
      <c r="B7" s="43">
        <v>5.71</v>
      </c>
      <c r="C7" s="45">
        <f t="shared" si="1"/>
        <v>2.9899633325441526E-2</v>
      </c>
      <c r="D7" s="44">
        <f t="shared" si="0"/>
        <v>3</v>
      </c>
      <c r="E7" s="44">
        <f t="shared" si="2"/>
        <v>3</v>
      </c>
      <c r="F7" s="4"/>
      <c r="G7" s="53" t="s">
        <v>56</v>
      </c>
      <c r="H7" s="36">
        <v>11</v>
      </c>
      <c r="J7" s="11" t="s">
        <v>15</v>
      </c>
      <c r="K7" s="12">
        <f>_xlfn.VAR.P($B$2:$B$1096)</f>
        <v>66.38402441200131</v>
      </c>
      <c r="R7" s="31">
        <v>0.4</v>
      </c>
      <c r="S7" s="30">
        <f>_xlfn.NORM.INV(0.6,$K$5,$K$6)</f>
        <v>15.866573480892566</v>
      </c>
      <c r="T7" s="31"/>
    </row>
    <row r="8" spans="1:21" x14ac:dyDescent="0.4">
      <c r="A8" s="43">
        <v>20210107</v>
      </c>
      <c r="B8" s="43">
        <v>3.14</v>
      </c>
      <c r="C8" s="45">
        <f t="shared" si="1"/>
        <v>2.0796996598257907E-2</v>
      </c>
      <c r="D8" s="44">
        <f t="shared" si="0"/>
        <v>3</v>
      </c>
      <c r="E8" s="44">
        <f t="shared" si="2"/>
        <v>2</v>
      </c>
      <c r="F8" s="4"/>
      <c r="G8" s="53" t="s">
        <v>57</v>
      </c>
      <c r="H8" s="36">
        <v>10</v>
      </c>
      <c r="J8" s="11"/>
      <c r="K8" s="12"/>
      <c r="R8" s="31">
        <v>0.6</v>
      </c>
      <c r="S8" s="30">
        <f>_xlfn.NORM.INV(0.4,$K$5,$K$6)</f>
        <v>11.738211907235303</v>
      </c>
      <c r="T8" s="31"/>
    </row>
    <row r="9" spans="1:21" ht="18" thickBot="1" x14ac:dyDescent="0.45">
      <c r="A9" s="43">
        <v>20210108</v>
      </c>
      <c r="B9" s="43">
        <v>3.41</v>
      </c>
      <c r="C9" s="45">
        <f t="shared" si="1"/>
        <v>2.1706810359827109E-2</v>
      </c>
      <c r="D9" s="44">
        <f t="shared" si="0"/>
        <v>3</v>
      </c>
      <c r="E9" s="44">
        <f t="shared" si="2"/>
        <v>2</v>
      </c>
      <c r="F9" s="4"/>
      <c r="G9" s="53" t="s">
        <v>58</v>
      </c>
      <c r="H9" s="36">
        <v>9</v>
      </c>
      <c r="J9" s="13" t="s">
        <v>16</v>
      </c>
      <c r="K9" s="12">
        <v>36.200000000000003</v>
      </c>
      <c r="R9" s="32">
        <v>0.8</v>
      </c>
      <c r="S9" s="33">
        <f>_xlfn.NORM.INV(0.2,$K$5,$K$6)</f>
        <v>6.9451665461217127</v>
      </c>
      <c r="T9" s="31"/>
    </row>
    <row r="10" spans="1:21" x14ac:dyDescent="0.4">
      <c r="A10" s="43">
        <v>20210109</v>
      </c>
      <c r="B10" s="43">
        <v>3.75</v>
      </c>
      <c r="C10" s="45">
        <f t="shared" si="1"/>
        <v>2.2873572995830933E-2</v>
      </c>
      <c r="D10" s="44">
        <f t="shared" si="0"/>
        <v>3</v>
      </c>
      <c r="E10" s="44">
        <f t="shared" si="2"/>
        <v>2</v>
      </c>
      <c r="F10" s="4"/>
      <c r="G10" s="53" t="s">
        <v>59</v>
      </c>
      <c r="H10" s="36">
        <v>8</v>
      </c>
      <c r="J10" s="11"/>
      <c r="K10" s="14">
        <f>1-_xlfn.NORM.DIST($K$9,$K$5,$K$6,1)</f>
        <v>2.9891522880826082E-3</v>
      </c>
      <c r="T10" s="26"/>
    </row>
    <row r="11" spans="1:21" ht="18" thickBot="1" x14ac:dyDescent="0.45">
      <c r="A11" s="43">
        <v>20210110</v>
      </c>
      <c r="B11" s="43">
        <v>2.63</v>
      </c>
      <c r="C11" s="45">
        <f t="shared" si="1"/>
        <v>1.912382489266453E-2</v>
      </c>
      <c r="D11" s="44">
        <f t="shared" si="0"/>
        <v>3</v>
      </c>
      <c r="E11" s="44">
        <f t="shared" si="2"/>
        <v>2</v>
      </c>
      <c r="F11" s="4"/>
      <c r="G11" s="53" t="s">
        <v>60</v>
      </c>
      <c r="H11" s="36">
        <v>7</v>
      </c>
      <c r="J11" s="15" t="s">
        <v>17</v>
      </c>
      <c r="K11" s="16">
        <v>0.3</v>
      </c>
      <c r="T11" s="26"/>
    </row>
    <row r="12" spans="1:21" x14ac:dyDescent="0.4">
      <c r="A12" s="43">
        <v>20210111</v>
      </c>
      <c r="B12" s="43">
        <v>1.24</v>
      </c>
      <c r="C12" s="45">
        <f t="shared" si="1"/>
        <v>1.4916176509240361E-2</v>
      </c>
      <c r="D12" s="44">
        <f t="shared" si="0"/>
        <v>3</v>
      </c>
      <c r="E12" s="44">
        <f t="shared" si="2"/>
        <v>1</v>
      </c>
      <c r="F12" s="4"/>
      <c r="G12" s="53" t="s">
        <v>61</v>
      </c>
      <c r="H12" s="36">
        <v>6</v>
      </c>
      <c r="J12" s="11"/>
      <c r="K12" s="12">
        <f>_xlfn.NORM.INV(1-$K$11,$K$5,$K$6)</f>
        <v>18.075018863998071</v>
      </c>
      <c r="T12" s="46">
        <v>6.25E-2</v>
      </c>
      <c r="U12" s="28">
        <f t="shared" ref="U12:U26" si="3">_xlfn.NORM.INV(1-T12,$K$5,$K$6)</f>
        <v>26.301853367329191</v>
      </c>
    </row>
    <row r="13" spans="1:21" x14ac:dyDescent="0.4">
      <c r="A13" s="43">
        <v>20210112</v>
      </c>
      <c r="B13" s="43">
        <v>3.74</v>
      </c>
      <c r="C13" s="45">
        <f t="shared" si="1"/>
        <v>2.2838945036693134E-2</v>
      </c>
      <c r="D13" s="44">
        <f t="shared" si="0"/>
        <v>3</v>
      </c>
      <c r="E13" s="44">
        <f t="shared" si="2"/>
        <v>2</v>
      </c>
      <c r="F13" s="4"/>
      <c r="G13" s="53" t="s">
        <v>62</v>
      </c>
      <c r="H13" s="36">
        <v>5</v>
      </c>
      <c r="J13" s="11" t="s">
        <v>23</v>
      </c>
      <c r="K13" s="18">
        <f>_xlfn.NORM.INV(70%,$K$5,$K$6)</f>
        <v>18.075018863998071</v>
      </c>
      <c r="T13" s="48">
        <v>0.125</v>
      </c>
      <c r="U13" s="30">
        <f t="shared" si="3"/>
        <v>23.175024390742838</v>
      </c>
    </row>
    <row r="14" spans="1:21" ht="18" thickBot="1" x14ac:dyDescent="0.45">
      <c r="A14" s="43">
        <v>20210113</v>
      </c>
      <c r="B14" s="43">
        <v>12.05</v>
      </c>
      <c r="C14" s="45">
        <f t="shared" si="1"/>
        <v>4.7844629127362259E-2</v>
      </c>
      <c r="D14" s="44">
        <f t="shared" si="0"/>
        <v>2</v>
      </c>
      <c r="E14" s="44">
        <f t="shared" si="2"/>
        <v>7</v>
      </c>
      <c r="F14" s="4"/>
      <c r="G14" s="53" t="s">
        <v>63</v>
      </c>
      <c r="H14" s="36">
        <v>4</v>
      </c>
      <c r="J14" s="17" t="s">
        <v>24</v>
      </c>
      <c r="K14" s="19">
        <f>_xlfn.NORM.INV(30%,$K$5,$K$6)</f>
        <v>9.5297665241297977</v>
      </c>
      <c r="T14" s="48">
        <v>0.1875</v>
      </c>
      <c r="U14" s="30">
        <f t="shared" si="3"/>
        <v>21.030542767863334</v>
      </c>
    </row>
    <row r="15" spans="1:21" x14ac:dyDescent="0.4">
      <c r="A15" s="43">
        <v>20210114</v>
      </c>
      <c r="B15" s="43">
        <v>11.67</v>
      </c>
      <c r="C15" s="45">
        <f t="shared" si="1"/>
        <v>4.7315601840865286E-2</v>
      </c>
      <c r="D15" s="44">
        <f t="shared" si="0"/>
        <v>2</v>
      </c>
      <c r="E15" s="44">
        <f t="shared" si="2"/>
        <v>7</v>
      </c>
      <c r="F15" s="4"/>
      <c r="G15" s="53" t="s">
        <v>64</v>
      </c>
      <c r="H15" s="36">
        <v>3</v>
      </c>
      <c r="T15" s="48">
        <v>0.25</v>
      </c>
      <c r="U15" s="30">
        <f t="shared" si="3"/>
        <v>19.297891817735806</v>
      </c>
    </row>
    <row r="16" spans="1:21" x14ac:dyDescent="0.4">
      <c r="A16" s="43">
        <v>20210115</v>
      </c>
      <c r="B16" s="43">
        <v>12.33</v>
      </c>
      <c r="C16" s="45">
        <f t="shared" si="1"/>
        <v>4.8171123799051759E-2</v>
      </c>
      <c r="D16" s="44">
        <f t="shared" si="0"/>
        <v>2</v>
      </c>
      <c r="E16" s="44">
        <f t="shared" si="2"/>
        <v>7</v>
      </c>
      <c r="F16" s="4"/>
      <c r="G16" s="54" t="s">
        <v>65</v>
      </c>
      <c r="H16" s="36">
        <v>2</v>
      </c>
      <c r="T16" s="48">
        <v>0.3125</v>
      </c>
      <c r="U16" s="30">
        <f t="shared" si="3"/>
        <v>17.784766537656481</v>
      </c>
    </row>
    <row r="17" spans="1:21" ht="18" thickBot="1" x14ac:dyDescent="0.45">
      <c r="A17" s="43">
        <v>20210116</v>
      </c>
      <c r="B17" s="43">
        <v>5.63</v>
      </c>
      <c r="C17" s="45">
        <f t="shared" si="1"/>
        <v>2.9608035542749666E-2</v>
      </c>
      <c r="D17" s="44">
        <f t="shared" si="0"/>
        <v>3</v>
      </c>
      <c r="E17" s="44">
        <f t="shared" si="2"/>
        <v>3</v>
      </c>
      <c r="F17" s="4"/>
      <c r="G17" s="55" t="s">
        <v>66</v>
      </c>
      <c r="H17" s="37">
        <v>1</v>
      </c>
      <c r="T17" s="48">
        <v>0.375</v>
      </c>
      <c r="U17" s="30">
        <f t="shared" si="3"/>
        <v>16.398551264189763</v>
      </c>
    </row>
    <row r="18" spans="1:21" x14ac:dyDescent="0.4">
      <c r="A18" s="43">
        <v>20210117</v>
      </c>
      <c r="B18" s="43">
        <v>3.56</v>
      </c>
      <c r="C18" s="45">
        <f t="shared" si="1"/>
        <v>2.221880549801742E-2</v>
      </c>
      <c r="D18" s="44">
        <f t="shared" si="0"/>
        <v>3</v>
      </c>
      <c r="E18" s="44">
        <f t="shared" si="2"/>
        <v>2</v>
      </c>
      <c r="F18" s="4"/>
      <c r="T18" s="48">
        <v>0.4375</v>
      </c>
      <c r="U18" s="30">
        <f t="shared" si="3"/>
        <v>15.08410339340087</v>
      </c>
    </row>
    <row r="19" spans="1:21" x14ac:dyDescent="0.4">
      <c r="A19" s="43">
        <v>20210118</v>
      </c>
      <c r="B19" s="43">
        <v>7.57</v>
      </c>
      <c r="C19" s="45">
        <f t="shared" si="1"/>
        <v>3.6544393780938884E-2</v>
      </c>
      <c r="D19" s="44">
        <f t="shared" si="0"/>
        <v>3</v>
      </c>
      <c r="E19" s="44">
        <f t="shared" si="2"/>
        <v>4</v>
      </c>
      <c r="F19" s="4"/>
      <c r="T19" s="48">
        <v>0.5</v>
      </c>
      <c r="U19" s="30">
        <f t="shared" si="3"/>
        <v>13.802392694063935</v>
      </c>
    </row>
    <row r="20" spans="1:21" x14ac:dyDescent="0.4">
      <c r="A20" s="43">
        <v>20210119</v>
      </c>
      <c r="B20" s="43">
        <v>13.79</v>
      </c>
      <c r="C20" s="45">
        <f t="shared" si="1"/>
        <v>4.8964099845222826E-2</v>
      </c>
      <c r="D20" s="44">
        <f t="shared" si="0"/>
        <v>2</v>
      </c>
      <c r="E20" s="44">
        <f t="shared" si="2"/>
        <v>8</v>
      </c>
      <c r="F20" s="4"/>
      <c r="T20" s="48">
        <v>0.5625</v>
      </c>
      <c r="U20" s="30">
        <f t="shared" si="3"/>
        <v>12.520681994726999</v>
      </c>
    </row>
    <row r="21" spans="1:21" x14ac:dyDescent="0.4">
      <c r="A21" s="43">
        <v>20210120</v>
      </c>
      <c r="B21" s="43">
        <v>12.79</v>
      </c>
      <c r="C21" s="45">
        <f t="shared" si="1"/>
        <v>4.8587619655540405E-2</v>
      </c>
      <c r="D21" s="44">
        <f t="shared" si="0"/>
        <v>2</v>
      </c>
      <c r="E21" s="44">
        <f t="shared" si="2"/>
        <v>8</v>
      </c>
      <c r="F21" s="4"/>
      <c r="T21" s="48">
        <v>0.625</v>
      </c>
      <c r="U21" s="30">
        <f t="shared" si="3"/>
        <v>11.206234123938108</v>
      </c>
    </row>
    <row r="22" spans="1:21" x14ac:dyDescent="0.4">
      <c r="A22" s="43">
        <v>20210121</v>
      </c>
      <c r="B22" s="43">
        <v>9.89</v>
      </c>
      <c r="C22" s="45">
        <f t="shared" si="1"/>
        <v>4.3632340006191934E-2</v>
      </c>
      <c r="D22" s="44">
        <f t="shared" si="0"/>
        <v>2</v>
      </c>
      <c r="E22" s="44">
        <f t="shared" si="2"/>
        <v>6</v>
      </c>
      <c r="F22" s="4"/>
      <c r="T22" s="48">
        <v>0.6875</v>
      </c>
      <c r="U22" s="30">
        <f t="shared" si="3"/>
        <v>9.8200188504713886</v>
      </c>
    </row>
    <row r="23" spans="1:21" x14ac:dyDescent="0.4">
      <c r="A23" s="43">
        <v>20210122</v>
      </c>
      <c r="B23" s="43">
        <v>1.68</v>
      </c>
      <c r="C23" s="45">
        <f t="shared" si="1"/>
        <v>1.6187719799237839E-2</v>
      </c>
      <c r="D23" s="44">
        <f t="shared" si="0"/>
        <v>3</v>
      </c>
      <c r="E23" s="44">
        <f t="shared" si="2"/>
        <v>2</v>
      </c>
      <c r="F23" s="4"/>
      <c r="T23" s="48">
        <v>0.75</v>
      </c>
      <c r="U23" s="30">
        <f t="shared" si="3"/>
        <v>8.306893570392063</v>
      </c>
    </row>
    <row r="24" spans="1:21" x14ac:dyDescent="0.4">
      <c r="A24" s="43">
        <v>20210123</v>
      </c>
      <c r="B24" s="43">
        <v>0.76</v>
      </c>
      <c r="C24" s="45">
        <f t="shared" si="1"/>
        <v>1.3597372925168183E-2</v>
      </c>
      <c r="D24" s="44">
        <f t="shared" si="0"/>
        <v>3</v>
      </c>
      <c r="E24" s="44">
        <f t="shared" si="2"/>
        <v>1</v>
      </c>
      <c r="F24" s="4"/>
      <c r="T24" s="48">
        <v>0.8125</v>
      </c>
      <c r="U24" s="30">
        <f t="shared" si="3"/>
        <v>6.5742426202645348</v>
      </c>
    </row>
    <row r="25" spans="1:21" x14ac:dyDescent="0.4">
      <c r="A25" s="43">
        <v>20210124</v>
      </c>
      <c r="B25" s="43">
        <v>11.27</v>
      </c>
      <c r="C25" s="45">
        <f t="shared" si="1"/>
        <v>4.6655282139750336E-2</v>
      </c>
      <c r="D25" s="44">
        <f t="shared" si="0"/>
        <v>2</v>
      </c>
      <c r="E25" s="44">
        <f t="shared" si="2"/>
        <v>7</v>
      </c>
      <c r="F25" s="4"/>
      <c r="T25" s="48">
        <v>0.875</v>
      </c>
      <c r="U25" s="30">
        <f t="shared" si="3"/>
        <v>4.4297609973850314</v>
      </c>
    </row>
    <row r="26" spans="1:21" ht="18" thickBot="1" x14ac:dyDescent="0.45">
      <c r="A26" s="43">
        <v>20210125</v>
      </c>
      <c r="B26" s="43">
        <v>8.7100000000000009</v>
      </c>
      <c r="C26" s="45">
        <f t="shared" si="1"/>
        <v>4.027645129545674E-2</v>
      </c>
      <c r="D26" s="44">
        <f t="shared" si="0"/>
        <v>3</v>
      </c>
      <c r="E26" s="44">
        <f t="shared" si="2"/>
        <v>5</v>
      </c>
      <c r="F26" s="4"/>
      <c r="T26" s="47">
        <v>0.9375</v>
      </c>
      <c r="U26" s="33">
        <f t="shared" si="3"/>
        <v>1.3029320207986856</v>
      </c>
    </row>
    <row r="27" spans="1:21" x14ac:dyDescent="0.4">
      <c r="A27" s="43">
        <v>20210126</v>
      </c>
      <c r="B27" s="43">
        <v>1.41</v>
      </c>
      <c r="C27" s="45">
        <f t="shared" si="1"/>
        <v>1.5400486740124807E-2</v>
      </c>
      <c r="D27" s="44">
        <f t="shared" si="0"/>
        <v>3</v>
      </c>
      <c r="E27" s="44">
        <f t="shared" si="2"/>
        <v>2</v>
      </c>
      <c r="F27" s="4"/>
    </row>
    <row r="28" spans="1:21" x14ac:dyDescent="0.4">
      <c r="A28" s="43">
        <v>20210127</v>
      </c>
      <c r="B28" s="43">
        <v>14.36</v>
      </c>
      <c r="C28" s="45">
        <f t="shared" si="1"/>
        <v>4.8849622812661066E-2</v>
      </c>
      <c r="D28" s="44">
        <f t="shared" si="0"/>
        <v>2</v>
      </c>
      <c r="E28" s="44">
        <f t="shared" si="2"/>
        <v>9</v>
      </c>
      <c r="F28" s="4"/>
    </row>
    <row r="29" spans="1:21" x14ac:dyDescent="0.4">
      <c r="A29" s="43">
        <v>20210128</v>
      </c>
      <c r="B29" s="43">
        <v>6.49</v>
      </c>
      <c r="C29" s="45">
        <f t="shared" si="1"/>
        <v>3.2731826940913734E-2</v>
      </c>
      <c r="D29" s="44">
        <f t="shared" si="0"/>
        <v>3</v>
      </c>
      <c r="E29" s="44">
        <f t="shared" si="2"/>
        <v>3</v>
      </c>
      <c r="F29" s="4"/>
    </row>
    <row r="30" spans="1:21" x14ac:dyDescent="0.4">
      <c r="A30" s="43">
        <v>20210129</v>
      </c>
      <c r="B30" s="43">
        <v>8.81</v>
      </c>
      <c r="C30" s="45">
        <f t="shared" si="1"/>
        <v>4.0583547702653454E-2</v>
      </c>
      <c r="D30" s="44">
        <f t="shared" si="0"/>
        <v>3</v>
      </c>
      <c r="E30" s="44">
        <f t="shared" si="2"/>
        <v>5</v>
      </c>
      <c r="F30" s="4"/>
    </row>
    <row r="31" spans="1:21" x14ac:dyDescent="0.4">
      <c r="A31" s="43">
        <v>20210130</v>
      </c>
      <c r="B31" s="43">
        <v>12.94</v>
      </c>
      <c r="C31" s="45">
        <f t="shared" si="1"/>
        <v>4.8690642821791287E-2</v>
      </c>
      <c r="D31" s="44">
        <f t="shared" si="0"/>
        <v>2</v>
      </c>
      <c r="E31" s="44">
        <f t="shared" si="2"/>
        <v>8</v>
      </c>
      <c r="F31" s="4"/>
    </row>
    <row r="32" spans="1:21" x14ac:dyDescent="0.4">
      <c r="A32" s="43">
        <v>20210131</v>
      </c>
      <c r="B32" s="43">
        <v>10.1</v>
      </c>
      <c r="C32" s="45">
        <f t="shared" si="1"/>
        <v>4.4161040744867423E-2</v>
      </c>
      <c r="D32" s="44">
        <f t="shared" si="0"/>
        <v>2</v>
      </c>
      <c r="E32" s="44">
        <f t="shared" si="2"/>
        <v>6</v>
      </c>
      <c r="F32" s="4"/>
    </row>
    <row r="33" spans="1:6" x14ac:dyDescent="0.4">
      <c r="A33" s="43">
        <v>20210201</v>
      </c>
      <c r="B33" s="43">
        <v>2.0299999999999998</v>
      </c>
      <c r="C33" s="45">
        <f t="shared" si="1"/>
        <v>1.724019864610311E-2</v>
      </c>
      <c r="D33" s="44">
        <f t="shared" si="0"/>
        <v>3</v>
      </c>
      <c r="E33" s="44">
        <f t="shared" si="2"/>
        <v>2</v>
      </c>
      <c r="F33" s="4"/>
    </row>
    <row r="34" spans="1:6" x14ac:dyDescent="0.4">
      <c r="A34" s="43">
        <v>20210202</v>
      </c>
      <c r="B34" s="43">
        <v>11.84</v>
      </c>
      <c r="C34" s="45">
        <f t="shared" si="1"/>
        <v>4.7564332820178148E-2</v>
      </c>
      <c r="D34" s="44">
        <f t="shared" si="0"/>
        <v>2</v>
      </c>
      <c r="E34" s="44">
        <f t="shared" si="2"/>
        <v>7</v>
      </c>
      <c r="F34" s="4"/>
    </row>
    <row r="35" spans="1:6" x14ac:dyDescent="0.4">
      <c r="A35" s="43">
        <v>20210203</v>
      </c>
      <c r="B35" s="43">
        <v>14.72</v>
      </c>
      <c r="C35" s="45">
        <f t="shared" si="1"/>
        <v>4.865461274172253E-2</v>
      </c>
      <c r="D35" s="44">
        <f t="shared" si="0"/>
        <v>2</v>
      </c>
      <c r="E35" s="44">
        <f t="shared" si="2"/>
        <v>9</v>
      </c>
      <c r="F35" s="4"/>
    </row>
    <row r="36" spans="1:6" x14ac:dyDescent="0.4">
      <c r="A36" s="43">
        <v>20210204</v>
      </c>
      <c r="B36" s="43">
        <v>15.1</v>
      </c>
      <c r="C36" s="45">
        <f t="shared" si="1"/>
        <v>4.834710658687446E-2</v>
      </c>
      <c r="D36" s="44">
        <f t="shared" si="0"/>
        <v>2</v>
      </c>
      <c r="E36" s="44">
        <f t="shared" si="2"/>
        <v>10</v>
      </c>
      <c r="F36" s="4"/>
    </row>
    <row r="37" spans="1:6" x14ac:dyDescent="0.4">
      <c r="A37" s="43">
        <v>20210205</v>
      </c>
      <c r="B37" s="43">
        <v>4.26</v>
      </c>
      <c r="C37" s="45">
        <f t="shared" si="1"/>
        <v>2.4661699048750423E-2</v>
      </c>
      <c r="D37" s="44">
        <f t="shared" si="0"/>
        <v>3</v>
      </c>
      <c r="E37" s="44">
        <f t="shared" si="2"/>
        <v>2</v>
      </c>
      <c r="F37" s="4"/>
    </row>
    <row r="38" spans="1:6" x14ac:dyDescent="0.4">
      <c r="A38" s="43">
        <v>20210206</v>
      </c>
      <c r="B38" s="43">
        <v>15.52</v>
      </c>
      <c r="C38" s="45">
        <f t="shared" si="1"/>
        <v>4.788814657154785E-2</v>
      </c>
      <c r="D38" s="44">
        <f t="shared" si="0"/>
        <v>2</v>
      </c>
      <c r="E38" s="44">
        <f t="shared" si="2"/>
        <v>10</v>
      </c>
      <c r="F38" s="4"/>
    </row>
    <row r="39" spans="1:6" x14ac:dyDescent="0.4">
      <c r="A39" s="43">
        <v>20210207</v>
      </c>
      <c r="B39" s="43">
        <v>12.89</v>
      </c>
      <c r="C39" s="45">
        <f t="shared" si="1"/>
        <v>4.8658109930964671E-2</v>
      </c>
      <c r="D39" s="44">
        <f t="shared" si="0"/>
        <v>2</v>
      </c>
      <c r="E39" s="44">
        <f t="shared" si="2"/>
        <v>8</v>
      </c>
      <c r="F39" s="4"/>
    </row>
    <row r="40" spans="1:6" x14ac:dyDescent="0.4">
      <c r="A40" s="43">
        <v>20210208</v>
      </c>
      <c r="B40" s="43">
        <v>11.53</v>
      </c>
      <c r="C40" s="45">
        <f t="shared" si="1"/>
        <v>4.7096343871427047E-2</v>
      </c>
      <c r="D40" s="44">
        <f t="shared" si="0"/>
        <v>2</v>
      </c>
      <c r="E40" s="44">
        <f t="shared" si="2"/>
        <v>7</v>
      </c>
      <c r="F40" s="4"/>
    </row>
    <row r="41" spans="1:6" x14ac:dyDescent="0.4">
      <c r="A41" s="43">
        <v>20210209</v>
      </c>
      <c r="B41" s="43">
        <v>14.77</v>
      </c>
      <c r="C41" s="45">
        <f t="shared" si="1"/>
        <v>4.8620081905870749E-2</v>
      </c>
      <c r="D41" s="44">
        <f t="shared" si="0"/>
        <v>2</v>
      </c>
      <c r="E41" s="44">
        <f t="shared" si="2"/>
        <v>9</v>
      </c>
      <c r="F41" s="4"/>
    </row>
    <row r="42" spans="1:6" x14ac:dyDescent="0.4">
      <c r="A42" s="43">
        <v>20210210</v>
      </c>
      <c r="B42" s="43">
        <v>14.01</v>
      </c>
      <c r="C42" s="45">
        <f t="shared" si="1"/>
        <v>4.8948263718640743E-2</v>
      </c>
      <c r="D42" s="44">
        <f t="shared" si="0"/>
        <v>2</v>
      </c>
      <c r="E42" s="44">
        <f t="shared" si="2"/>
        <v>9</v>
      </c>
      <c r="F42" s="4"/>
    </row>
    <row r="43" spans="1:6" x14ac:dyDescent="0.4">
      <c r="A43" s="43">
        <v>20210211</v>
      </c>
      <c r="B43" s="43">
        <v>6.8</v>
      </c>
      <c r="C43" s="45">
        <f t="shared" si="1"/>
        <v>3.3844330122844164E-2</v>
      </c>
      <c r="D43" s="44">
        <f t="shared" si="0"/>
        <v>3</v>
      </c>
      <c r="E43" s="44">
        <f t="shared" si="2"/>
        <v>4</v>
      </c>
      <c r="F43" s="4"/>
    </row>
    <row r="44" spans="1:6" x14ac:dyDescent="0.4">
      <c r="A44" s="43">
        <v>20210212</v>
      </c>
      <c r="B44" s="43">
        <v>9.17</v>
      </c>
      <c r="C44" s="45">
        <f t="shared" si="1"/>
        <v>4.1656620857592162E-2</v>
      </c>
      <c r="D44" s="44">
        <f t="shared" si="0"/>
        <v>3</v>
      </c>
      <c r="E44" s="44">
        <f t="shared" si="2"/>
        <v>5</v>
      </c>
      <c r="F44" s="4"/>
    </row>
    <row r="45" spans="1:6" x14ac:dyDescent="0.4">
      <c r="A45" s="43">
        <v>20210213</v>
      </c>
      <c r="B45" s="43">
        <v>12.72</v>
      </c>
      <c r="C45" s="45">
        <f t="shared" si="1"/>
        <v>4.8533986935757181E-2</v>
      </c>
      <c r="D45" s="44">
        <f t="shared" si="0"/>
        <v>2</v>
      </c>
      <c r="E45" s="44">
        <f t="shared" si="2"/>
        <v>8</v>
      </c>
      <c r="F45" s="4"/>
    </row>
    <row r="46" spans="1:6" x14ac:dyDescent="0.4">
      <c r="A46" s="43">
        <v>20210214</v>
      </c>
      <c r="B46" s="43">
        <v>5.44</v>
      </c>
      <c r="C46" s="45">
        <f t="shared" si="1"/>
        <v>2.8915662591177557E-2</v>
      </c>
      <c r="D46" s="44">
        <f t="shared" si="0"/>
        <v>3</v>
      </c>
      <c r="E46" s="44">
        <f t="shared" si="2"/>
        <v>3</v>
      </c>
      <c r="F46" s="4"/>
    </row>
    <row r="47" spans="1:6" x14ac:dyDescent="0.4">
      <c r="A47" s="43">
        <v>20210215</v>
      </c>
      <c r="B47" s="43">
        <v>3.33</v>
      </c>
      <c r="C47" s="45">
        <f t="shared" si="1"/>
        <v>2.1435616909978545E-2</v>
      </c>
      <c r="D47" s="44">
        <f t="shared" si="0"/>
        <v>3</v>
      </c>
      <c r="E47" s="44">
        <f t="shared" si="2"/>
        <v>2</v>
      </c>
      <c r="F47" s="4"/>
    </row>
    <row r="48" spans="1:6" x14ac:dyDescent="0.4">
      <c r="A48" s="43">
        <v>20210216</v>
      </c>
      <c r="B48" s="43">
        <v>14.7</v>
      </c>
      <c r="C48" s="45">
        <f t="shared" si="1"/>
        <v>4.8667918750336263E-2</v>
      </c>
      <c r="D48" s="44">
        <f t="shared" si="0"/>
        <v>2</v>
      </c>
      <c r="E48" s="44">
        <f t="shared" si="2"/>
        <v>9</v>
      </c>
      <c r="F48" s="4"/>
    </row>
    <row r="49" spans="1:6" x14ac:dyDescent="0.4">
      <c r="A49" s="43">
        <v>20210217</v>
      </c>
      <c r="B49" s="43">
        <v>6.94</v>
      </c>
      <c r="C49" s="45">
        <f t="shared" si="1"/>
        <v>3.4342769218305827E-2</v>
      </c>
      <c r="D49" s="44">
        <f t="shared" si="0"/>
        <v>3</v>
      </c>
      <c r="E49" s="44">
        <f t="shared" si="2"/>
        <v>4</v>
      </c>
      <c r="F49" s="4"/>
    </row>
    <row r="50" spans="1:6" x14ac:dyDescent="0.4">
      <c r="A50" s="43">
        <v>20210218</v>
      </c>
      <c r="B50" s="43">
        <v>4.0599999999999996</v>
      </c>
      <c r="C50" s="45">
        <f t="shared" si="1"/>
        <v>2.3955574522382117E-2</v>
      </c>
      <c r="D50" s="44">
        <f t="shared" si="0"/>
        <v>3</v>
      </c>
      <c r="E50" s="44">
        <f t="shared" si="2"/>
        <v>2</v>
      </c>
      <c r="F50" s="4"/>
    </row>
    <row r="51" spans="1:6" x14ac:dyDescent="0.4">
      <c r="A51" s="43">
        <v>20210219</v>
      </c>
      <c r="B51" s="43">
        <v>18.28</v>
      </c>
      <c r="C51" s="45">
        <f t="shared" si="1"/>
        <v>4.2101402759582324E-2</v>
      </c>
      <c r="D51" s="44">
        <f t="shared" si="0"/>
        <v>1</v>
      </c>
      <c r="E51" s="44">
        <f t="shared" si="2"/>
        <v>12</v>
      </c>
      <c r="F51" s="4"/>
    </row>
    <row r="52" spans="1:6" x14ac:dyDescent="0.4">
      <c r="A52" s="43">
        <v>20210220</v>
      </c>
      <c r="B52" s="43">
        <v>16.43</v>
      </c>
      <c r="C52" s="45">
        <f t="shared" si="1"/>
        <v>4.6482953584925706E-2</v>
      </c>
      <c r="D52" s="44">
        <f t="shared" si="0"/>
        <v>2</v>
      </c>
      <c r="E52" s="44">
        <f t="shared" si="2"/>
        <v>11</v>
      </c>
      <c r="F52" s="4"/>
    </row>
    <row r="53" spans="1:6" x14ac:dyDescent="0.4">
      <c r="A53" s="43">
        <v>20210221</v>
      </c>
      <c r="B53" s="43">
        <v>18.23</v>
      </c>
      <c r="C53" s="45">
        <f t="shared" si="1"/>
        <v>4.2242834156987527E-2</v>
      </c>
      <c r="D53" s="44">
        <f t="shared" si="0"/>
        <v>1</v>
      </c>
      <c r="E53" s="44">
        <f t="shared" si="2"/>
        <v>12</v>
      </c>
      <c r="F53" s="4"/>
    </row>
    <row r="54" spans="1:6" x14ac:dyDescent="0.4">
      <c r="A54" s="43">
        <v>20210222</v>
      </c>
      <c r="B54" s="43">
        <v>16.440000000000001</v>
      </c>
      <c r="C54" s="45">
        <f t="shared" si="1"/>
        <v>4.646452338233608E-2</v>
      </c>
      <c r="D54" s="44">
        <f t="shared" si="0"/>
        <v>2</v>
      </c>
      <c r="E54" s="44">
        <f t="shared" si="2"/>
        <v>11</v>
      </c>
      <c r="F54" s="4"/>
    </row>
    <row r="55" spans="1:6" x14ac:dyDescent="0.4">
      <c r="A55" s="43">
        <v>20210223</v>
      </c>
      <c r="B55" s="43">
        <v>17.18</v>
      </c>
      <c r="C55" s="45">
        <f t="shared" si="1"/>
        <v>4.4932551143318018E-2</v>
      </c>
      <c r="D55" s="44">
        <f t="shared" si="0"/>
        <v>2</v>
      </c>
      <c r="E55" s="44">
        <f t="shared" si="2"/>
        <v>11</v>
      </c>
      <c r="F55" s="4"/>
    </row>
    <row r="56" spans="1:6" x14ac:dyDescent="0.4">
      <c r="A56" s="43">
        <v>20210224</v>
      </c>
      <c r="B56" s="43">
        <v>16.95</v>
      </c>
      <c r="C56" s="45">
        <f t="shared" si="1"/>
        <v>4.5443346649353039E-2</v>
      </c>
      <c r="D56" s="44">
        <f t="shared" si="0"/>
        <v>2</v>
      </c>
      <c r="E56" s="44">
        <f t="shared" si="2"/>
        <v>11</v>
      </c>
      <c r="F56" s="4"/>
    </row>
    <row r="57" spans="1:6" x14ac:dyDescent="0.4">
      <c r="A57" s="43">
        <v>20210225</v>
      </c>
      <c r="B57" s="43">
        <v>7.03</v>
      </c>
      <c r="C57" s="45">
        <f t="shared" si="1"/>
        <v>3.4661659379276941E-2</v>
      </c>
      <c r="D57" s="44">
        <f t="shared" si="0"/>
        <v>3</v>
      </c>
      <c r="E57" s="44">
        <f t="shared" si="2"/>
        <v>4</v>
      </c>
      <c r="F57" s="4"/>
    </row>
    <row r="58" spans="1:6" x14ac:dyDescent="0.4">
      <c r="A58" s="43">
        <v>20210226</v>
      </c>
      <c r="B58" s="43">
        <v>3.21</v>
      </c>
      <c r="C58" s="45">
        <f t="shared" si="1"/>
        <v>2.103136415675504E-2</v>
      </c>
      <c r="D58" s="44">
        <f t="shared" si="0"/>
        <v>3</v>
      </c>
      <c r="E58" s="44">
        <f t="shared" si="2"/>
        <v>2</v>
      </c>
      <c r="F58" s="4"/>
    </row>
    <row r="59" spans="1:6" x14ac:dyDescent="0.4">
      <c r="A59" s="43">
        <v>20210227</v>
      </c>
      <c r="B59" s="43">
        <v>7.22</v>
      </c>
      <c r="C59" s="45">
        <f t="shared" si="1"/>
        <v>3.533046964591615E-2</v>
      </c>
      <c r="D59" s="44">
        <f t="shared" si="0"/>
        <v>3</v>
      </c>
      <c r="E59" s="44">
        <f t="shared" si="2"/>
        <v>4</v>
      </c>
      <c r="F59" s="4"/>
    </row>
    <row r="60" spans="1:6" x14ac:dyDescent="0.4">
      <c r="A60" s="43">
        <v>20210228</v>
      </c>
      <c r="B60" s="43">
        <v>10.34</v>
      </c>
      <c r="C60" s="45">
        <f t="shared" si="1"/>
        <v>4.4736713369845228E-2</v>
      </c>
      <c r="D60" s="44">
        <f t="shared" si="0"/>
        <v>2</v>
      </c>
      <c r="E60" s="44">
        <f t="shared" si="2"/>
        <v>6</v>
      </c>
      <c r="F60" s="4"/>
    </row>
    <row r="61" spans="1:6" x14ac:dyDescent="0.4">
      <c r="A61" s="43">
        <v>20210301</v>
      </c>
      <c r="B61" s="43">
        <v>2.33</v>
      </c>
      <c r="C61" s="45">
        <f t="shared" si="1"/>
        <v>1.8169915554461458E-2</v>
      </c>
      <c r="D61" s="44">
        <f t="shared" si="0"/>
        <v>3</v>
      </c>
      <c r="E61" s="44">
        <f t="shared" si="2"/>
        <v>2</v>
      </c>
      <c r="F61" s="4"/>
    </row>
    <row r="62" spans="1:6" x14ac:dyDescent="0.4">
      <c r="A62" s="43">
        <v>20210302</v>
      </c>
      <c r="B62" s="43">
        <v>14.26</v>
      </c>
      <c r="C62" s="45">
        <f t="shared" si="1"/>
        <v>4.8886990098535414E-2</v>
      </c>
      <c r="D62" s="44">
        <f t="shared" si="0"/>
        <v>2</v>
      </c>
      <c r="E62" s="44">
        <f t="shared" si="2"/>
        <v>9</v>
      </c>
      <c r="F62" s="4"/>
    </row>
    <row r="63" spans="1:6" x14ac:dyDescent="0.4">
      <c r="A63" s="43">
        <v>20210303</v>
      </c>
      <c r="B63" s="43">
        <v>17.64</v>
      </c>
      <c r="C63" s="45">
        <f t="shared" si="1"/>
        <v>4.3823229342369145E-2</v>
      </c>
      <c r="D63" s="44">
        <f t="shared" si="0"/>
        <v>2</v>
      </c>
      <c r="E63" s="44">
        <f t="shared" si="2"/>
        <v>11</v>
      </c>
      <c r="F63" s="4"/>
    </row>
    <row r="64" spans="1:6" x14ac:dyDescent="0.4">
      <c r="A64" s="43">
        <v>20210304</v>
      </c>
      <c r="B64" s="43">
        <v>2.58</v>
      </c>
      <c r="C64" s="45">
        <f t="shared" si="1"/>
        <v>1.8963216585213969E-2</v>
      </c>
      <c r="D64" s="44">
        <f t="shared" si="0"/>
        <v>3</v>
      </c>
      <c r="E64" s="44">
        <f t="shared" si="2"/>
        <v>2</v>
      </c>
      <c r="F64" s="4"/>
    </row>
    <row r="65" spans="1:6" x14ac:dyDescent="0.4">
      <c r="A65" s="43">
        <v>20210305</v>
      </c>
      <c r="B65" s="43">
        <v>16.239999999999998</v>
      </c>
      <c r="C65" s="45">
        <f t="shared" si="1"/>
        <v>4.6821116962726311E-2</v>
      </c>
      <c r="D65" s="44">
        <f t="shared" si="0"/>
        <v>2</v>
      </c>
      <c r="E65" s="44">
        <f t="shared" si="2"/>
        <v>10</v>
      </c>
      <c r="F65" s="4"/>
    </row>
    <row r="66" spans="1:6" x14ac:dyDescent="0.4">
      <c r="A66" s="43">
        <v>20210306</v>
      </c>
      <c r="B66" s="43">
        <v>7.39</v>
      </c>
      <c r="C66" s="45">
        <f t="shared" si="1"/>
        <v>3.5923247500022286E-2</v>
      </c>
      <c r="D66" s="44">
        <f t="shared" ref="D66:D129" si="4">IF(B66&gt;$S$2,1,IF(B66&lt;$S$3,3,2))</f>
        <v>3</v>
      </c>
      <c r="E66" s="44">
        <f t="shared" si="2"/>
        <v>4</v>
      </c>
      <c r="F66" s="4"/>
    </row>
    <row r="67" spans="1:6" x14ac:dyDescent="0.4">
      <c r="A67" s="43">
        <v>20210307</v>
      </c>
      <c r="B67" s="43">
        <v>7.71</v>
      </c>
      <c r="C67" s="45">
        <f t="shared" ref="C67:C130" si="5">_xlfn.NORM.DIST(B67,$K$5,$K$6,0)</f>
        <v>3.7022428807180235E-2</v>
      </c>
      <c r="D67" s="44">
        <f t="shared" si="4"/>
        <v>3</v>
      </c>
      <c r="E67" s="44">
        <f t="shared" ref="E67:E130" si="6">IF(B67&gt;$U$12,16,IF(B67&gt;$U$13,15,IF(B67&gt;$U$14,14,IF(B67&gt;$U$15,13,IF(B67&gt;$U$16,12,IF(B67&gt;$U$17,11,IF(B67&gt;$U$18,10,IF(B67&gt;$U$19,9,IF(B67&gt;$U$20,8,IF(B67&gt;$U$21,7,IF(B67&gt;$U$22,6,IF(B67&gt;$U$23,5,IF(B67&gt;$U$24,4,IF(B67&gt;$U$25,3,IF(B67&gt;$U$26,2,1)))))))))))))))</f>
        <v>4</v>
      </c>
      <c r="F67" s="4"/>
    </row>
    <row r="68" spans="1:6" x14ac:dyDescent="0.4">
      <c r="A68" s="43">
        <v>20210308</v>
      </c>
      <c r="B68" s="43">
        <v>16.14</v>
      </c>
      <c r="C68" s="45">
        <f t="shared" si="5"/>
        <v>4.6989819778253138E-2</v>
      </c>
      <c r="D68" s="44">
        <f t="shared" si="4"/>
        <v>2</v>
      </c>
      <c r="E68" s="44">
        <f t="shared" si="6"/>
        <v>10</v>
      </c>
      <c r="F68" s="4"/>
    </row>
    <row r="69" spans="1:6" x14ac:dyDescent="0.4">
      <c r="A69" s="43">
        <v>20210309</v>
      </c>
      <c r="B69" s="43">
        <v>11.76</v>
      </c>
      <c r="C69" s="45">
        <f t="shared" si="5"/>
        <v>4.7449693611890296E-2</v>
      </c>
      <c r="D69" s="44">
        <f t="shared" si="4"/>
        <v>2</v>
      </c>
      <c r="E69" s="44">
        <f t="shared" si="6"/>
        <v>7</v>
      </c>
      <c r="F69" s="4"/>
    </row>
    <row r="70" spans="1:6" x14ac:dyDescent="0.4">
      <c r="A70" s="43">
        <v>20210310</v>
      </c>
      <c r="B70" s="43">
        <v>19.45</v>
      </c>
      <c r="C70" s="45">
        <f t="shared" si="5"/>
        <v>3.8507537894914436E-2</v>
      </c>
      <c r="D70" s="44">
        <f t="shared" si="4"/>
        <v>1</v>
      </c>
      <c r="E70" s="44">
        <f t="shared" si="6"/>
        <v>13</v>
      </c>
      <c r="F70" s="4"/>
    </row>
    <row r="71" spans="1:6" x14ac:dyDescent="0.4">
      <c r="A71" s="43">
        <v>20210311</v>
      </c>
      <c r="B71" s="43">
        <v>12.58</v>
      </c>
      <c r="C71" s="45">
        <f t="shared" si="5"/>
        <v>4.841617662774448E-2</v>
      </c>
      <c r="D71" s="44">
        <f t="shared" si="4"/>
        <v>2</v>
      </c>
      <c r="E71" s="44">
        <f t="shared" si="6"/>
        <v>8</v>
      </c>
      <c r="F71" s="4"/>
    </row>
    <row r="72" spans="1:6" x14ac:dyDescent="0.4">
      <c r="A72" s="43">
        <v>20210312</v>
      </c>
      <c r="B72" s="43">
        <v>2</v>
      </c>
      <c r="C72" s="45">
        <f t="shared" si="5"/>
        <v>1.7148605814652121E-2</v>
      </c>
      <c r="D72" s="44">
        <f t="shared" si="4"/>
        <v>3</v>
      </c>
      <c r="E72" s="44">
        <f t="shared" si="6"/>
        <v>2</v>
      </c>
      <c r="F72" s="4"/>
    </row>
    <row r="73" spans="1:6" x14ac:dyDescent="0.4">
      <c r="A73" s="43">
        <v>20210313</v>
      </c>
      <c r="B73" s="43">
        <v>18.329999999999998</v>
      </c>
      <c r="C73" s="45">
        <f t="shared" si="5"/>
        <v>4.1958864696026582E-2</v>
      </c>
      <c r="D73" s="44">
        <f t="shared" si="4"/>
        <v>1</v>
      </c>
      <c r="E73" s="44">
        <f t="shared" si="6"/>
        <v>12</v>
      </c>
      <c r="F73" s="4"/>
    </row>
    <row r="74" spans="1:6" x14ac:dyDescent="0.4">
      <c r="A74" s="43">
        <v>20210314</v>
      </c>
      <c r="B74" s="43">
        <v>20.32</v>
      </c>
      <c r="C74" s="45">
        <f t="shared" si="5"/>
        <v>3.5557034739825848E-2</v>
      </c>
      <c r="D74" s="44">
        <f t="shared" si="4"/>
        <v>1</v>
      </c>
      <c r="E74" s="44">
        <f t="shared" si="6"/>
        <v>13</v>
      </c>
      <c r="F74" s="4"/>
    </row>
    <row r="75" spans="1:6" x14ac:dyDescent="0.4">
      <c r="A75" s="43">
        <v>20210315</v>
      </c>
      <c r="B75" s="43">
        <v>16.489999999999998</v>
      </c>
      <c r="C75" s="45">
        <f t="shared" si="5"/>
        <v>4.637143411198006E-2</v>
      </c>
      <c r="D75" s="44">
        <f t="shared" si="4"/>
        <v>2</v>
      </c>
      <c r="E75" s="44">
        <f t="shared" si="6"/>
        <v>11</v>
      </c>
      <c r="F75" s="4"/>
    </row>
    <row r="76" spans="1:6" x14ac:dyDescent="0.4">
      <c r="A76" s="43">
        <v>20210316</v>
      </c>
      <c r="B76" s="43">
        <v>13.61</v>
      </c>
      <c r="C76" s="45">
        <f t="shared" si="5"/>
        <v>4.8950507469029951E-2</v>
      </c>
      <c r="D76" s="44">
        <f t="shared" si="4"/>
        <v>2</v>
      </c>
      <c r="E76" s="44">
        <f t="shared" si="6"/>
        <v>8</v>
      </c>
      <c r="F76" s="4"/>
    </row>
    <row r="77" spans="1:6" x14ac:dyDescent="0.4">
      <c r="A77" s="43">
        <v>20210317</v>
      </c>
      <c r="B77" s="43">
        <v>21.33</v>
      </c>
      <c r="C77" s="45">
        <f t="shared" si="5"/>
        <v>3.1953845490697033E-2</v>
      </c>
      <c r="D77" s="44">
        <f t="shared" si="4"/>
        <v>1</v>
      </c>
      <c r="E77" s="44">
        <f t="shared" si="6"/>
        <v>14</v>
      </c>
      <c r="F77" s="4"/>
    </row>
    <row r="78" spans="1:6" x14ac:dyDescent="0.4">
      <c r="A78" s="43">
        <v>20210318</v>
      </c>
      <c r="B78" s="43">
        <v>18.940000000000001</v>
      </c>
      <c r="C78" s="45">
        <f t="shared" si="5"/>
        <v>4.0136377861652715E-2</v>
      </c>
      <c r="D78" s="44">
        <f t="shared" si="4"/>
        <v>1</v>
      </c>
      <c r="E78" s="44">
        <f t="shared" si="6"/>
        <v>12</v>
      </c>
      <c r="F78" s="4"/>
    </row>
    <row r="79" spans="1:6" x14ac:dyDescent="0.4">
      <c r="A79" s="43">
        <v>20210319</v>
      </c>
      <c r="B79" s="43">
        <v>7.46</v>
      </c>
      <c r="C79" s="45">
        <f t="shared" si="5"/>
        <v>3.6165637276054825E-2</v>
      </c>
      <c r="D79" s="44">
        <f t="shared" si="4"/>
        <v>3</v>
      </c>
      <c r="E79" s="44">
        <f t="shared" si="6"/>
        <v>4</v>
      </c>
      <c r="F79" s="4"/>
    </row>
    <row r="80" spans="1:6" x14ac:dyDescent="0.4">
      <c r="A80" s="43">
        <v>20210320</v>
      </c>
      <c r="B80" s="43">
        <v>2.41</v>
      </c>
      <c r="C80" s="45">
        <f t="shared" si="5"/>
        <v>1.8421979996827306E-2</v>
      </c>
      <c r="D80" s="44">
        <f t="shared" si="4"/>
        <v>3</v>
      </c>
      <c r="E80" s="44">
        <f t="shared" si="6"/>
        <v>2</v>
      </c>
      <c r="F80" s="4"/>
    </row>
    <row r="81" spans="1:6" x14ac:dyDescent="0.4">
      <c r="A81" s="43">
        <v>20210321</v>
      </c>
      <c r="B81" s="43">
        <v>15.88</v>
      </c>
      <c r="C81" s="45">
        <f t="shared" si="5"/>
        <v>4.7397870594929385E-2</v>
      </c>
      <c r="D81" s="44">
        <f t="shared" si="4"/>
        <v>2</v>
      </c>
      <c r="E81" s="44">
        <f t="shared" si="6"/>
        <v>10</v>
      </c>
      <c r="F81" s="4"/>
    </row>
    <row r="82" spans="1:6" x14ac:dyDescent="0.4">
      <c r="A82" s="43">
        <v>20210322</v>
      </c>
      <c r="B82" s="43">
        <v>23.09</v>
      </c>
      <c r="C82" s="45">
        <f t="shared" si="5"/>
        <v>2.5569152925268807E-2</v>
      </c>
      <c r="D82" s="44">
        <f t="shared" si="4"/>
        <v>1</v>
      </c>
      <c r="E82" s="44">
        <f t="shared" si="6"/>
        <v>14</v>
      </c>
      <c r="F82" s="4"/>
    </row>
    <row r="83" spans="1:6" x14ac:dyDescent="0.4">
      <c r="A83" s="43">
        <v>20210323</v>
      </c>
      <c r="B83" s="43">
        <v>22.39</v>
      </c>
      <c r="C83" s="45">
        <f t="shared" si="5"/>
        <v>2.8096109075770741E-2</v>
      </c>
      <c r="D83" s="44">
        <f t="shared" si="4"/>
        <v>1</v>
      </c>
      <c r="E83" s="44">
        <f t="shared" si="6"/>
        <v>14</v>
      </c>
      <c r="F83" s="4"/>
    </row>
    <row r="84" spans="1:6" x14ac:dyDescent="0.4">
      <c r="A84" s="43">
        <v>20210324</v>
      </c>
      <c r="B84" s="43">
        <v>19.23</v>
      </c>
      <c r="C84" s="45">
        <f t="shared" si="5"/>
        <v>3.9220749121911799E-2</v>
      </c>
      <c r="D84" s="44">
        <f t="shared" si="4"/>
        <v>1</v>
      </c>
      <c r="E84" s="44">
        <f t="shared" si="6"/>
        <v>12</v>
      </c>
      <c r="F84" s="4"/>
    </row>
    <row r="85" spans="1:6" x14ac:dyDescent="0.4">
      <c r="A85" s="43">
        <v>20210325</v>
      </c>
      <c r="B85" s="43">
        <v>23.36</v>
      </c>
      <c r="C85" s="45">
        <f t="shared" si="5"/>
        <v>2.460777922465833E-2</v>
      </c>
      <c r="D85" s="44">
        <f t="shared" si="4"/>
        <v>1</v>
      </c>
      <c r="E85" s="44">
        <f t="shared" si="6"/>
        <v>15</v>
      </c>
      <c r="F85" s="4"/>
    </row>
    <row r="86" spans="1:6" x14ac:dyDescent="0.4">
      <c r="A86" s="43">
        <v>20210326</v>
      </c>
      <c r="B86" s="43">
        <v>23.25</v>
      </c>
      <c r="C86" s="45">
        <f t="shared" si="5"/>
        <v>2.4998321464015989E-2</v>
      </c>
      <c r="D86" s="44">
        <f t="shared" si="4"/>
        <v>1</v>
      </c>
      <c r="E86" s="44">
        <f t="shared" si="6"/>
        <v>15</v>
      </c>
      <c r="F86" s="4"/>
    </row>
    <row r="87" spans="1:6" x14ac:dyDescent="0.4">
      <c r="A87" s="43">
        <v>20210327</v>
      </c>
      <c r="B87" s="43">
        <v>3.98</v>
      </c>
      <c r="C87" s="45">
        <f t="shared" si="5"/>
        <v>2.3674823923282639E-2</v>
      </c>
      <c r="D87" s="44">
        <f t="shared" si="4"/>
        <v>3</v>
      </c>
      <c r="E87" s="44">
        <f t="shared" si="6"/>
        <v>2</v>
      </c>
      <c r="F87" s="4"/>
    </row>
    <row r="88" spans="1:6" x14ac:dyDescent="0.4">
      <c r="A88" s="43">
        <v>20210328</v>
      </c>
      <c r="B88" s="43">
        <v>18.95</v>
      </c>
      <c r="C88" s="45">
        <f t="shared" si="5"/>
        <v>4.0105297235883533E-2</v>
      </c>
      <c r="D88" s="44">
        <f t="shared" si="4"/>
        <v>1</v>
      </c>
      <c r="E88" s="44">
        <f t="shared" si="6"/>
        <v>12</v>
      </c>
      <c r="F88" s="4"/>
    </row>
    <row r="89" spans="1:6" x14ac:dyDescent="0.4">
      <c r="A89" s="43">
        <v>20210329</v>
      </c>
      <c r="B89" s="43">
        <v>18.2</v>
      </c>
      <c r="C89" s="45">
        <f t="shared" si="5"/>
        <v>4.2327155807088263E-2</v>
      </c>
      <c r="D89" s="44">
        <f t="shared" si="4"/>
        <v>1</v>
      </c>
      <c r="E89" s="44">
        <f t="shared" si="6"/>
        <v>12</v>
      </c>
      <c r="F89" s="4"/>
    </row>
    <row r="90" spans="1:6" x14ac:dyDescent="0.4">
      <c r="A90" s="43">
        <v>20210330</v>
      </c>
      <c r="B90" s="43">
        <v>22.27</v>
      </c>
      <c r="C90" s="45">
        <f t="shared" si="5"/>
        <v>2.853256729565818E-2</v>
      </c>
      <c r="D90" s="44">
        <f t="shared" si="4"/>
        <v>1</v>
      </c>
      <c r="E90" s="44">
        <f t="shared" si="6"/>
        <v>14</v>
      </c>
      <c r="F90" s="4"/>
    </row>
    <row r="91" spans="1:6" x14ac:dyDescent="0.4">
      <c r="A91" s="43">
        <v>20210331</v>
      </c>
      <c r="B91" s="43">
        <v>13.98</v>
      </c>
      <c r="C91" s="45">
        <f t="shared" si="5"/>
        <v>4.895252447427087E-2</v>
      </c>
      <c r="D91" s="44">
        <f t="shared" si="4"/>
        <v>2</v>
      </c>
      <c r="E91" s="44">
        <f t="shared" si="6"/>
        <v>9</v>
      </c>
      <c r="F91" s="4"/>
    </row>
    <row r="92" spans="1:6" x14ac:dyDescent="0.4">
      <c r="A92" s="43">
        <v>20210401</v>
      </c>
      <c r="B92" s="43">
        <v>4.75</v>
      </c>
      <c r="C92" s="45">
        <f t="shared" si="5"/>
        <v>2.641357765601534E-2</v>
      </c>
      <c r="D92" s="44">
        <f t="shared" si="4"/>
        <v>3</v>
      </c>
      <c r="E92" s="44">
        <f t="shared" si="6"/>
        <v>3</v>
      </c>
      <c r="F92" s="4"/>
    </row>
    <row r="93" spans="1:6" x14ac:dyDescent="0.4">
      <c r="A93" s="43">
        <v>20210402</v>
      </c>
      <c r="B93" s="43">
        <v>12.09</v>
      </c>
      <c r="C93" s="45">
        <f t="shared" si="5"/>
        <v>4.7894598355541856E-2</v>
      </c>
      <c r="D93" s="44">
        <f t="shared" si="4"/>
        <v>2</v>
      </c>
      <c r="E93" s="44">
        <f t="shared" si="6"/>
        <v>7</v>
      </c>
      <c r="F93" s="4"/>
    </row>
    <row r="94" spans="1:6" x14ac:dyDescent="0.4">
      <c r="A94" s="43">
        <v>20210403</v>
      </c>
      <c r="B94" s="43">
        <v>6.78</v>
      </c>
      <c r="C94" s="45">
        <f t="shared" si="5"/>
        <v>3.3772903537434645E-2</v>
      </c>
      <c r="D94" s="44">
        <f t="shared" si="4"/>
        <v>3</v>
      </c>
      <c r="E94" s="44">
        <f t="shared" si="6"/>
        <v>4</v>
      </c>
      <c r="F94" s="4"/>
    </row>
    <row r="95" spans="1:6" x14ac:dyDescent="0.4">
      <c r="A95" s="43">
        <v>20210404</v>
      </c>
      <c r="B95" s="43">
        <v>1.76</v>
      </c>
      <c r="C95" s="45">
        <f t="shared" si="5"/>
        <v>1.6425147106003655E-2</v>
      </c>
      <c r="D95" s="44">
        <f t="shared" si="4"/>
        <v>3</v>
      </c>
      <c r="E95" s="44">
        <f t="shared" si="6"/>
        <v>2</v>
      </c>
      <c r="F95" s="4"/>
    </row>
    <row r="96" spans="1:6" x14ac:dyDescent="0.4">
      <c r="A96" s="43">
        <v>20210405</v>
      </c>
      <c r="B96" s="43">
        <v>23.37</v>
      </c>
      <c r="C96" s="45">
        <f t="shared" si="5"/>
        <v>2.4572357279733541E-2</v>
      </c>
      <c r="D96" s="44">
        <f t="shared" si="4"/>
        <v>1</v>
      </c>
      <c r="E96" s="44">
        <f t="shared" si="6"/>
        <v>15</v>
      </c>
      <c r="F96" s="4"/>
    </row>
    <row r="97" spans="1:6" x14ac:dyDescent="0.4">
      <c r="A97" s="43">
        <v>20210406</v>
      </c>
      <c r="B97" s="43">
        <v>24.86</v>
      </c>
      <c r="C97" s="45">
        <f t="shared" si="5"/>
        <v>1.9494921777412123E-2</v>
      </c>
      <c r="D97" s="44">
        <f t="shared" si="4"/>
        <v>1</v>
      </c>
      <c r="E97" s="44">
        <f t="shared" si="6"/>
        <v>15</v>
      </c>
      <c r="F97" s="4"/>
    </row>
    <row r="98" spans="1:6" x14ac:dyDescent="0.4">
      <c r="A98" s="43">
        <v>20210407</v>
      </c>
      <c r="B98" s="43">
        <v>23.13</v>
      </c>
      <c r="C98" s="45">
        <f t="shared" si="5"/>
        <v>2.5426153747661356E-2</v>
      </c>
      <c r="D98" s="44">
        <f t="shared" si="4"/>
        <v>1</v>
      </c>
      <c r="E98" s="44">
        <f t="shared" si="6"/>
        <v>14</v>
      </c>
      <c r="F98" s="4"/>
    </row>
    <row r="99" spans="1:6" x14ac:dyDescent="0.4">
      <c r="A99" s="43">
        <v>20210408</v>
      </c>
      <c r="B99" s="43">
        <v>23.05</v>
      </c>
      <c r="C99" s="45">
        <f t="shared" si="5"/>
        <v>2.571233661330136E-2</v>
      </c>
      <c r="D99" s="44">
        <f t="shared" si="4"/>
        <v>1</v>
      </c>
      <c r="E99" s="44">
        <f t="shared" si="6"/>
        <v>14</v>
      </c>
      <c r="F99" s="4"/>
    </row>
    <row r="100" spans="1:6" x14ac:dyDescent="0.4">
      <c r="A100" s="43">
        <v>20210409</v>
      </c>
      <c r="B100" s="43">
        <v>24.43</v>
      </c>
      <c r="C100" s="45">
        <f t="shared" si="5"/>
        <v>2.0913326503515767E-2</v>
      </c>
      <c r="D100" s="44">
        <f t="shared" si="4"/>
        <v>1</v>
      </c>
      <c r="E100" s="44">
        <f t="shared" si="6"/>
        <v>15</v>
      </c>
      <c r="F100" s="4"/>
    </row>
    <row r="101" spans="1:6" x14ac:dyDescent="0.4">
      <c r="A101" s="43">
        <v>20210410</v>
      </c>
      <c r="B101" s="43">
        <v>22.5</v>
      </c>
      <c r="C101" s="45">
        <f t="shared" si="5"/>
        <v>2.7696611626861663E-2</v>
      </c>
      <c r="D101" s="44">
        <f t="shared" si="4"/>
        <v>1</v>
      </c>
      <c r="E101" s="44">
        <f t="shared" si="6"/>
        <v>14</v>
      </c>
      <c r="F101" s="4"/>
    </row>
    <row r="102" spans="1:6" x14ac:dyDescent="0.4">
      <c r="A102" s="43">
        <v>20210411</v>
      </c>
      <c r="B102" s="43">
        <v>24.87</v>
      </c>
      <c r="C102" s="45">
        <f t="shared" si="5"/>
        <v>1.9462461397387661E-2</v>
      </c>
      <c r="D102" s="44">
        <f t="shared" si="4"/>
        <v>1</v>
      </c>
      <c r="E102" s="44">
        <f t="shared" si="6"/>
        <v>15</v>
      </c>
      <c r="F102" s="4"/>
    </row>
    <row r="103" spans="1:6" x14ac:dyDescent="0.4">
      <c r="A103" s="43">
        <v>20210412</v>
      </c>
      <c r="B103" s="43">
        <v>3.26</v>
      </c>
      <c r="C103" s="45">
        <f t="shared" si="5"/>
        <v>2.1199426804317308E-2</v>
      </c>
      <c r="D103" s="44">
        <f t="shared" si="4"/>
        <v>3</v>
      </c>
      <c r="E103" s="44">
        <f t="shared" si="6"/>
        <v>2</v>
      </c>
      <c r="F103" s="4"/>
    </row>
    <row r="104" spans="1:6" x14ac:dyDescent="0.4">
      <c r="A104" s="43">
        <v>20210413</v>
      </c>
      <c r="B104" s="43">
        <v>7.32</v>
      </c>
      <c r="C104" s="45">
        <f t="shared" si="5"/>
        <v>3.5679848539994063E-2</v>
      </c>
      <c r="D104" s="44">
        <f t="shared" si="4"/>
        <v>3</v>
      </c>
      <c r="E104" s="44">
        <f t="shared" si="6"/>
        <v>4</v>
      </c>
      <c r="F104" s="4"/>
    </row>
    <row r="105" spans="1:6" x14ac:dyDescent="0.4">
      <c r="A105" s="43">
        <v>20210414</v>
      </c>
      <c r="B105" s="43">
        <v>23.99</v>
      </c>
      <c r="C105" s="45">
        <f t="shared" si="5"/>
        <v>2.2406906942842919E-2</v>
      </c>
      <c r="D105" s="44">
        <f t="shared" si="4"/>
        <v>1</v>
      </c>
      <c r="E105" s="44">
        <f t="shared" si="6"/>
        <v>15</v>
      </c>
      <c r="F105" s="4"/>
    </row>
    <row r="106" spans="1:6" x14ac:dyDescent="0.4">
      <c r="A106" s="43">
        <v>20210415</v>
      </c>
      <c r="B106" s="43">
        <v>22.57</v>
      </c>
      <c r="C106" s="45">
        <f t="shared" si="5"/>
        <v>2.7442744178860192E-2</v>
      </c>
      <c r="D106" s="44">
        <f t="shared" si="4"/>
        <v>1</v>
      </c>
      <c r="E106" s="44">
        <f t="shared" si="6"/>
        <v>14</v>
      </c>
      <c r="F106" s="4"/>
    </row>
    <row r="107" spans="1:6" x14ac:dyDescent="0.4">
      <c r="A107" s="43">
        <v>20210416</v>
      </c>
      <c r="B107" s="43">
        <v>21.17</v>
      </c>
      <c r="C107" s="45">
        <f t="shared" si="5"/>
        <v>3.2532607489119646E-2</v>
      </c>
      <c r="D107" s="44">
        <f t="shared" si="4"/>
        <v>1</v>
      </c>
      <c r="E107" s="44">
        <f t="shared" si="6"/>
        <v>14</v>
      </c>
      <c r="F107" s="4"/>
    </row>
    <row r="108" spans="1:6" x14ac:dyDescent="0.4">
      <c r="A108" s="43">
        <v>20210417</v>
      </c>
      <c r="B108" s="43">
        <v>22.77</v>
      </c>
      <c r="C108" s="45">
        <f t="shared" si="5"/>
        <v>2.67192883852722E-2</v>
      </c>
      <c r="D108" s="44">
        <f t="shared" si="4"/>
        <v>1</v>
      </c>
      <c r="E108" s="44">
        <f t="shared" si="6"/>
        <v>14</v>
      </c>
      <c r="F108" s="4"/>
    </row>
    <row r="109" spans="1:6" x14ac:dyDescent="0.4">
      <c r="A109" s="43">
        <v>20210418</v>
      </c>
      <c r="B109" s="43">
        <v>26.43</v>
      </c>
      <c r="C109" s="45">
        <f t="shared" si="5"/>
        <v>1.473275384297019E-2</v>
      </c>
      <c r="D109" s="44">
        <f t="shared" si="4"/>
        <v>1</v>
      </c>
      <c r="E109" s="44">
        <f t="shared" si="6"/>
        <v>16</v>
      </c>
      <c r="F109" s="4"/>
    </row>
    <row r="110" spans="1:6" x14ac:dyDescent="0.4">
      <c r="A110" s="43">
        <v>20210419</v>
      </c>
      <c r="B110" s="43">
        <v>27.33</v>
      </c>
      <c r="C110" s="45">
        <f t="shared" si="5"/>
        <v>1.2339108666467938E-2</v>
      </c>
      <c r="D110" s="44">
        <f t="shared" si="4"/>
        <v>1</v>
      </c>
      <c r="E110" s="44">
        <f t="shared" si="6"/>
        <v>16</v>
      </c>
      <c r="F110" s="4"/>
    </row>
    <row r="111" spans="1:6" x14ac:dyDescent="0.4">
      <c r="A111" s="43">
        <v>20210420</v>
      </c>
      <c r="B111" s="43">
        <v>26.88</v>
      </c>
      <c r="C111" s="45">
        <f t="shared" si="5"/>
        <v>1.3503497048520554E-2</v>
      </c>
      <c r="D111" s="44">
        <f t="shared" si="4"/>
        <v>1</v>
      </c>
      <c r="E111" s="44">
        <f t="shared" si="6"/>
        <v>16</v>
      </c>
      <c r="F111" s="4"/>
    </row>
    <row r="112" spans="1:6" x14ac:dyDescent="0.4">
      <c r="A112" s="43">
        <v>20210421</v>
      </c>
      <c r="B112" s="43">
        <v>20.16</v>
      </c>
      <c r="C112" s="45">
        <f t="shared" si="5"/>
        <v>3.611304146473867E-2</v>
      </c>
      <c r="D112" s="44">
        <f t="shared" si="4"/>
        <v>1</v>
      </c>
      <c r="E112" s="44">
        <f t="shared" si="6"/>
        <v>13</v>
      </c>
      <c r="F112" s="4"/>
    </row>
    <row r="113" spans="1:6" x14ac:dyDescent="0.4">
      <c r="A113" s="43">
        <v>20210422</v>
      </c>
      <c r="B113" s="43">
        <v>17.45</v>
      </c>
      <c r="C113" s="45">
        <f t="shared" si="5"/>
        <v>4.4295180207379395E-2</v>
      </c>
      <c r="D113" s="44">
        <f t="shared" si="4"/>
        <v>2</v>
      </c>
      <c r="E113" s="44">
        <f t="shared" si="6"/>
        <v>11</v>
      </c>
      <c r="F113" s="4"/>
    </row>
    <row r="114" spans="1:6" x14ac:dyDescent="0.4">
      <c r="A114" s="43">
        <v>20210423</v>
      </c>
      <c r="B114" s="43">
        <v>20.41</v>
      </c>
      <c r="C114" s="45">
        <f t="shared" si="5"/>
        <v>3.5242078434570022E-2</v>
      </c>
      <c r="D114" s="44">
        <f t="shared" si="4"/>
        <v>1</v>
      </c>
      <c r="E114" s="44">
        <f t="shared" si="6"/>
        <v>13</v>
      </c>
      <c r="F114" s="4"/>
    </row>
    <row r="115" spans="1:6" x14ac:dyDescent="0.4">
      <c r="A115" s="43">
        <v>20210424</v>
      </c>
      <c r="B115" s="43">
        <v>19.62</v>
      </c>
      <c r="C115" s="45">
        <f t="shared" si="5"/>
        <v>3.7946361515761654E-2</v>
      </c>
      <c r="D115" s="44">
        <f t="shared" si="4"/>
        <v>1</v>
      </c>
      <c r="E115" s="44">
        <f t="shared" si="6"/>
        <v>13</v>
      </c>
      <c r="F115" s="4"/>
    </row>
    <row r="116" spans="1:6" x14ac:dyDescent="0.4">
      <c r="A116" s="43">
        <v>20210425</v>
      </c>
      <c r="B116" s="43">
        <v>25.82</v>
      </c>
      <c r="C116" s="45">
        <f t="shared" si="5"/>
        <v>1.6499087666498671E-2</v>
      </c>
      <c r="D116" s="44">
        <f t="shared" si="4"/>
        <v>1</v>
      </c>
      <c r="E116" s="44">
        <f t="shared" si="6"/>
        <v>15</v>
      </c>
      <c r="F116" s="4"/>
    </row>
    <row r="117" spans="1:6" x14ac:dyDescent="0.4">
      <c r="A117" s="43">
        <v>20210426</v>
      </c>
      <c r="B117" s="43">
        <v>25.92</v>
      </c>
      <c r="C117" s="45">
        <f t="shared" si="5"/>
        <v>1.6201868990639853E-2</v>
      </c>
      <c r="D117" s="44">
        <f t="shared" si="4"/>
        <v>1</v>
      </c>
      <c r="E117" s="44">
        <f t="shared" si="6"/>
        <v>15</v>
      </c>
      <c r="F117" s="4"/>
    </row>
    <row r="118" spans="1:6" x14ac:dyDescent="0.4">
      <c r="A118" s="43">
        <v>20210427</v>
      </c>
      <c r="B118" s="43">
        <v>13.47</v>
      </c>
      <c r="C118" s="45">
        <f t="shared" si="5"/>
        <v>4.8923427183562199E-2</v>
      </c>
      <c r="D118" s="44">
        <f t="shared" si="4"/>
        <v>2</v>
      </c>
      <c r="E118" s="44">
        <f t="shared" si="6"/>
        <v>8</v>
      </c>
      <c r="F118" s="4"/>
    </row>
    <row r="119" spans="1:6" x14ac:dyDescent="0.4">
      <c r="A119" s="43">
        <v>20210428</v>
      </c>
      <c r="B119" s="43">
        <v>21.19</v>
      </c>
      <c r="C119" s="45">
        <f t="shared" si="5"/>
        <v>3.2460377381521396E-2</v>
      </c>
      <c r="D119" s="44">
        <f t="shared" si="4"/>
        <v>1</v>
      </c>
      <c r="E119" s="44">
        <f t="shared" si="6"/>
        <v>14</v>
      </c>
      <c r="F119" s="4"/>
    </row>
    <row r="120" spans="1:6" x14ac:dyDescent="0.4">
      <c r="A120" s="43">
        <v>20210429</v>
      </c>
      <c r="B120" s="43">
        <v>25.17</v>
      </c>
      <c r="C120" s="45">
        <f t="shared" si="5"/>
        <v>1.8500419290544516E-2</v>
      </c>
      <c r="D120" s="44">
        <f t="shared" si="4"/>
        <v>1</v>
      </c>
      <c r="E120" s="44">
        <f t="shared" si="6"/>
        <v>15</v>
      </c>
      <c r="F120" s="4"/>
    </row>
    <row r="121" spans="1:6" x14ac:dyDescent="0.4">
      <c r="A121" s="43">
        <v>20210430</v>
      </c>
      <c r="B121" s="43">
        <v>26.79</v>
      </c>
      <c r="C121" s="45">
        <f t="shared" si="5"/>
        <v>1.3744209693026232E-2</v>
      </c>
      <c r="D121" s="44">
        <f t="shared" si="4"/>
        <v>1</v>
      </c>
      <c r="E121" s="44">
        <f t="shared" si="6"/>
        <v>16</v>
      </c>
      <c r="F121" s="4"/>
    </row>
    <row r="122" spans="1:6" x14ac:dyDescent="0.4">
      <c r="A122" s="43">
        <v>20210501</v>
      </c>
      <c r="B122" s="43">
        <v>19.04</v>
      </c>
      <c r="C122" s="45">
        <f t="shared" si="5"/>
        <v>3.9823952780308772E-2</v>
      </c>
      <c r="D122" s="44">
        <f t="shared" si="4"/>
        <v>1</v>
      </c>
      <c r="E122" s="44">
        <f t="shared" si="6"/>
        <v>12</v>
      </c>
      <c r="F122" s="4"/>
    </row>
    <row r="123" spans="1:6" x14ac:dyDescent="0.4">
      <c r="A123" s="43">
        <v>20210502</v>
      </c>
      <c r="B123" s="43">
        <v>26.22</v>
      </c>
      <c r="C123" s="45">
        <f t="shared" si="5"/>
        <v>1.5328093639734577E-2</v>
      </c>
      <c r="D123" s="44">
        <f t="shared" si="4"/>
        <v>1</v>
      </c>
      <c r="E123" s="44">
        <f t="shared" si="6"/>
        <v>15</v>
      </c>
      <c r="F123" s="4"/>
    </row>
    <row r="124" spans="1:6" x14ac:dyDescent="0.4">
      <c r="A124" s="43">
        <v>20210503</v>
      </c>
      <c r="B124" s="43">
        <v>24.82</v>
      </c>
      <c r="C124" s="45">
        <f t="shared" si="5"/>
        <v>1.9625009959494056E-2</v>
      </c>
      <c r="D124" s="44">
        <f t="shared" si="4"/>
        <v>1</v>
      </c>
      <c r="E124" s="44">
        <f t="shared" si="6"/>
        <v>15</v>
      </c>
      <c r="F124" s="4"/>
    </row>
    <row r="125" spans="1:6" x14ac:dyDescent="0.4">
      <c r="A125" s="43">
        <v>20210504</v>
      </c>
      <c r="B125" s="43">
        <v>4.21</v>
      </c>
      <c r="C125" s="45">
        <f t="shared" si="5"/>
        <v>2.4484623263390019E-2</v>
      </c>
      <c r="D125" s="44">
        <f t="shared" si="4"/>
        <v>3</v>
      </c>
      <c r="E125" s="44">
        <f t="shared" si="6"/>
        <v>2</v>
      </c>
      <c r="F125" s="4"/>
    </row>
    <row r="126" spans="1:6" x14ac:dyDescent="0.4">
      <c r="A126" s="43">
        <v>20210505</v>
      </c>
      <c r="B126" s="43">
        <v>27.24</v>
      </c>
      <c r="C126" s="45">
        <f t="shared" si="5"/>
        <v>1.2566729437806002E-2</v>
      </c>
      <c r="D126" s="44">
        <f t="shared" si="4"/>
        <v>1</v>
      </c>
      <c r="E126" s="44">
        <f t="shared" si="6"/>
        <v>16</v>
      </c>
      <c r="F126" s="4"/>
    </row>
    <row r="127" spans="1:6" x14ac:dyDescent="0.4">
      <c r="A127" s="43">
        <v>20210506</v>
      </c>
      <c r="B127" s="43">
        <v>26.87</v>
      </c>
      <c r="C127" s="45">
        <f t="shared" si="5"/>
        <v>1.3530114874243939E-2</v>
      </c>
      <c r="D127" s="44">
        <f t="shared" si="4"/>
        <v>1</v>
      </c>
      <c r="E127" s="44">
        <f t="shared" si="6"/>
        <v>16</v>
      </c>
      <c r="F127" s="4"/>
    </row>
    <row r="128" spans="1:6" x14ac:dyDescent="0.4">
      <c r="A128" s="43">
        <v>20210507</v>
      </c>
      <c r="B128" s="43">
        <v>21.62</v>
      </c>
      <c r="C128" s="45">
        <f t="shared" si="5"/>
        <v>3.0900568680393578E-2</v>
      </c>
      <c r="D128" s="44">
        <f t="shared" si="4"/>
        <v>1</v>
      </c>
      <c r="E128" s="44">
        <f t="shared" si="6"/>
        <v>14</v>
      </c>
      <c r="F128" s="4"/>
    </row>
    <row r="129" spans="1:6" x14ac:dyDescent="0.4">
      <c r="A129" s="43">
        <v>20210508</v>
      </c>
      <c r="B129" s="43">
        <v>21.32</v>
      </c>
      <c r="C129" s="45">
        <f t="shared" si="5"/>
        <v>3.1990075966591675E-2</v>
      </c>
      <c r="D129" s="44">
        <f t="shared" si="4"/>
        <v>1</v>
      </c>
      <c r="E129" s="44">
        <f t="shared" si="6"/>
        <v>14</v>
      </c>
      <c r="F129" s="4"/>
    </row>
    <row r="130" spans="1:6" x14ac:dyDescent="0.4">
      <c r="A130" s="43">
        <v>20210509</v>
      </c>
      <c r="B130" s="43">
        <v>25.63</v>
      </c>
      <c r="C130" s="45">
        <f t="shared" si="5"/>
        <v>1.7071820683627822E-2</v>
      </c>
      <c r="D130" s="44">
        <f t="shared" ref="D130:D193" si="7">IF(B130&gt;$S$2,1,IF(B130&lt;$S$3,3,2))</f>
        <v>1</v>
      </c>
      <c r="E130" s="44">
        <f t="shared" si="6"/>
        <v>15</v>
      </c>
      <c r="F130" s="4"/>
    </row>
    <row r="131" spans="1:6" x14ac:dyDescent="0.4">
      <c r="A131" s="43">
        <v>20210510</v>
      </c>
      <c r="B131" s="43">
        <v>26.43</v>
      </c>
      <c r="C131" s="45">
        <f t="shared" ref="C131:C194" si="8">_xlfn.NORM.DIST(B131,$K$5,$K$6,0)</f>
        <v>1.473275384297019E-2</v>
      </c>
      <c r="D131" s="44">
        <f t="shared" si="7"/>
        <v>1</v>
      </c>
      <c r="E131" s="44">
        <f t="shared" ref="E131:E194" si="9">IF(B131&gt;$U$12,16,IF(B131&gt;$U$13,15,IF(B131&gt;$U$14,14,IF(B131&gt;$U$15,13,IF(B131&gt;$U$16,12,IF(B131&gt;$U$17,11,IF(B131&gt;$U$18,10,IF(B131&gt;$U$19,9,IF(B131&gt;$U$20,8,IF(B131&gt;$U$21,7,IF(B131&gt;$U$22,6,IF(B131&gt;$U$23,5,IF(B131&gt;$U$24,4,IF(B131&gt;$U$25,3,IF(B131&gt;$U$26,2,1)))))))))))))))</f>
        <v>16</v>
      </c>
      <c r="F131" s="4"/>
    </row>
    <row r="132" spans="1:6" x14ac:dyDescent="0.4">
      <c r="A132" s="43">
        <v>20210511</v>
      </c>
      <c r="B132" s="43">
        <v>4.32</v>
      </c>
      <c r="C132" s="45">
        <f t="shared" si="8"/>
        <v>2.4874644673412712E-2</v>
      </c>
      <c r="D132" s="44">
        <f t="shared" si="7"/>
        <v>3</v>
      </c>
      <c r="E132" s="44">
        <f t="shared" si="9"/>
        <v>2</v>
      </c>
      <c r="F132" s="4"/>
    </row>
    <row r="133" spans="1:6" x14ac:dyDescent="0.4">
      <c r="A133" s="43">
        <v>20210512</v>
      </c>
      <c r="B133" s="43">
        <v>13.54</v>
      </c>
      <c r="C133" s="45">
        <f t="shared" si="8"/>
        <v>4.8938771577088362E-2</v>
      </c>
      <c r="D133" s="44">
        <f t="shared" si="7"/>
        <v>2</v>
      </c>
      <c r="E133" s="44">
        <f t="shared" si="9"/>
        <v>8</v>
      </c>
      <c r="F133" s="4"/>
    </row>
    <row r="134" spans="1:6" x14ac:dyDescent="0.4">
      <c r="A134" s="43">
        <v>20210513</v>
      </c>
      <c r="B134" s="43">
        <v>27.46</v>
      </c>
      <c r="C134" s="45">
        <f t="shared" si="8"/>
        <v>1.2014993737382552E-2</v>
      </c>
      <c r="D134" s="44">
        <f t="shared" si="7"/>
        <v>1</v>
      </c>
      <c r="E134" s="44">
        <f t="shared" si="9"/>
        <v>16</v>
      </c>
      <c r="F134" s="4"/>
    </row>
    <row r="135" spans="1:6" x14ac:dyDescent="0.4">
      <c r="A135" s="43">
        <v>20210514</v>
      </c>
      <c r="B135" s="43">
        <v>14.71</v>
      </c>
      <c r="C135" s="45">
        <f t="shared" si="8"/>
        <v>4.8661301942578568E-2</v>
      </c>
      <c r="D135" s="44">
        <f t="shared" si="7"/>
        <v>2</v>
      </c>
      <c r="E135" s="44">
        <f t="shared" si="9"/>
        <v>9</v>
      </c>
      <c r="F135" s="4"/>
    </row>
    <row r="136" spans="1:6" x14ac:dyDescent="0.4">
      <c r="A136" s="43">
        <v>20210515</v>
      </c>
      <c r="B136" s="43">
        <v>23.4</v>
      </c>
      <c r="C136" s="45">
        <f t="shared" si="8"/>
        <v>2.446617594847976E-2</v>
      </c>
      <c r="D136" s="44">
        <f t="shared" si="7"/>
        <v>1</v>
      </c>
      <c r="E136" s="44">
        <f t="shared" si="9"/>
        <v>15</v>
      </c>
      <c r="F136" s="4"/>
    </row>
    <row r="137" spans="1:6" x14ac:dyDescent="0.4">
      <c r="A137" s="43">
        <v>20210516</v>
      </c>
      <c r="B137" s="43">
        <v>7.59</v>
      </c>
      <c r="C137" s="45">
        <f t="shared" si="8"/>
        <v>3.6612966558080183E-2</v>
      </c>
      <c r="D137" s="44">
        <f t="shared" si="7"/>
        <v>3</v>
      </c>
      <c r="E137" s="44">
        <f t="shared" si="9"/>
        <v>4</v>
      </c>
      <c r="F137" s="4"/>
    </row>
    <row r="138" spans="1:6" x14ac:dyDescent="0.4">
      <c r="A138" s="43">
        <v>20210517</v>
      </c>
      <c r="B138" s="43">
        <v>8.89</v>
      </c>
      <c r="C138" s="45">
        <f t="shared" si="8"/>
        <v>4.0826481595963741E-2</v>
      </c>
      <c r="D138" s="44">
        <f t="shared" si="7"/>
        <v>3</v>
      </c>
      <c r="E138" s="44">
        <f t="shared" si="9"/>
        <v>5</v>
      </c>
      <c r="F138" s="4"/>
    </row>
    <row r="139" spans="1:6" x14ac:dyDescent="0.4">
      <c r="A139" s="43">
        <v>20210518</v>
      </c>
      <c r="B139" s="43">
        <v>24.1</v>
      </c>
      <c r="C139" s="45">
        <f t="shared" si="8"/>
        <v>2.2029820191122481E-2</v>
      </c>
      <c r="D139" s="44">
        <f t="shared" si="7"/>
        <v>1</v>
      </c>
      <c r="E139" s="44">
        <f t="shared" si="9"/>
        <v>15</v>
      </c>
      <c r="F139" s="4"/>
    </row>
    <row r="140" spans="1:6" x14ac:dyDescent="0.4">
      <c r="A140" s="43">
        <v>20210519</v>
      </c>
      <c r="B140" s="43">
        <v>24.12</v>
      </c>
      <c r="C140" s="45">
        <f t="shared" si="8"/>
        <v>2.1961513842465925E-2</v>
      </c>
      <c r="D140" s="44">
        <f t="shared" si="7"/>
        <v>1</v>
      </c>
      <c r="E140" s="44">
        <f t="shared" si="9"/>
        <v>15</v>
      </c>
      <c r="F140" s="4"/>
    </row>
    <row r="141" spans="1:6" x14ac:dyDescent="0.4">
      <c r="A141" s="43">
        <v>20210520</v>
      </c>
      <c r="B141" s="43">
        <v>7.28</v>
      </c>
      <c r="C141" s="45">
        <f t="shared" si="8"/>
        <v>3.554032673213859E-2</v>
      </c>
      <c r="D141" s="44">
        <f t="shared" si="7"/>
        <v>3</v>
      </c>
      <c r="E141" s="44">
        <f t="shared" si="9"/>
        <v>4</v>
      </c>
      <c r="F141" s="4"/>
    </row>
    <row r="142" spans="1:6" x14ac:dyDescent="0.4">
      <c r="A142" s="43">
        <v>20210521</v>
      </c>
      <c r="B142" s="43">
        <v>24.79</v>
      </c>
      <c r="C142" s="45">
        <f t="shared" si="8"/>
        <v>1.9722833490463911E-2</v>
      </c>
      <c r="D142" s="44">
        <f t="shared" si="7"/>
        <v>1</v>
      </c>
      <c r="E142" s="44">
        <f t="shared" si="9"/>
        <v>15</v>
      </c>
      <c r="F142" s="4"/>
    </row>
    <row r="143" spans="1:6" x14ac:dyDescent="0.4">
      <c r="A143" s="43">
        <v>20210522</v>
      </c>
      <c r="B143" s="43">
        <v>27.49</v>
      </c>
      <c r="C143" s="45">
        <f t="shared" si="8"/>
        <v>1.1940983544982828E-2</v>
      </c>
      <c r="D143" s="44">
        <f t="shared" si="7"/>
        <v>1</v>
      </c>
      <c r="E143" s="44">
        <f t="shared" si="9"/>
        <v>16</v>
      </c>
      <c r="F143" s="4"/>
    </row>
    <row r="144" spans="1:6" x14ac:dyDescent="0.4">
      <c r="A144" s="43">
        <v>20210523</v>
      </c>
      <c r="B144" s="43">
        <v>26.25</v>
      </c>
      <c r="C144" s="45">
        <f t="shared" si="8"/>
        <v>1.5242214325162677E-2</v>
      </c>
      <c r="D144" s="44">
        <f t="shared" si="7"/>
        <v>1</v>
      </c>
      <c r="E144" s="44">
        <f t="shared" si="9"/>
        <v>15</v>
      </c>
      <c r="F144" s="4"/>
    </row>
    <row r="145" spans="1:6" x14ac:dyDescent="0.4">
      <c r="A145" s="43">
        <v>20210524</v>
      </c>
      <c r="B145" s="43">
        <v>26.13</v>
      </c>
      <c r="C145" s="45">
        <f t="shared" si="8"/>
        <v>1.5587377721613312E-2</v>
      </c>
      <c r="D145" s="44">
        <f t="shared" si="7"/>
        <v>1</v>
      </c>
      <c r="E145" s="44">
        <f t="shared" si="9"/>
        <v>15</v>
      </c>
      <c r="F145" s="4"/>
    </row>
    <row r="146" spans="1:6" x14ac:dyDescent="0.4">
      <c r="A146" s="43">
        <v>20210525</v>
      </c>
      <c r="B146" s="43">
        <v>25.84</v>
      </c>
      <c r="C146" s="45">
        <f t="shared" si="8"/>
        <v>1.6439409020408195E-2</v>
      </c>
      <c r="D146" s="44">
        <f t="shared" si="7"/>
        <v>1</v>
      </c>
      <c r="E146" s="44">
        <f t="shared" si="9"/>
        <v>15</v>
      </c>
      <c r="F146" s="4"/>
    </row>
    <row r="147" spans="1:6" x14ac:dyDescent="0.4">
      <c r="A147" s="43">
        <v>20210526</v>
      </c>
      <c r="B147" s="43">
        <v>6.84</v>
      </c>
      <c r="C147" s="45">
        <f t="shared" si="8"/>
        <v>3.3987022418458038E-2</v>
      </c>
      <c r="D147" s="44">
        <f t="shared" si="7"/>
        <v>3</v>
      </c>
      <c r="E147" s="44">
        <f t="shared" si="9"/>
        <v>4</v>
      </c>
      <c r="F147" s="4"/>
    </row>
    <row r="148" spans="1:6" x14ac:dyDescent="0.4">
      <c r="A148" s="43">
        <v>20210527</v>
      </c>
      <c r="B148" s="43">
        <v>22.8</v>
      </c>
      <c r="C148" s="45">
        <f t="shared" si="8"/>
        <v>2.6611044395109137E-2</v>
      </c>
      <c r="D148" s="44">
        <f t="shared" si="7"/>
        <v>1</v>
      </c>
      <c r="E148" s="44">
        <f t="shared" si="9"/>
        <v>14</v>
      </c>
      <c r="F148" s="4"/>
    </row>
    <row r="149" spans="1:6" x14ac:dyDescent="0.4">
      <c r="A149" s="43">
        <v>20210528</v>
      </c>
      <c r="B149" s="43">
        <v>22.02</v>
      </c>
      <c r="C149" s="45">
        <f t="shared" si="8"/>
        <v>2.9443233609972579E-2</v>
      </c>
      <c r="D149" s="44">
        <f t="shared" si="7"/>
        <v>1</v>
      </c>
      <c r="E149" s="44">
        <f t="shared" si="9"/>
        <v>14</v>
      </c>
      <c r="F149" s="4"/>
    </row>
    <row r="150" spans="1:6" x14ac:dyDescent="0.4">
      <c r="A150" s="43">
        <v>20210529</v>
      </c>
      <c r="B150" s="43">
        <v>29.22</v>
      </c>
      <c r="C150" s="45">
        <f t="shared" si="8"/>
        <v>8.1721206947523439E-3</v>
      </c>
      <c r="D150" s="44">
        <f t="shared" si="7"/>
        <v>1</v>
      </c>
      <c r="E150" s="44">
        <f t="shared" si="9"/>
        <v>16</v>
      </c>
      <c r="F150" s="4"/>
    </row>
    <row r="151" spans="1:6" x14ac:dyDescent="0.4">
      <c r="A151" s="43">
        <v>20210530</v>
      </c>
      <c r="B151" s="43">
        <v>28.07</v>
      </c>
      <c r="C151" s="45">
        <f t="shared" si="8"/>
        <v>1.056824276237512E-2</v>
      </c>
      <c r="D151" s="44">
        <f t="shared" si="7"/>
        <v>1</v>
      </c>
      <c r="E151" s="44">
        <f t="shared" si="9"/>
        <v>16</v>
      </c>
      <c r="F151" s="4"/>
    </row>
    <row r="152" spans="1:6" x14ac:dyDescent="0.4">
      <c r="A152" s="43">
        <v>20210531</v>
      </c>
      <c r="B152" s="43">
        <v>27.27</v>
      </c>
      <c r="C152" s="45">
        <f t="shared" si="8"/>
        <v>1.249056242195091E-2</v>
      </c>
      <c r="D152" s="44">
        <f t="shared" si="7"/>
        <v>1</v>
      </c>
      <c r="E152" s="44">
        <f t="shared" si="9"/>
        <v>16</v>
      </c>
      <c r="F152" s="4"/>
    </row>
    <row r="153" spans="1:6" x14ac:dyDescent="0.4">
      <c r="A153" s="43">
        <v>20210601</v>
      </c>
      <c r="B153" s="43">
        <v>25.9</v>
      </c>
      <c r="C153" s="45">
        <f t="shared" si="8"/>
        <v>1.6261077237288975E-2</v>
      </c>
      <c r="D153" s="44">
        <f t="shared" si="7"/>
        <v>1</v>
      </c>
      <c r="E153" s="44">
        <f t="shared" si="9"/>
        <v>15</v>
      </c>
      <c r="F153" s="4"/>
    </row>
    <row r="154" spans="1:6" x14ac:dyDescent="0.4">
      <c r="A154" s="43">
        <v>20210602</v>
      </c>
      <c r="B154" s="43">
        <v>11.72</v>
      </c>
      <c r="C154" s="45">
        <f t="shared" si="8"/>
        <v>4.7390764300490273E-2</v>
      </c>
      <c r="D154" s="44">
        <f t="shared" si="7"/>
        <v>2</v>
      </c>
      <c r="E154" s="44">
        <f t="shared" si="9"/>
        <v>7</v>
      </c>
      <c r="F154" s="4"/>
    </row>
    <row r="155" spans="1:6" x14ac:dyDescent="0.4">
      <c r="A155" s="43">
        <v>20210603</v>
      </c>
      <c r="B155" s="43">
        <v>17.5</v>
      </c>
      <c r="C155" s="45">
        <f t="shared" si="8"/>
        <v>4.417282094132801E-2</v>
      </c>
      <c r="D155" s="44">
        <f t="shared" si="7"/>
        <v>2</v>
      </c>
      <c r="E155" s="44">
        <f t="shared" si="9"/>
        <v>11</v>
      </c>
      <c r="F155" s="4"/>
    </row>
    <row r="156" spans="1:6" x14ac:dyDescent="0.4">
      <c r="A156" s="43">
        <v>20210604</v>
      </c>
      <c r="B156" s="43">
        <v>24.39</v>
      </c>
      <c r="C156" s="45">
        <f t="shared" si="8"/>
        <v>2.1047425533663788E-2</v>
      </c>
      <c r="D156" s="44">
        <f t="shared" si="7"/>
        <v>1</v>
      </c>
      <c r="E156" s="44">
        <f t="shared" si="9"/>
        <v>15</v>
      </c>
      <c r="F156" s="4"/>
    </row>
    <row r="157" spans="1:6" x14ac:dyDescent="0.4">
      <c r="A157" s="43">
        <v>20210605</v>
      </c>
      <c r="B157" s="43">
        <v>23.41</v>
      </c>
      <c r="C157" s="45">
        <f t="shared" si="8"/>
        <v>2.4430810626566109E-2</v>
      </c>
      <c r="D157" s="44">
        <f t="shared" si="7"/>
        <v>1</v>
      </c>
      <c r="E157" s="44">
        <f t="shared" si="9"/>
        <v>15</v>
      </c>
      <c r="F157" s="4"/>
    </row>
    <row r="158" spans="1:6" x14ac:dyDescent="0.4">
      <c r="A158" s="43">
        <v>20210606</v>
      </c>
      <c r="B158" s="43">
        <v>27.39</v>
      </c>
      <c r="C158" s="45">
        <f t="shared" si="8"/>
        <v>1.2188830339560624E-2</v>
      </c>
      <c r="D158" s="44">
        <f t="shared" si="7"/>
        <v>1</v>
      </c>
      <c r="E158" s="44">
        <f t="shared" si="9"/>
        <v>16</v>
      </c>
      <c r="F158" s="4"/>
    </row>
    <row r="159" spans="1:6" x14ac:dyDescent="0.4">
      <c r="A159" s="43">
        <v>20210607</v>
      </c>
      <c r="B159" s="43">
        <v>27.51</v>
      </c>
      <c r="C159" s="45">
        <f t="shared" si="8"/>
        <v>1.1891807293692422E-2</v>
      </c>
      <c r="D159" s="44">
        <f t="shared" si="7"/>
        <v>1</v>
      </c>
      <c r="E159" s="44">
        <f t="shared" si="9"/>
        <v>16</v>
      </c>
      <c r="F159" s="4"/>
    </row>
    <row r="160" spans="1:6" x14ac:dyDescent="0.4">
      <c r="A160" s="43">
        <v>20210608</v>
      </c>
      <c r="B160" s="43">
        <v>26.87</v>
      </c>
      <c r="C160" s="45">
        <f t="shared" si="8"/>
        <v>1.3530114874243939E-2</v>
      </c>
      <c r="D160" s="44">
        <f t="shared" si="7"/>
        <v>1</v>
      </c>
      <c r="E160" s="44">
        <f t="shared" si="9"/>
        <v>16</v>
      </c>
      <c r="F160" s="4"/>
    </row>
    <row r="161" spans="1:6" x14ac:dyDescent="0.4">
      <c r="A161" s="43">
        <v>20210609</v>
      </c>
      <c r="B161" s="43">
        <v>26.51</v>
      </c>
      <c r="C161" s="45">
        <f t="shared" si="8"/>
        <v>1.450955383071704E-2</v>
      </c>
      <c r="D161" s="44">
        <f t="shared" si="7"/>
        <v>1</v>
      </c>
      <c r="E161" s="44">
        <f t="shared" si="9"/>
        <v>16</v>
      </c>
      <c r="F161" s="4"/>
    </row>
    <row r="162" spans="1:6" x14ac:dyDescent="0.4">
      <c r="A162" s="43">
        <v>20210610</v>
      </c>
      <c r="B162" s="43">
        <v>8.51</v>
      </c>
      <c r="C162" s="45">
        <f t="shared" si="8"/>
        <v>3.9651289208351335E-2</v>
      </c>
      <c r="D162" s="44">
        <f t="shared" si="7"/>
        <v>3</v>
      </c>
      <c r="E162" s="44">
        <f t="shared" si="9"/>
        <v>5</v>
      </c>
      <c r="F162" s="4"/>
    </row>
    <row r="163" spans="1:6" x14ac:dyDescent="0.4">
      <c r="A163" s="43">
        <v>20210611</v>
      </c>
      <c r="B163" s="43">
        <v>6.66</v>
      </c>
      <c r="C163" s="45">
        <f t="shared" si="8"/>
        <v>3.3343279085043948E-2</v>
      </c>
      <c r="D163" s="44">
        <f t="shared" si="7"/>
        <v>3</v>
      </c>
      <c r="E163" s="44">
        <f t="shared" si="9"/>
        <v>4</v>
      </c>
      <c r="F163" s="4"/>
    </row>
    <row r="164" spans="1:6" x14ac:dyDescent="0.4">
      <c r="A164" s="43">
        <v>20210612</v>
      </c>
      <c r="B164" s="43">
        <v>24.2</v>
      </c>
      <c r="C164" s="45">
        <f t="shared" si="8"/>
        <v>2.1689092893417399E-2</v>
      </c>
      <c r="D164" s="44">
        <f t="shared" si="7"/>
        <v>1</v>
      </c>
      <c r="E164" s="44">
        <f t="shared" si="9"/>
        <v>15</v>
      </c>
      <c r="F164" s="4"/>
    </row>
    <row r="165" spans="1:6" x14ac:dyDescent="0.4">
      <c r="A165" s="43">
        <v>20210613</v>
      </c>
      <c r="B165" s="43">
        <v>20.99</v>
      </c>
      <c r="C165" s="45">
        <f t="shared" si="8"/>
        <v>3.3180955937135888E-2</v>
      </c>
      <c r="D165" s="44">
        <f t="shared" si="7"/>
        <v>1</v>
      </c>
      <c r="E165" s="44">
        <f t="shared" si="9"/>
        <v>13</v>
      </c>
      <c r="F165" s="4"/>
    </row>
    <row r="166" spans="1:6" x14ac:dyDescent="0.4">
      <c r="A166" s="43">
        <v>20210614</v>
      </c>
      <c r="B166" s="43">
        <v>18.760000000000002</v>
      </c>
      <c r="C166" s="45">
        <f t="shared" si="8"/>
        <v>4.0689483460371649E-2</v>
      </c>
      <c r="D166" s="44">
        <f t="shared" si="7"/>
        <v>1</v>
      </c>
      <c r="E166" s="44">
        <f t="shared" si="9"/>
        <v>12</v>
      </c>
      <c r="F166" s="4"/>
    </row>
    <row r="167" spans="1:6" x14ac:dyDescent="0.4">
      <c r="A167" s="43">
        <v>20210615</v>
      </c>
      <c r="B167" s="43">
        <v>4.54</v>
      </c>
      <c r="C167" s="45">
        <f t="shared" si="8"/>
        <v>2.5659389829157518E-2</v>
      </c>
      <c r="D167" s="44">
        <f t="shared" si="7"/>
        <v>3</v>
      </c>
      <c r="E167" s="44">
        <f t="shared" si="9"/>
        <v>3</v>
      </c>
      <c r="F167" s="4"/>
    </row>
    <row r="168" spans="1:6" x14ac:dyDescent="0.4">
      <c r="A168" s="43">
        <v>20210616</v>
      </c>
      <c r="B168" s="43">
        <v>5.54</v>
      </c>
      <c r="C168" s="45">
        <f t="shared" si="8"/>
        <v>2.9280011529146013E-2</v>
      </c>
      <c r="D168" s="44">
        <f t="shared" si="7"/>
        <v>3</v>
      </c>
      <c r="E168" s="44">
        <f t="shared" si="9"/>
        <v>3</v>
      </c>
      <c r="F168" s="4"/>
    </row>
    <row r="169" spans="1:6" x14ac:dyDescent="0.4">
      <c r="A169" s="43">
        <v>20210617</v>
      </c>
      <c r="B169" s="43">
        <v>6.01</v>
      </c>
      <c r="C169" s="45">
        <f t="shared" si="8"/>
        <v>3.0992311481685478E-2</v>
      </c>
      <c r="D169" s="44">
        <f t="shared" si="7"/>
        <v>3</v>
      </c>
      <c r="E169" s="44">
        <f t="shared" si="9"/>
        <v>3</v>
      </c>
      <c r="F169" s="4"/>
    </row>
    <row r="170" spans="1:6" x14ac:dyDescent="0.4">
      <c r="A170" s="43">
        <v>20210618</v>
      </c>
      <c r="B170" s="43">
        <v>11.33</v>
      </c>
      <c r="C170" s="45">
        <f t="shared" si="8"/>
        <v>4.6760923790876804E-2</v>
      </c>
      <c r="D170" s="44">
        <f t="shared" si="7"/>
        <v>2</v>
      </c>
      <c r="E170" s="44">
        <f t="shared" si="9"/>
        <v>7</v>
      </c>
      <c r="F170" s="4"/>
    </row>
    <row r="171" spans="1:6" x14ac:dyDescent="0.4">
      <c r="A171" s="43">
        <v>20210619</v>
      </c>
      <c r="B171" s="43">
        <v>27.72</v>
      </c>
      <c r="C171" s="45">
        <f t="shared" si="8"/>
        <v>1.138338386742249E-2</v>
      </c>
      <c r="D171" s="44">
        <f t="shared" si="7"/>
        <v>1</v>
      </c>
      <c r="E171" s="44">
        <f t="shared" si="9"/>
        <v>16</v>
      </c>
      <c r="F171" s="4"/>
    </row>
    <row r="172" spans="1:6" x14ac:dyDescent="0.4">
      <c r="A172" s="43">
        <v>20210620</v>
      </c>
      <c r="B172" s="43">
        <v>27.81</v>
      </c>
      <c r="C172" s="45">
        <f t="shared" si="8"/>
        <v>1.1169925701704352E-2</v>
      </c>
      <c r="D172" s="44">
        <f t="shared" si="7"/>
        <v>1</v>
      </c>
      <c r="E172" s="44">
        <f t="shared" si="9"/>
        <v>16</v>
      </c>
      <c r="F172" s="4"/>
    </row>
    <row r="173" spans="1:6" x14ac:dyDescent="0.4">
      <c r="A173" s="43">
        <v>20210621</v>
      </c>
      <c r="B173" s="43">
        <v>27.6</v>
      </c>
      <c r="C173" s="45">
        <f t="shared" si="8"/>
        <v>1.1672137975041744E-2</v>
      </c>
      <c r="D173" s="44">
        <f t="shared" si="7"/>
        <v>1</v>
      </c>
      <c r="E173" s="44">
        <f t="shared" si="9"/>
        <v>16</v>
      </c>
      <c r="F173" s="4"/>
    </row>
    <row r="174" spans="1:6" x14ac:dyDescent="0.4">
      <c r="A174" s="43">
        <v>20210622</v>
      </c>
      <c r="B174" s="43">
        <v>28.5</v>
      </c>
      <c r="C174" s="45">
        <f t="shared" si="8"/>
        <v>9.6219120137411417E-3</v>
      </c>
      <c r="D174" s="44">
        <f t="shared" si="7"/>
        <v>1</v>
      </c>
      <c r="E174" s="44">
        <f t="shared" si="9"/>
        <v>16</v>
      </c>
      <c r="F174" s="4"/>
    </row>
    <row r="175" spans="1:6" x14ac:dyDescent="0.4">
      <c r="A175" s="43">
        <v>20210623</v>
      </c>
      <c r="B175" s="43">
        <v>26.28</v>
      </c>
      <c r="C175" s="45">
        <f t="shared" si="8"/>
        <v>1.515661068319234E-2</v>
      </c>
      <c r="D175" s="44">
        <f t="shared" si="7"/>
        <v>1</v>
      </c>
      <c r="E175" s="44">
        <f t="shared" si="9"/>
        <v>15</v>
      </c>
      <c r="F175" s="4"/>
    </row>
    <row r="176" spans="1:6" x14ac:dyDescent="0.4">
      <c r="A176" s="43">
        <v>20210624</v>
      </c>
      <c r="B176" s="43">
        <v>22.39</v>
      </c>
      <c r="C176" s="45">
        <f t="shared" si="8"/>
        <v>2.8096109075770741E-2</v>
      </c>
      <c r="D176" s="44">
        <f t="shared" si="7"/>
        <v>1</v>
      </c>
      <c r="E176" s="44">
        <f t="shared" si="9"/>
        <v>14</v>
      </c>
      <c r="F176" s="4"/>
    </row>
    <row r="177" spans="1:6" x14ac:dyDescent="0.4">
      <c r="A177" s="43">
        <v>20210625</v>
      </c>
      <c r="B177" s="43">
        <v>17.54</v>
      </c>
      <c r="C177" s="45">
        <f t="shared" si="8"/>
        <v>4.4073981853304196E-2</v>
      </c>
      <c r="D177" s="44">
        <f t="shared" si="7"/>
        <v>2</v>
      </c>
      <c r="E177" s="44">
        <f t="shared" si="9"/>
        <v>11</v>
      </c>
      <c r="F177" s="4"/>
    </row>
    <row r="178" spans="1:6" x14ac:dyDescent="0.4">
      <c r="A178" s="43">
        <v>20210626</v>
      </c>
      <c r="B178" s="43">
        <v>15.95</v>
      </c>
      <c r="C178" s="45">
        <f t="shared" si="8"/>
        <v>4.7292400721251411E-2</v>
      </c>
      <c r="D178" s="44">
        <f t="shared" si="7"/>
        <v>2</v>
      </c>
      <c r="E178" s="44">
        <f t="shared" si="9"/>
        <v>10</v>
      </c>
      <c r="F178" s="4"/>
    </row>
    <row r="179" spans="1:6" x14ac:dyDescent="0.4">
      <c r="A179" s="43">
        <v>20210627</v>
      </c>
      <c r="B179" s="43">
        <v>22.7</v>
      </c>
      <c r="C179" s="45">
        <f t="shared" si="8"/>
        <v>2.6972150953618663E-2</v>
      </c>
      <c r="D179" s="44">
        <f t="shared" si="7"/>
        <v>1</v>
      </c>
      <c r="E179" s="44">
        <f t="shared" si="9"/>
        <v>14</v>
      </c>
      <c r="F179" s="4"/>
    </row>
    <row r="180" spans="1:6" x14ac:dyDescent="0.4">
      <c r="A180" s="43">
        <v>20210628</v>
      </c>
      <c r="B180" s="43">
        <v>25.79</v>
      </c>
      <c r="C180" s="45">
        <f t="shared" si="8"/>
        <v>1.6588824673602547E-2</v>
      </c>
      <c r="D180" s="44">
        <f t="shared" si="7"/>
        <v>1</v>
      </c>
      <c r="E180" s="44">
        <f t="shared" si="9"/>
        <v>15</v>
      </c>
      <c r="F180" s="4"/>
    </row>
    <row r="181" spans="1:6" x14ac:dyDescent="0.4">
      <c r="A181" s="43">
        <v>20210629</v>
      </c>
      <c r="B181" s="43">
        <v>25.05</v>
      </c>
      <c r="C181" s="45">
        <f t="shared" si="8"/>
        <v>1.8882465666685472E-2</v>
      </c>
      <c r="D181" s="44">
        <f t="shared" si="7"/>
        <v>1</v>
      </c>
      <c r="E181" s="44">
        <f t="shared" si="9"/>
        <v>15</v>
      </c>
      <c r="F181" s="4"/>
    </row>
    <row r="182" spans="1:6" x14ac:dyDescent="0.4">
      <c r="A182" s="43">
        <v>20210630</v>
      </c>
      <c r="B182" s="43">
        <v>19.91</v>
      </c>
      <c r="C182" s="45">
        <f t="shared" si="8"/>
        <v>3.697070523725525E-2</v>
      </c>
      <c r="D182" s="44">
        <f t="shared" si="7"/>
        <v>1</v>
      </c>
      <c r="E182" s="44">
        <f t="shared" si="9"/>
        <v>13</v>
      </c>
      <c r="F182" s="4"/>
    </row>
    <row r="183" spans="1:6" x14ac:dyDescent="0.4">
      <c r="A183" s="43">
        <v>20210701</v>
      </c>
      <c r="B183" s="43">
        <v>26.14</v>
      </c>
      <c r="C183" s="45">
        <f t="shared" si="8"/>
        <v>1.5558446881928282E-2</v>
      </c>
      <c r="D183" s="44">
        <f t="shared" si="7"/>
        <v>1</v>
      </c>
      <c r="E183" s="44">
        <f t="shared" si="9"/>
        <v>15</v>
      </c>
      <c r="F183" s="4"/>
    </row>
    <row r="184" spans="1:6" x14ac:dyDescent="0.4">
      <c r="A184" s="43">
        <v>20210702</v>
      </c>
      <c r="B184" s="43">
        <v>9.77</v>
      </c>
      <c r="C184" s="45">
        <f t="shared" si="8"/>
        <v>4.3320149277749111E-2</v>
      </c>
      <c r="D184" s="44">
        <f t="shared" si="7"/>
        <v>2</v>
      </c>
      <c r="E184" s="44">
        <f t="shared" si="9"/>
        <v>5</v>
      </c>
      <c r="F184" s="4"/>
    </row>
    <row r="185" spans="1:6" x14ac:dyDescent="0.4">
      <c r="A185" s="43">
        <v>20210703</v>
      </c>
      <c r="B185" s="43">
        <v>6.33</v>
      </c>
      <c r="C185" s="45">
        <f t="shared" si="8"/>
        <v>3.2153799505766356E-2</v>
      </c>
      <c r="D185" s="44">
        <f t="shared" si="7"/>
        <v>3</v>
      </c>
      <c r="E185" s="44">
        <f t="shared" si="9"/>
        <v>3</v>
      </c>
      <c r="F185" s="4"/>
    </row>
    <row r="186" spans="1:6" x14ac:dyDescent="0.4">
      <c r="A186" s="43">
        <v>20210704</v>
      </c>
      <c r="B186" s="43">
        <v>4.2300000000000004</v>
      </c>
      <c r="C186" s="45">
        <f t="shared" si="8"/>
        <v>2.455541146103879E-2</v>
      </c>
      <c r="D186" s="44">
        <f t="shared" si="7"/>
        <v>3</v>
      </c>
      <c r="E186" s="44">
        <f t="shared" si="9"/>
        <v>2</v>
      </c>
      <c r="F186" s="4"/>
    </row>
    <row r="187" spans="1:6" x14ac:dyDescent="0.4">
      <c r="A187" s="43">
        <v>20210705</v>
      </c>
      <c r="B187" s="43">
        <v>14.93</v>
      </c>
      <c r="C187" s="45">
        <f t="shared" si="8"/>
        <v>4.8497472881452681E-2</v>
      </c>
      <c r="D187" s="44">
        <f t="shared" si="7"/>
        <v>2</v>
      </c>
      <c r="E187" s="44">
        <f t="shared" si="9"/>
        <v>9</v>
      </c>
      <c r="F187" s="4"/>
    </row>
    <row r="188" spans="1:6" x14ac:dyDescent="0.4">
      <c r="A188" s="43">
        <v>20210706</v>
      </c>
      <c r="B188" s="43">
        <v>16.690000000000001</v>
      </c>
      <c r="C188" s="45">
        <f t="shared" si="8"/>
        <v>4.5983617756490291E-2</v>
      </c>
      <c r="D188" s="44">
        <f t="shared" si="7"/>
        <v>2</v>
      </c>
      <c r="E188" s="44">
        <f t="shared" si="9"/>
        <v>11</v>
      </c>
      <c r="F188" s="4"/>
    </row>
    <row r="189" spans="1:6" x14ac:dyDescent="0.4">
      <c r="A189" s="43">
        <v>20210707</v>
      </c>
      <c r="B189" s="43">
        <v>10.66</v>
      </c>
      <c r="C189" s="45">
        <f t="shared" si="8"/>
        <v>4.5454574665163963E-2</v>
      </c>
      <c r="D189" s="44">
        <f t="shared" si="7"/>
        <v>2</v>
      </c>
      <c r="E189" s="44">
        <f t="shared" si="9"/>
        <v>6</v>
      </c>
      <c r="F189" s="4"/>
    </row>
    <row r="190" spans="1:6" x14ac:dyDescent="0.4">
      <c r="A190" s="43">
        <v>20210708</v>
      </c>
      <c r="B190" s="43">
        <v>11.26</v>
      </c>
      <c r="C190" s="45">
        <f t="shared" si="8"/>
        <v>4.6637452526182517E-2</v>
      </c>
      <c r="D190" s="44">
        <f t="shared" si="7"/>
        <v>2</v>
      </c>
      <c r="E190" s="44">
        <f t="shared" si="9"/>
        <v>7</v>
      </c>
      <c r="F190" s="4"/>
    </row>
    <row r="191" spans="1:6" x14ac:dyDescent="0.4">
      <c r="A191" s="43">
        <v>20210709</v>
      </c>
      <c r="B191" s="43">
        <v>20.73</v>
      </c>
      <c r="C191" s="45">
        <f t="shared" si="8"/>
        <v>3.4110933208362809E-2</v>
      </c>
      <c r="D191" s="44">
        <f t="shared" si="7"/>
        <v>1</v>
      </c>
      <c r="E191" s="44">
        <f t="shared" si="9"/>
        <v>13</v>
      </c>
      <c r="F191" s="4"/>
    </row>
    <row r="192" spans="1:6" x14ac:dyDescent="0.4">
      <c r="A192" s="43">
        <v>20210710</v>
      </c>
      <c r="B192" s="43">
        <v>18.45</v>
      </c>
      <c r="C192" s="45">
        <f t="shared" si="8"/>
        <v>4.161234485390309E-2</v>
      </c>
      <c r="D192" s="44">
        <f t="shared" si="7"/>
        <v>1</v>
      </c>
      <c r="E192" s="44">
        <f t="shared" si="9"/>
        <v>12</v>
      </c>
      <c r="F192" s="4"/>
    </row>
    <row r="193" spans="1:6" x14ac:dyDescent="0.4">
      <c r="A193" s="43">
        <v>20210711</v>
      </c>
      <c r="B193" s="43">
        <v>21.89</v>
      </c>
      <c r="C193" s="45">
        <f t="shared" si="8"/>
        <v>2.9917075258547934E-2</v>
      </c>
      <c r="D193" s="44">
        <f t="shared" si="7"/>
        <v>1</v>
      </c>
      <c r="E193" s="44">
        <f t="shared" si="9"/>
        <v>14</v>
      </c>
      <c r="F193" s="4"/>
    </row>
    <row r="194" spans="1:6" x14ac:dyDescent="0.4">
      <c r="A194" s="43">
        <v>20210712</v>
      </c>
      <c r="B194" s="43">
        <v>22.85</v>
      </c>
      <c r="C194" s="45">
        <f t="shared" si="8"/>
        <v>2.6430815028636003E-2</v>
      </c>
      <c r="D194" s="44">
        <f t="shared" ref="D194:D257" si="10">IF(B194&gt;$S$2,1,IF(B194&lt;$S$3,3,2))</f>
        <v>1</v>
      </c>
      <c r="E194" s="44">
        <f t="shared" si="9"/>
        <v>14</v>
      </c>
      <c r="F194" s="4"/>
    </row>
    <row r="195" spans="1:6" x14ac:dyDescent="0.4">
      <c r="A195" s="43">
        <v>20210713</v>
      </c>
      <c r="B195" s="43">
        <v>22.71</v>
      </c>
      <c r="C195" s="45">
        <f t="shared" ref="C195:C258" si="11">_xlfn.NORM.DIST(B195,$K$5,$K$6,0)</f>
        <v>2.6936003472220537E-2</v>
      </c>
      <c r="D195" s="44">
        <f t="shared" si="10"/>
        <v>1</v>
      </c>
      <c r="E195" s="44">
        <f t="shared" ref="E195:E258" si="12">IF(B195&gt;$U$12,16,IF(B195&gt;$U$13,15,IF(B195&gt;$U$14,14,IF(B195&gt;$U$15,13,IF(B195&gt;$U$16,12,IF(B195&gt;$U$17,11,IF(B195&gt;$U$18,10,IF(B195&gt;$U$19,9,IF(B195&gt;$U$20,8,IF(B195&gt;$U$21,7,IF(B195&gt;$U$22,6,IF(B195&gt;$U$23,5,IF(B195&gt;$U$24,4,IF(B195&gt;$U$25,3,IF(B195&gt;$U$26,2,1)))))))))))))))</f>
        <v>14</v>
      </c>
      <c r="F195" s="4"/>
    </row>
    <row r="196" spans="1:6" x14ac:dyDescent="0.4">
      <c r="A196" s="43">
        <v>20210714</v>
      </c>
      <c r="B196" s="43">
        <v>16.86</v>
      </c>
      <c r="C196" s="45">
        <f t="shared" si="11"/>
        <v>4.5634900006811085E-2</v>
      </c>
      <c r="D196" s="44">
        <f t="shared" si="10"/>
        <v>2</v>
      </c>
      <c r="E196" s="44">
        <f t="shared" si="12"/>
        <v>11</v>
      </c>
      <c r="F196" s="4"/>
    </row>
    <row r="197" spans="1:6" x14ac:dyDescent="0.4">
      <c r="A197" s="43">
        <v>20210715</v>
      </c>
      <c r="B197" s="43">
        <v>26.23</v>
      </c>
      <c r="C197" s="45">
        <f t="shared" si="11"/>
        <v>1.529943661920161E-2</v>
      </c>
      <c r="D197" s="44">
        <f t="shared" si="10"/>
        <v>1</v>
      </c>
      <c r="E197" s="44">
        <f t="shared" si="12"/>
        <v>15</v>
      </c>
      <c r="F197" s="4"/>
    </row>
    <row r="198" spans="1:6" x14ac:dyDescent="0.4">
      <c r="A198" s="43">
        <v>20210716</v>
      </c>
      <c r="B198" s="43">
        <v>24.19</v>
      </c>
      <c r="C198" s="45">
        <f t="shared" si="11"/>
        <v>2.1723074376054325E-2</v>
      </c>
      <c r="D198" s="44">
        <f t="shared" si="10"/>
        <v>1</v>
      </c>
      <c r="E198" s="44">
        <f t="shared" si="12"/>
        <v>15</v>
      </c>
      <c r="F198" s="4"/>
    </row>
    <row r="199" spans="1:6" x14ac:dyDescent="0.4">
      <c r="A199" s="43">
        <v>20210717</v>
      </c>
      <c r="B199" s="43">
        <v>21.23</v>
      </c>
      <c r="C199" s="45">
        <f t="shared" si="11"/>
        <v>3.2315813747643168E-2</v>
      </c>
      <c r="D199" s="44">
        <f t="shared" si="10"/>
        <v>1</v>
      </c>
      <c r="E199" s="44">
        <f t="shared" si="12"/>
        <v>14</v>
      </c>
      <c r="F199" s="4"/>
    </row>
    <row r="200" spans="1:6" x14ac:dyDescent="0.4">
      <c r="A200" s="43">
        <v>20210718</v>
      </c>
      <c r="B200" s="43">
        <v>18.57</v>
      </c>
      <c r="C200" s="45">
        <f t="shared" si="11"/>
        <v>4.1259735748383382E-2</v>
      </c>
      <c r="D200" s="44">
        <f t="shared" si="10"/>
        <v>1</v>
      </c>
      <c r="E200" s="44">
        <f t="shared" si="12"/>
        <v>12</v>
      </c>
      <c r="F200" s="4"/>
    </row>
    <row r="201" spans="1:6" x14ac:dyDescent="0.4">
      <c r="A201" s="43">
        <v>20210719</v>
      </c>
      <c r="B201" s="43">
        <v>26.59</v>
      </c>
      <c r="C201" s="45">
        <f t="shared" si="11"/>
        <v>1.4288357691407129E-2</v>
      </c>
      <c r="D201" s="44">
        <f t="shared" si="10"/>
        <v>1</v>
      </c>
      <c r="E201" s="44">
        <f t="shared" si="12"/>
        <v>16</v>
      </c>
      <c r="F201" s="4"/>
    </row>
    <row r="202" spans="1:6" x14ac:dyDescent="0.4">
      <c r="A202" s="43">
        <v>20210720</v>
      </c>
      <c r="B202" s="43">
        <v>22.02</v>
      </c>
      <c r="C202" s="45">
        <f t="shared" si="11"/>
        <v>2.9443233609972579E-2</v>
      </c>
      <c r="D202" s="44">
        <f t="shared" si="10"/>
        <v>1</v>
      </c>
      <c r="E202" s="44">
        <f t="shared" si="12"/>
        <v>14</v>
      </c>
      <c r="F202" s="4"/>
    </row>
    <row r="203" spans="1:6" x14ac:dyDescent="0.4">
      <c r="A203" s="43">
        <v>20210721</v>
      </c>
      <c r="B203" s="43">
        <v>22.87</v>
      </c>
      <c r="C203" s="45">
        <f t="shared" si="11"/>
        <v>2.6358787579595137E-2</v>
      </c>
      <c r="D203" s="44">
        <f t="shared" si="10"/>
        <v>1</v>
      </c>
      <c r="E203" s="44">
        <f t="shared" si="12"/>
        <v>14</v>
      </c>
      <c r="F203" s="4"/>
    </row>
    <row r="204" spans="1:6" x14ac:dyDescent="0.4">
      <c r="A204" s="43">
        <v>20210722</v>
      </c>
      <c r="B204" s="43">
        <v>16.7</v>
      </c>
      <c r="C204" s="45">
        <f t="shared" si="11"/>
        <v>4.5963585290137082E-2</v>
      </c>
      <c r="D204" s="44">
        <f t="shared" si="10"/>
        <v>2</v>
      </c>
      <c r="E204" s="44">
        <f t="shared" si="12"/>
        <v>11</v>
      </c>
      <c r="F204" s="4"/>
    </row>
    <row r="205" spans="1:6" x14ac:dyDescent="0.4">
      <c r="A205" s="43">
        <v>20210723</v>
      </c>
      <c r="B205" s="43">
        <v>9.5399999999999991</v>
      </c>
      <c r="C205" s="45">
        <f t="shared" si="11"/>
        <v>4.2702114638564381E-2</v>
      </c>
      <c r="D205" s="44">
        <f t="shared" si="10"/>
        <v>2</v>
      </c>
      <c r="E205" s="44">
        <f t="shared" si="12"/>
        <v>5</v>
      </c>
      <c r="F205" s="4"/>
    </row>
    <row r="206" spans="1:6" x14ac:dyDescent="0.4">
      <c r="A206" s="43">
        <v>20210724</v>
      </c>
      <c r="B206" s="43">
        <v>15.71</v>
      </c>
      <c r="C206" s="45">
        <f t="shared" si="11"/>
        <v>4.7640349755434512E-2</v>
      </c>
      <c r="D206" s="44">
        <f t="shared" si="10"/>
        <v>2</v>
      </c>
      <c r="E206" s="44">
        <f t="shared" si="12"/>
        <v>10</v>
      </c>
      <c r="F206" s="4"/>
    </row>
    <row r="207" spans="1:6" x14ac:dyDescent="0.4">
      <c r="A207" s="43">
        <v>20210725</v>
      </c>
      <c r="B207" s="43">
        <v>6.61</v>
      </c>
      <c r="C207" s="45">
        <f t="shared" si="11"/>
        <v>3.316376265333458E-2</v>
      </c>
      <c r="D207" s="44">
        <f t="shared" si="10"/>
        <v>3</v>
      </c>
      <c r="E207" s="44">
        <f t="shared" si="12"/>
        <v>4</v>
      </c>
      <c r="F207" s="4"/>
    </row>
    <row r="208" spans="1:6" x14ac:dyDescent="0.4">
      <c r="A208" s="43">
        <v>20210726</v>
      </c>
      <c r="B208" s="43">
        <v>11.52</v>
      </c>
      <c r="C208" s="45">
        <f t="shared" si="11"/>
        <v>4.708018961224314E-2</v>
      </c>
      <c r="D208" s="44">
        <f t="shared" si="10"/>
        <v>2</v>
      </c>
      <c r="E208" s="44">
        <f t="shared" si="12"/>
        <v>7</v>
      </c>
      <c r="F208" s="4"/>
    </row>
    <row r="209" spans="1:6" x14ac:dyDescent="0.4">
      <c r="A209" s="43">
        <v>20210727</v>
      </c>
      <c r="B209" s="43">
        <v>26.71</v>
      </c>
      <c r="C209" s="45">
        <f t="shared" si="11"/>
        <v>1.3960346293481127E-2</v>
      </c>
      <c r="D209" s="44">
        <f t="shared" si="10"/>
        <v>1</v>
      </c>
      <c r="E209" s="44">
        <f t="shared" si="12"/>
        <v>16</v>
      </c>
      <c r="F209" s="4"/>
    </row>
    <row r="210" spans="1:6" x14ac:dyDescent="0.4">
      <c r="A210" s="43">
        <v>20210728</v>
      </c>
      <c r="B210" s="43">
        <v>27.14</v>
      </c>
      <c r="C210" s="45">
        <f t="shared" si="11"/>
        <v>1.2822734292564877E-2</v>
      </c>
      <c r="D210" s="44">
        <f t="shared" si="10"/>
        <v>1</v>
      </c>
      <c r="E210" s="44">
        <f t="shared" si="12"/>
        <v>16</v>
      </c>
      <c r="F210" s="4"/>
    </row>
    <row r="211" spans="1:6" x14ac:dyDescent="0.4">
      <c r="A211" s="43">
        <v>20210729</v>
      </c>
      <c r="B211" s="43">
        <v>25.5</v>
      </c>
      <c r="C211" s="45">
        <f t="shared" si="11"/>
        <v>1.7469629813652469E-2</v>
      </c>
      <c r="D211" s="44">
        <f t="shared" si="10"/>
        <v>1</v>
      </c>
      <c r="E211" s="44">
        <f t="shared" si="12"/>
        <v>15</v>
      </c>
      <c r="F211" s="4"/>
    </row>
    <row r="212" spans="1:6" x14ac:dyDescent="0.4">
      <c r="A212" s="43">
        <v>20210730</v>
      </c>
      <c r="B212" s="43">
        <v>17.2</v>
      </c>
      <c r="C212" s="45">
        <f t="shared" si="11"/>
        <v>4.4886715962076267E-2</v>
      </c>
      <c r="D212" s="44">
        <f t="shared" si="10"/>
        <v>2</v>
      </c>
      <c r="E212" s="44">
        <f t="shared" si="12"/>
        <v>11</v>
      </c>
      <c r="F212" s="4"/>
    </row>
    <row r="213" spans="1:6" x14ac:dyDescent="0.4">
      <c r="A213" s="43">
        <v>20210731</v>
      </c>
      <c r="B213" s="43">
        <v>9.2200000000000006</v>
      </c>
      <c r="C213" s="45">
        <f t="shared" si="11"/>
        <v>4.1801431162727262E-2</v>
      </c>
      <c r="D213" s="44">
        <f t="shared" si="10"/>
        <v>3</v>
      </c>
      <c r="E213" s="44">
        <f t="shared" si="12"/>
        <v>5</v>
      </c>
      <c r="F213" s="4"/>
    </row>
    <row r="214" spans="1:6" x14ac:dyDescent="0.4">
      <c r="A214" s="43">
        <v>20210801</v>
      </c>
      <c r="B214" s="43">
        <v>18.54</v>
      </c>
      <c r="C214" s="45">
        <f t="shared" si="11"/>
        <v>4.1348447778675967E-2</v>
      </c>
      <c r="D214" s="44">
        <f t="shared" si="10"/>
        <v>1</v>
      </c>
      <c r="E214" s="44">
        <f t="shared" si="12"/>
        <v>12</v>
      </c>
      <c r="F214" s="4"/>
    </row>
    <row r="215" spans="1:6" x14ac:dyDescent="0.4">
      <c r="A215" s="43">
        <v>20210802</v>
      </c>
      <c r="B215" s="43">
        <v>14.9</v>
      </c>
      <c r="C215" s="45">
        <f t="shared" si="11"/>
        <v>4.8521863784566875E-2</v>
      </c>
      <c r="D215" s="44">
        <f t="shared" si="10"/>
        <v>2</v>
      </c>
      <c r="E215" s="44">
        <f t="shared" si="12"/>
        <v>9</v>
      </c>
      <c r="F215" s="4"/>
    </row>
    <row r="216" spans="1:6" x14ac:dyDescent="0.4">
      <c r="A216" s="43">
        <v>20210803</v>
      </c>
      <c r="B216" s="43">
        <v>22.89</v>
      </c>
      <c r="C216" s="45">
        <f t="shared" si="11"/>
        <v>2.6286798022040404E-2</v>
      </c>
      <c r="D216" s="44">
        <f t="shared" si="10"/>
        <v>1</v>
      </c>
      <c r="E216" s="44">
        <f t="shared" si="12"/>
        <v>14</v>
      </c>
      <c r="F216" s="4"/>
    </row>
    <row r="217" spans="1:6" x14ac:dyDescent="0.4">
      <c r="A217" s="43">
        <v>20210804</v>
      </c>
      <c r="B217" s="43">
        <v>24.86</v>
      </c>
      <c r="C217" s="45">
        <f t="shared" si="11"/>
        <v>1.9494921777412123E-2</v>
      </c>
      <c r="D217" s="44">
        <f t="shared" si="10"/>
        <v>1</v>
      </c>
      <c r="E217" s="44">
        <f t="shared" si="12"/>
        <v>15</v>
      </c>
      <c r="F217" s="4"/>
    </row>
    <row r="218" spans="1:6" x14ac:dyDescent="0.4">
      <c r="A218" s="43">
        <v>20210805</v>
      </c>
      <c r="B218" s="43">
        <v>22.83</v>
      </c>
      <c r="C218" s="45">
        <f t="shared" si="11"/>
        <v>2.650287960351172E-2</v>
      </c>
      <c r="D218" s="44">
        <f t="shared" si="10"/>
        <v>1</v>
      </c>
      <c r="E218" s="44">
        <f t="shared" si="12"/>
        <v>14</v>
      </c>
      <c r="F218" s="4"/>
    </row>
    <row r="219" spans="1:6" x14ac:dyDescent="0.4">
      <c r="A219" s="43">
        <v>20210806</v>
      </c>
      <c r="B219" s="43">
        <v>26.18</v>
      </c>
      <c r="C219" s="45">
        <f t="shared" si="11"/>
        <v>1.5443026862805083E-2</v>
      </c>
      <c r="D219" s="44">
        <f t="shared" si="10"/>
        <v>1</v>
      </c>
      <c r="E219" s="44">
        <f t="shared" si="12"/>
        <v>15</v>
      </c>
      <c r="F219" s="4"/>
    </row>
    <row r="220" spans="1:6" x14ac:dyDescent="0.4">
      <c r="A220" s="43">
        <v>20210807</v>
      </c>
      <c r="B220" s="43">
        <v>25.69</v>
      </c>
      <c r="C220" s="45">
        <f t="shared" si="11"/>
        <v>1.6889834077059795E-2</v>
      </c>
      <c r="D220" s="44">
        <f t="shared" si="10"/>
        <v>1</v>
      </c>
      <c r="E220" s="44">
        <f t="shared" si="12"/>
        <v>15</v>
      </c>
      <c r="F220" s="4"/>
    </row>
    <row r="221" spans="1:6" x14ac:dyDescent="0.4">
      <c r="A221" s="43">
        <v>20210808</v>
      </c>
      <c r="B221" s="43">
        <v>9.06</v>
      </c>
      <c r="C221" s="45">
        <f t="shared" si="11"/>
        <v>4.1334321851981021E-2</v>
      </c>
      <c r="D221" s="44">
        <f t="shared" si="10"/>
        <v>3</v>
      </c>
      <c r="E221" s="44">
        <f t="shared" si="12"/>
        <v>5</v>
      </c>
      <c r="F221" s="4"/>
    </row>
    <row r="222" spans="1:6" x14ac:dyDescent="0.4">
      <c r="A222" s="43">
        <v>20210809</v>
      </c>
      <c r="B222" s="43">
        <v>21.97</v>
      </c>
      <c r="C222" s="45">
        <f t="shared" si="11"/>
        <v>2.9625478219597882E-2</v>
      </c>
      <c r="D222" s="44">
        <f t="shared" si="10"/>
        <v>1</v>
      </c>
      <c r="E222" s="44">
        <f t="shared" si="12"/>
        <v>14</v>
      </c>
      <c r="F222" s="4"/>
    </row>
    <row r="223" spans="1:6" x14ac:dyDescent="0.4">
      <c r="A223" s="43">
        <v>20210810</v>
      </c>
      <c r="B223" s="43">
        <v>18.649999999999999</v>
      </c>
      <c r="C223" s="45">
        <f t="shared" si="11"/>
        <v>4.1021380696216185E-2</v>
      </c>
      <c r="D223" s="44">
        <f t="shared" si="10"/>
        <v>1</v>
      </c>
      <c r="E223" s="44">
        <f t="shared" si="12"/>
        <v>12</v>
      </c>
      <c r="F223" s="4"/>
    </row>
    <row r="224" spans="1:6" x14ac:dyDescent="0.4">
      <c r="A224" s="43">
        <v>20210811</v>
      </c>
      <c r="B224" s="43">
        <v>8.2899999999999991</v>
      </c>
      <c r="C224" s="45">
        <f t="shared" si="11"/>
        <v>3.8947697674946186E-2</v>
      </c>
      <c r="D224" s="44">
        <f t="shared" si="10"/>
        <v>3</v>
      </c>
      <c r="E224" s="44">
        <f t="shared" si="12"/>
        <v>4</v>
      </c>
      <c r="F224" s="4"/>
    </row>
    <row r="225" spans="1:6" x14ac:dyDescent="0.4">
      <c r="A225" s="43">
        <v>20210812</v>
      </c>
      <c r="B225" s="43">
        <v>6.61</v>
      </c>
      <c r="C225" s="45">
        <f t="shared" si="11"/>
        <v>3.316376265333458E-2</v>
      </c>
      <c r="D225" s="44">
        <f t="shared" si="10"/>
        <v>3</v>
      </c>
      <c r="E225" s="44">
        <f t="shared" si="12"/>
        <v>4</v>
      </c>
      <c r="F225" s="4"/>
    </row>
    <row r="226" spans="1:6" x14ac:dyDescent="0.4">
      <c r="A226" s="43">
        <v>20210813</v>
      </c>
      <c r="B226" s="43">
        <v>7.46</v>
      </c>
      <c r="C226" s="45">
        <f t="shared" si="11"/>
        <v>3.6165637276054825E-2</v>
      </c>
      <c r="D226" s="44">
        <f t="shared" si="10"/>
        <v>3</v>
      </c>
      <c r="E226" s="44">
        <f t="shared" si="12"/>
        <v>4</v>
      </c>
      <c r="F226" s="4"/>
    </row>
    <row r="227" spans="1:6" x14ac:dyDescent="0.4">
      <c r="A227" s="43">
        <v>20210814</v>
      </c>
      <c r="B227" s="43">
        <v>3.09</v>
      </c>
      <c r="C227" s="45">
        <f t="shared" si="11"/>
        <v>2.063025958274961E-2</v>
      </c>
      <c r="D227" s="44">
        <f t="shared" si="10"/>
        <v>3</v>
      </c>
      <c r="E227" s="44">
        <f t="shared" si="12"/>
        <v>2</v>
      </c>
      <c r="F227" s="4"/>
    </row>
    <row r="228" spans="1:6" x14ac:dyDescent="0.4">
      <c r="A228" s="43">
        <v>20210815</v>
      </c>
      <c r="B228" s="43">
        <v>6.75</v>
      </c>
      <c r="C228" s="45">
        <f t="shared" si="11"/>
        <v>3.366566584741628E-2</v>
      </c>
      <c r="D228" s="44">
        <f t="shared" si="10"/>
        <v>3</v>
      </c>
      <c r="E228" s="44">
        <f t="shared" si="12"/>
        <v>4</v>
      </c>
      <c r="F228" s="4"/>
    </row>
    <row r="229" spans="1:6" x14ac:dyDescent="0.4">
      <c r="A229" s="43">
        <v>20210816</v>
      </c>
      <c r="B229" s="43">
        <v>7.18</v>
      </c>
      <c r="C229" s="45">
        <f t="shared" si="11"/>
        <v>3.5190193577484992E-2</v>
      </c>
      <c r="D229" s="44">
        <f t="shared" si="10"/>
        <v>3</v>
      </c>
      <c r="E229" s="44">
        <f t="shared" si="12"/>
        <v>4</v>
      </c>
      <c r="F229" s="4"/>
    </row>
    <row r="230" spans="1:6" x14ac:dyDescent="0.4">
      <c r="A230" s="43">
        <v>20210817</v>
      </c>
      <c r="B230" s="43">
        <v>18.43</v>
      </c>
      <c r="C230" s="45">
        <f t="shared" si="11"/>
        <v>4.1670526501256334E-2</v>
      </c>
      <c r="D230" s="44">
        <f t="shared" si="10"/>
        <v>1</v>
      </c>
      <c r="E230" s="44">
        <f t="shared" si="12"/>
        <v>12</v>
      </c>
      <c r="F230" s="4"/>
    </row>
    <row r="231" spans="1:6" x14ac:dyDescent="0.4">
      <c r="A231" s="43">
        <v>20210818</v>
      </c>
      <c r="B231" s="43">
        <v>23.39</v>
      </c>
      <c r="C231" s="45">
        <f t="shared" si="11"/>
        <v>2.4501555555350815E-2</v>
      </c>
      <c r="D231" s="44">
        <f t="shared" si="10"/>
        <v>1</v>
      </c>
      <c r="E231" s="44">
        <f t="shared" si="12"/>
        <v>15</v>
      </c>
      <c r="F231" s="4"/>
    </row>
    <row r="232" spans="1:6" x14ac:dyDescent="0.4">
      <c r="A232" s="43">
        <v>20210819</v>
      </c>
      <c r="B232" s="43">
        <v>16.41</v>
      </c>
      <c r="C232" s="45">
        <f t="shared" si="11"/>
        <v>4.651962569399571E-2</v>
      </c>
      <c r="D232" s="44">
        <f t="shared" si="10"/>
        <v>2</v>
      </c>
      <c r="E232" s="44">
        <f t="shared" si="12"/>
        <v>11</v>
      </c>
      <c r="F232" s="4"/>
    </row>
    <row r="233" spans="1:6" x14ac:dyDescent="0.4">
      <c r="A233" s="43">
        <v>20210820</v>
      </c>
      <c r="B233" s="43">
        <v>23.27</v>
      </c>
      <c r="C233" s="45">
        <f t="shared" si="11"/>
        <v>2.4927193568344684E-2</v>
      </c>
      <c r="D233" s="44">
        <f t="shared" si="10"/>
        <v>1</v>
      </c>
      <c r="E233" s="44">
        <f t="shared" si="12"/>
        <v>15</v>
      </c>
      <c r="F233" s="4"/>
    </row>
    <row r="234" spans="1:6" x14ac:dyDescent="0.4">
      <c r="A234" s="43">
        <v>20210821</v>
      </c>
      <c r="B234" s="43">
        <v>4.71</v>
      </c>
      <c r="C234" s="45">
        <f t="shared" si="11"/>
        <v>2.6269578825597387E-2</v>
      </c>
      <c r="D234" s="44">
        <f t="shared" si="10"/>
        <v>3</v>
      </c>
      <c r="E234" s="44">
        <f t="shared" si="12"/>
        <v>3</v>
      </c>
      <c r="F234" s="4"/>
    </row>
    <row r="235" spans="1:6" x14ac:dyDescent="0.4">
      <c r="A235" s="43">
        <v>20210822</v>
      </c>
      <c r="B235" s="43">
        <v>5.24</v>
      </c>
      <c r="C235" s="45">
        <f t="shared" si="11"/>
        <v>2.8187768361382363E-2</v>
      </c>
      <c r="D235" s="44">
        <f t="shared" si="10"/>
        <v>3</v>
      </c>
      <c r="E235" s="44">
        <f t="shared" si="12"/>
        <v>3</v>
      </c>
      <c r="F235" s="4"/>
    </row>
    <row r="236" spans="1:6" x14ac:dyDescent="0.4">
      <c r="A236" s="43">
        <v>20210823</v>
      </c>
      <c r="B236" s="43">
        <v>11.25</v>
      </c>
      <c r="C236" s="45">
        <f t="shared" si="11"/>
        <v>4.6619559499185989E-2</v>
      </c>
      <c r="D236" s="44">
        <f t="shared" si="10"/>
        <v>2</v>
      </c>
      <c r="E236" s="44">
        <f t="shared" si="12"/>
        <v>7</v>
      </c>
      <c r="F236" s="4"/>
    </row>
    <row r="237" spans="1:6" x14ac:dyDescent="0.4">
      <c r="A237" s="43">
        <v>20210824</v>
      </c>
      <c r="B237" s="43">
        <v>10.210000000000001</v>
      </c>
      <c r="C237" s="45">
        <f t="shared" si="11"/>
        <v>4.4428750373653604E-2</v>
      </c>
      <c r="D237" s="44">
        <f t="shared" si="10"/>
        <v>2</v>
      </c>
      <c r="E237" s="44">
        <f t="shared" si="12"/>
        <v>6</v>
      </c>
      <c r="F237" s="4"/>
    </row>
    <row r="238" spans="1:6" x14ac:dyDescent="0.4">
      <c r="A238" s="43">
        <v>20210825</v>
      </c>
      <c r="B238" s="43">
        <v>11.15</v>
      </c>
      <c r="C238" s="45">
        <f t="shared" si="11"/>
        <v>4.643715882680239E-2</v>
      </c>
      <c r="D238" s="44">
        <f t="shared" si="10"/>
        <v>2</v>
      </c>
      <c r="E238" s="44">
        <f t="shared" si="12"/>
        <v>6</v>
      </c>
      <c r="F238" s="4"/>
    </row>
    <row r="239" spans="1:6" x14ac:dyDescent="0.4">
      <c r="A239" s="43">
        <v>20210826</v>
      </c>
      <c r="B239" s="43">
        <v>20.57</v>
      </c>
      <c r="C239" s="45">
        <f t="shared" si="11"/>
        <v>3.4678579271295078E-2</v>
      </c>
      <c r="D239" s="44">
        <f t="shared" si="10"/>
        <v>1</v>
      </c>
      <c r="E239" s="44">
        <f t="shared" si="12"/>
        <v>13</v>
      </c>
      <c r="F239" s="4"/>
    </row>
    <row r="240" spans="1:6" x14ac:dyDescent="0.4">
      <c r="A240" s="43">
        <v>20210827</v>
      </c>
      <c r="B240" s="43">
        <v>24.85</v>
      </c>
      <c r="C240" s="45">
        <f t="shared" si="11"/>
        <v>1.9527406880492804E-2</v>
      </c>
      <c r="D240" s="44">
        <f t="shared" si="10"/>
        <v>1</v>
      </c>
      <c r="E240" s="44">
        <f t="shared" si="12"/>
        <v>15</v>
      </c>
      <c r="F240" s="4"/>
    </row>
    <row r="241" spans="1:6" x14ac:dyDescent="0.4">
      <c r="A241" s="43">
        <v>20210828</v>
      </c>
      <c r="B241" s="43">
        <v>24.42</v>
      </c>
      <c r="C241" s="45">
        <f t="shared" si="11"/>
        <v>2.094681828025451E-2</v>
      </c>
      <c r="D241" s="44">
        <f t="shared" si="10"/>
        <v>1</v>
      </c>
      <c r="E241" s="44">
        <f t="shared" si="12"/>
        <v>15</v>
      </c>
      <c r="F241" s="4"/>
    </row>
    <row r="242" spans="1:6" x14ac:dyDescent="0.4">
      <c r="A242" s="43">
        <v>20210829</v>
      </c>
      <c r="B242" s="43">
        <v>23.79</v>
      </c>
      <c r="C242" s="45">
        <f t="shared" si="11"/>
        <v>2.3098344042144881E-2</v>
      </c>
      <c r="D242" s="44">
        <f t="shared" si="10"/>
        <v>1</v>
      </c>
      <c r="E242" s="44">
        <f t="shared" si="12"/>
        <v>15</v>
      </c>
      <c r="F242" s="4"/>
    </row>
    <row r="243" spans="1:6" x14ac:dyDescent="0.4">
      <c r="A243" s="43">
        <v>20210830</v>
      </c>
      <c r="B243" s="43">
        <v>16.12</v>
      </c>
      <c r="C243" s="45">
        <f t="shared" si="11"/>
        <v>4.7022783192944652E-2</v>
      </c>
      <c r="D243" s="44">
        <f t="shared" si="10"/>
        <v>2</v>
      </c>
      <c r="E243" s="44">
        <f t="shared" si="12"/>
        <v>10</v>
      </c>
      <c r="F243" s="4"/>
    </row>
    <row r="244" spans="1:6" x14ac:dyDescent="0.4">
      <c r="A244" s="43">
        <v>20210831</v>
      </c>
      <c r="B244" s="43">
        <v>21.77</v>
      </c>
      <c r="C244" s="45">
        <f t="shared" si="11"/>
        <v>3.0354373572823331E-2</v>
      </c>
      <c r="D244" s="44">
        <f t="shared" si="10"/>
        <v>1</v>
      </c>
      <c r="E244" s="44">
        <f t="shared" si="12"/>
        <v>14</v>
      </c>
      <c r="F244" s="4"/>
    </row>
    <row r="245" spans="1:6" x14ac:dyDescent="0.4">
      <c r="A245" s="43">
        <v>20210901</v>
      </c>
      <c r="B245" s="43">
        <v>17.16</v>
      </c>
      <c r="C245" s="45">
        <f t="shared" si="11"/>
        <v>4.4978162109441347E-2</v>
      </c>
      <c r="D245" s="44">
        <f t="shared" si="10"/>
        <v>2</v>
      </c>
      <c r="E245" s="44">
        <f t="shared" si="12"/>
        <v>11</v>
      </c>
      <c r="F245" s="4"/>
    </row>
    <row r="246" spans="1:6" x14ac:dyDescent="0.4">
      <c r="A246" s="43">
        <v>20210902</v>
      </c>
      <c r="B246" s="43">
        <v>6.75</v>
      </c>
      <c r="C246" s="45">
        <f t="shared" si="11"/>
        <v>3.366566584741628E-2</v>
      </c>
      <c r="D246" s="44">
        <f t="shared" si="10"/>
        <v>3</v>
      </c>
      <c r="E246" s="44">
        <f t="shared" si="12"/>
        <v>4</v>
      </c>
      <c r="F246" s="4"/>
    </row>
    <row r="247" spans="1:6" x14ac:dyDescent="0.4">
      <c r="A247" s="43">
        <v>20210903</v>
      </c>
      <c r="B247" s="43">
        <v>4.9000000000000004</v>
      </c>
      <c r="C247" s="45">
        <f t="shared" si="11"/>
        <v>2.6954851998524553E-2</v>
      </c>
      <c r="D247" s="44">
        <f t="shared" si="10"/>
        <v>3</v>
      </c>
      <c r="E247" s="44">
        <f t="shared" si="12"/>
        <v>3</v>
      </c>
      <c r="F247" s="4"/>
    </row>
    <row r="248" spans="1:6" x14ac:dyDescent="0.4">
      <c r="A248" s="43">
        <v>20210904</v>
      </c>
      <c r="B248" s="43">
        <v>15.85</v>
      </c>
      <c r="C248" s="45">
        <f t="shared" si="11"/>
        <v>4.7442071939892104E-2</v>
      </c>
      <c r="D248" s="44">
        <f t="shared" si="10"/>
        <v>2</v>
      </c>
      <c r="E248" s="44">
        <f t="shared" si="12"/>
        <v>10</v>
      </c>
      <c r="F248" s="4"/>
    </row>
    <row r="249" spans="1:6" x14ac:dyDescent="0.4">
      <c r="A249" s="43">
        <v>20210905</v>
      </c>
      <c r="B249" s="43">
        <v>2.91</v>
      </c>
      <c r="C249" s="45">
        <f t="shared" si="11"/>
        <v>2.003475004141218E-2</v>
      </c>
      <c r="D249" s="44">
        <f t="shared" si="10"/>
        <v>3</v>
      </c>
      <c r="E249" s="44">
        <f t="shared" si="12"/>
        <v>2</v>
      </c>
      <c r="F249" s="4"/>
    </row>
    <row r="250" spans="1:6" x14ac:dyDescent="0.4">
      <c r="A250" s="43">
        <v>20210906</v>
      </c>
      <c r="B250" s="43">
        <v>9.0399999999999991</v>
      </c>
      <c r="C250" s="45">
        <f t="shared" si="11"/>
        <v>4.1275182211084206E-2</v>
      </c>
      <c r="D250" s="44">
        <f t="shared" si="10"/>
        <v>3</v>
      </c>
      <c r="E250" s="44">
        <f t="shared" si="12"/>
        <v>5</v>
      </c>
      <c r="F250" s="4"/>
    </row>
    <row r="251" spans="1:6" x14ac:dyDescent="0.4">
      <c r="A251" s="43">
        <v>20210907</v>
      </c>
      <c r="B251" s="43">
        <v>13.45</v>
      </c>
      <c r="C251" s="45">
        <f t="shared" si="11"/>
        <v>4.8918380740464749E-2</v>
      </c>
      <c r="D251" s="44">
        <f t="shared" si="10"/>
        <v>2</v>
      </c>
      <c r="E251" s="44">
        <f t="shared" si="12"/>
        <v>8</v>
      </c>
      <c r="F251" s="4"/>
    </row>
    <row r="252" spans="1:6" x14ac:dyDescent="0.4">
      <c r="A252" s="43">
        <v>20210908</v>
      </c>
      <c r="B252" s="43">
        <v>20.079999999999998</v>
      </c>
      <c r="C252" s="45">
        <f t="shared" si="11"/>
        <v>3.6389034029773289E-2</v>
      </c>
      <c r="D252" s="44">
        <f t="shared" si="10"/>
        <v>1</v>
      </c>
      <c r="E252" s="44">
        <f t="shared" si="12"/>
        <v>13</v>
      </c>
      <c r="F252" s="4"/>
    </row>
    <row r="253" spans="1:6" x14ac:dyDescent="0.4">
      <c r="A253" s="43">
        <v>20210909</v>
      </c>
      <c r="B253" s="43">
        <v>23.18</v>
      </c>
      <c r="C253" s="45">
        <f t="shared" si="11"/>
        <v>2.5247673138825723E-2</v>
      </c>
      <c r="D253" s="44">
        <f t="shared" si="10"/>
        <v>1</v>
      </c>
      <c r="E253" s="44">
        <f t="shared" si="12"/>
        <v>15</v>
      </c>
      <c r="F253" s="4"/>
    </row>
    <row r="254" spans="1:6" x14ac:dyDescent="0.4">
      <c r="A254" s="43">
        <v>20210910</v>
      </c>
      <c r="B254" s="43">
        <v>5.29</v>
      </c>
      <c r="C254" s="45">
        <f t="shared" si="11"/>
        <v>2.8369608373128238E-2</v>
      </c>
      <c r="D254" s="44">
        <f t="shared" si="10"/>
        <v>3</v>
      </c>
      <c r="E254" s="44">
        <f t="shared" si="12"/>
        <v>3</v>
      </c>
      <c r="F254" s="4"/>
    </row>
    <row r="255" spans="1:6" x14ac:dyDescent="0.4">
      <c r="A255" s="43">
        <v>20210911</v>
      </c>
      <c r="B255" s="43">
        <v>17.62</v>
      </c>
      <c r="C255" s="45">
        <f t="shared" si="11"/>
        <v>4.3873794178368786E-2</v>
      </c>
      <c r="D255" s="44">
        <f t="shared" si="10"/>
        <v>2</v>
      </c>
      <c r="E255" s="44">
        <f t="shared" si="12"/>
        <v>11</v>
      </c>
      <c r="F255" s="4"/>
    </row>
    <row r="256" spans="1:6" x14ac:dyDescent="0.4">
      <c r="A256" s="43">
        <v>20210912</v>
      </c>
      <c r="B256" s="43">
        <v>13.71</v>
      </c>
      <c r="C256" s="45">
        <f t="shared" si="11"/>
        <v>4.8961008402496148E-2</v>
      </c>
      <c r="D256" s="44">
        <f t="shared" si="10"/>
        <v>2</v>
      </c>
      <c r="E256" s="44">
        <f t="shared" si="12"/>
        <v>8</v>
      </c>
      <c r="F256" s="4"/>
    </row>
    <row r="257" spans="1:6" x14ac:dyDescent="0.4">
      <c r="A257" s="43">
        <v>20210913</v>
      </c>
      <c r="B257" s="43">
        <v>1.81</v>
      </c>
      <c r="C257" s="45">
        <f t="shared" si="11"/>
        <v>1.6574492874213875E-2</v>
      </c>
      <c r="D257" s="44">
        <f t="shared" si="10"/>
        <v>3</v>
      </c>
      <c r="E257" s="44">
        <f t="shared" si="12"/>
        <v>2</v>
      </c>
      <c r="F257" s="4"/>
    </row>
    <row r="258" spans="1:6" x14ac:dyDescent="0.4">
      <c r="A258" s="43">
        <v>20210914</v>
      </c>
      <c r="B258" s="43">
        <v>1.82</v>
      </c>
      <c r="C258" s="45">
        <f t="shared" si="11"/>
        <v>1.6604449547331236E-2</v>
      </c>
      <c r="D258" s="44">
        <f t="shared" ref="D258:D321" si="13">IF(B258&gt;$S$2,1,IF(B258&lt;$S$3,3,2))</f>
        <v>3</v>
      </c>
      <c r="E258" s="44">
        <f t="shared" si="12"/>
        <v>2</v>
      </c>
      <c r="F258" s="4"/>
    </row>
    <row r="259" spans="1:6" x14ac:dyDescent="0.4">
      <c r="A259" s="43">
        <v>20210915</v>
      </c>
      <c r="B259" s="43">
        <v>1.44</v>
      </c>
      <c r="C259" s="45">
        <f t="shared" ref="C259:C322" si="14">_xlfn.NORM.DIST(B259,$K$5,$K$6,0)</f>
        <v>1.5486871371192666E-2</v>
      </c>
      <c r="D259" s="44">
        <f t="shared" si="13"/>
        <v>3</v>
      </c>
      <c r="E259" s="44">
        <f t="shared" ref="E259:E322" si="15">IF(B259&gt;$U$12,16,IF(B259&gt;$U$13,15,IF(B259&gt;$U$14,14,IF(B259&gt;$U$15,13,IF(B259&gt;$U$16,12,IF(B259&gt;$U$17,11,IF(B259&gt;$U$18,10,IF(B259&gt;$U$19,9,IF(B259&gt;$U$20,8,IF(B259&gt;$U$21,7,IF(B259&gt;$U$22,6,IF(B259&gt;$U$23,5,IF(B259&gt;$U$24,4,IF(B259&gt;$U$25,3,IF(B259&gt;$U$26,2,1)))))))))))))))</f>
        <v>2</v>
      </c>
      <c r="F259" s="4"/>
    </row>
    <row r="260" spans="1:6" x14ac:dyDescent="0.4">
      <c r="A260" s="43">
        <v>20210916</v>
      </c>
      <c r="B260" s="43">
        <v>0.13</v>
      </c>
      <c r="C260" s="45">
        <f t="shared" si="14"/>
        <v>1.1978481234115887E-2</v>
      </c>
      <c r="D260" s="44">
        <f t="shared" si="13"/>
        <v>3</v>
      </c>
      <c r="E260" s="44">
        <f t="shared" si="15"/>
        <v>1</v>
      </c>
      <c r="F260" s="4"/>
    </row>
    <row r="261" spans="1:6" x14ac:dyDescent="0.4">
      <c r="A261" s="43">
        <v>20210917</v>
      </c>
      <c r="B261" s="43">
        <v>2.84</v>
      </c>
      <c r="C261" s="45">
        <f t="shared" si="14"/>
        <v>1.9805222269740654E-2</v>
      </c>
      <c r="D261" s="44">
        <f t="shared" si="13"/>
        <v>3</v>
      </c>
      <c r="E261" s="44">
        <f t="shared" si="15"/>
        <v>2</v>
      </c>
      <c r="F261" s="4"/>
    </row>
    <row r="262" spans="1:6" x14ac:dyDescent="0.4">
      <c r="A262" s="43">
        <v>20210918</v>
      </c>
      <c r="B262" s="43">
        <v>17.98</v>
      </c>
      <c r="C262" s="45">
        <f t="shared" si="14"/>
        <v>4.2932890386366385E-2</v>
      </c>
      <c r="D262" s="44">
        <f t="shared" si="13"/>
        <v>2</v>
      </c>
      <c r="E262" s="44">
        <f t="shared" si="15"/>
        <v>12</v>
      </c>
      <c r="F262" s="4"/>
    </row>
    <row r="263" spans="1:6" x14ac:dyDescent="0.4">
      <c r="A263" s="43">
        <v>20210919</v>
      </c>
      <c r="B263" s="43">
        <v>20.65</v>
      </c>
      <c r="C263" s="45">
        <f t="shared" si="14"/>
        <v>3.4395243137394574E-2</v>
      </c>
      <c r="D263" s="44">
        <f t="shared" si="13"/>
        <v>1</v>
      </c>
      <c r="E263" s="44">
        <f t="shared" si="15"/>
        <v>13</v>
      </c>
      <c r="F263" s="4"/>
    </row>
    <row r="264" spans="1:6" x14ac:dyDescent="0.4">
      <c r="A264" s="43">
        <v>20210920</v>
      </c>
      <c r="B264" s="43">
        <v>19.93</v>
      </c>
      <c r="C264" s="45">
        <f t="shared" si="14"/>
        <v>3.6902627425510467E-2</v>
      </c>
      <c r="D264" s="44">
        <f t="shared" si="13"/>
        <v>1</v>
      </c>
      <c r="E264" s="44">
        <f t="shared" si="15"/>
        <v>13</v>
      </c>
      <c r="F264" s="4"/>
    </row>
    <row r="265" spans="1:6" x14ac:dyDescent="0.4">
      <c r="A265" s="43">
        <v>20210921</v>
      </c>
      <c r="B265" s="43">
        <v>14.96</v>
      </c>
      <c r="C265" s="45">
        <f t="shared" si="14"/>
        <v>4.8472437070633721E-2</v>
      </c>
      <c r="D265" s="44">
        <f t="shared" si="13"/>
        <v>2</v>
      </c>
      <c r="E265" s="44">
        <f t="shared" si="15"/>
        <v>9</v>
      </c>
      <c r="F265" s="4"/>
    </row>
    <row r="266" spans="1:6" x14ac:dyDescent="0.4">
      <c r="A266" s="43">
        <v>20210922</v>
      </c>
      <c r="B266" s="43">
        <v>21.26</v>
      </c>
      <c r="C266" s="45">
        <f t="shared" si="14"/>
        <v>3.2207304257369319E-2</v>
      </c>
      <c r="D266" s="44">
        <f t="shared" si="13"/>
        <v>1</v>
      </c>
      <c r="E266" s="44">
        <f t="shared" si="15"/>
        <v>14</v>
      </c>
      <c r="F266" s="4"/>
    </row>
    <row r="267" spans="1:6" x14ac:dyDescent="0.4">
      <c r="A267" s="43">
        <v>20210923</v>
      </c>
      <c r="B267" s="43">
        <v>19.850000000000001</v>
      </c>
      <c r="C267" s="45">
        <f t="shared" si="14"/>
        <v>3.7174349138805775E-2</v>
      </c>
      <c r="D267" s="44">
        <f t="shared" si="13"/>
        <v>1</v>
      </c>
      <c r="E267" s="44">
        <f t="shared" si="15"/>
        <v>13</v>
      </c>
      <c r="F267" s="4"/>
    </row>
    <row r="268" spans="1:6" x14ac:dyDescent="0.4">
      <c r="A268" s="43">
        <v>20210924</v>
      </c>
      <c r="B268" s="43">
        <v>16.350000000000001</v>
      </c>
      <c r="C268" s="45">
        <f t="shared" si="14"/>
        <v>4.6628129914213119E-2</v>
      </c>
      <c r="D268" s="44">
        <f t="shared" si="13"/>
        <v>2</v>
      </c>
      <c r="E268" s="44">
        <f t="shared" si="15"/>
        <v>10</v>
      </c>
      <c r="F268" s="4"/>
    </row>
    <row r="269" spans="1:6" x14ac:dyDescent="0.4">
      <c r="A269" s="43">
        <v>20210925</v>
      </c>
      <c r="B269" s="43">
        <v>10.81</v>
      </c>
      <c r="C269" s="45">
        <f t="shared" si="14"/>
        <v>4.5770715488362437E-2</v>
      </c>
      <c r="D269" s="44">
        <f t="shared" si="13"/>
        <v>2</v>
      </c>
      <c r="E269" s="44">
        <f t="shared" si="15"/>
        <v>6</v>
      </c>
      <c r="F269" s="4"/>
    </row>
    <row r="270" spans="1:6" x14ac:dyDescent="0.4">
      <c r="A270" s="43">
        <v>20210926</v>
      </c>
      <c r="B270" s="43">
        <v>15.92</v>
      </c>
      <c r="C270" s="45">
        <f t="shared" si="14"/>
        <v>4.7338001181443816E-2</v>
      </c>
      <c r="D270" s="44">
        <f t="shared" si="13"/>
        <v>2</v>
      </c>
      <c r="E270" s="44">
        <f t="shared" si="15"/>
        <v>10</v>
      </c>
      <c r="F270" s="4"/>
    </row>
    <row r="271" spans="1:6" x14ac:dyDescent="0.4">
      <c r="A271" s="43">
        <v>20210927</v>
      </c>
      <c r="B271" s="43">
        <v>15.71</v>
      </c>
      <c r="C271" s="45">
        <f t="shared" si="14"/>
        <v>4.7640349755434512E-2</v>
      </c>
      <c r="D271" s="44">
        <f t="shared" si="13"/>
        <v>2</v>
      </c>
      <c r="E271" s="44">
        <f t="shared" si="15"/>
        <v>10</v>
      </c>
      <c r="F271" s="4"/>
    </row>
    <row r="272" spans="1:6" x14ac:dyDescent="0.4">
      <c r="A272" s="43">
        <v>20210928</v>
      </c>
      <c r="B272" s="43">
        <v>14.68</v>
      </c>
      <c r="C272" s="45">
        <f t="shared" si="14"/>
        <v>4.8680935067759598E-2</v>
      </c>
      <c r="D272" s="44">
        <f t="shared" si="13"/>
        <v>2</v>
      </c>
      <c r="E272" s="44">
        <f t="shared" si="15"/>
        <v>9</v>
      </c>
      <c r="F272" s="4"/>
    </row>
    <row r="273" spans="1:6" x14ac:dyDescent="0.4">
      <c r="A273" s="43">
        <v>20210929</v>
      </c>
      <c r="B273" s="43">
        <v>16.170000000000002</v>
      </c>
      <c r="C273" s="45">
        <f t="shared" si="14"/>
        <v>4.6939887652921272E-2</v>
      </c>
      <c r="D273" s="44">
        <f t="shared" si="13"/>
        <v>2</v>
      </c>
      <c r="E273" s="44">
        <f t="shared" si="15"/>
        <v>10</v>
      </c>
      <c r="F273" s="4"/>
    </row>
    <row r="274" spans="1:6" x14ac:dyDescent="0.4">
      <c r="A274" s="43">
        <v>20210930</v>
      </c>
      <c r="B274" s="43">
        <v>6.24</v>
      </c>
      <c r="C274" s="45">
        <f t="shared" si="14"/>
        <v>3.1827762233067436E-2</v>
      </c>
      <c r="D274" s="44">
        <f t="shared" si="13"/>
        <v>3</v>
      </c>
      <c r="E274" s="44">
        <f t="shared" si="15"/>
        <v>3</v>
      </c>
      <c r="F274" s="4"/>
    </row>
    <row r="275" spans="1:6" x14ac:dyDescent="0.4">
      <c r="A275" s="43">
        <v>20211001</v>
      </c>
      <c r="B275" s="43">
        <v>18.57</v>
      </c>
      <c r="C275" s="45">
        <f t="shared" si="14"/>
        <v>4.1259735748383382E-2</v>
      </c>
      <c r="D275" s="44">
        <f t="shared" si="13"/>
        <v>1</v>
      </c>
      <c r="E275" s="44">
        <f t="shared" si="15"/>
        <v>12</v>
      </c>
      <c r="F275" s="4"/>
    </row>
    <row r="276" spans="1:6" x14ac:dyDescent="0.4">
      <c r="A276" s="43">
        <v>20211002</v>
      </c>
      <c r="B276" s="43">
        <v>18.670000000000002</v>
      </c>
      <c r="C276" s="45">
        <f t="shared" si="14"/>
        <v>4.0961390353650907E-2</v>
      </c>
      <c r="D276" s="44">
        <f t="shared" si="13"/>
        <v>1</v>
      </c>
      <c r="E276" s="44">
        <f t="shared" si="15"/>
        <v>12</v>
      </c>
      <c r="F276" s="4"/>
    </row>
    <row r="277" spans="1:6" x14ac:dyDescent="0.4">
      <c r="A277" s="43">
        <v>20211003</v>
      </c>
      <c r="B277" s="43">
        <v>19.989999999999998</v>
      </c>
      <c r="C277" s="45">
        <f t="shared" si="14"/>
        <v>3.6697818447395024E-2</v>
      </c>
      <c r="D277" s="44">
        <f t="shared" si="13"/>
        <v>1</v>
      </c>
      <c r="E277" s="44">
        <f t="shared" si="15"/>
        <v>13</v>
      </c>
      <c r="F277" s="4"/>
    </row>
    <row r="278" spans="1:6" x14ac:dyDescent="0.4">
      <c r="A278" s="43">
        <v>20211004</v>
      </c>
      <c r="B278" s="43">
        <v>17.79</v>
      </c>
      <c r="C278" s="45">
        <f t="shared" si="14"/>
        <v>4.3437502404507243E-2</v>
      </c>
      <c r="D278" s="44">
        <f t="shared" si="13"/>
        <v>2</v>
      </c>
      <c r="E278" s="44">
        <f t="shared" si="15"/>
        <v>12</v>
      </c>
      <c r="F278" s="4"/>
    </row>
    <row r="279" spans="1:6" x14ac:dyDescent="0.4">
      <c r="A279" s="43">
        <v>20211005</v>
      </c>
      <c r="B279" s="43">
        <v>18.329999999999998</v>
      </c>
      <c r="C279" s="45">
        <f t="shared" si="14"/>
        <v>4.1958864696026582E-2</v>
      </c>
      <c r="D279" s="44">
        <f t="shared" si="13"/>
        <v>1</v>
      </c>
      <c r="E279" s="44">
        <f t="shared" si="15"/>
        <v>12</v>
      </c>
      <c r="F279" s="4"/>
    </row>
    <row r="280" spans="1:6" x14ac:dyDescent="0.4">
      <c r="A280" s="43">
        <v>20211006</v>
      </c>
      <c r="B280" s="43">
        <v>16.739999999999998</v>
      </c>
      <c r="C280" s="45">
        <f t="shared" si="14"/>
        <v>4.588285147856197E-2</v>
      </c>
      <c r="D280" s="44">
        <f t="shared" si="13"/>
        <v>2</v>
      </c>
      <c r="E280" s="44">
        <f t="shared" si="15"/>
        <v>11</v>
      </c>
      <c r="F280" s="4"/>
    </row>
    <row r="281" spans="1:6" x14ac:dyDescent="0.4">
      <c r="A281" s="43">
        <v>20211007</v>
      </c>
      <c r="B281" s="43">
        <v>18.61</v>
      </c>
      <c r="C281" s="45">
        <f t="shared" si="14"/>
        <v>4.1140881392521825E-2</v>
      </c>
      <c r="D281" s="44">
        <f t="shared" si="13"/>
        <v>1</v>
      </c>
      <c r="E281" s="44">
        <f t="shared" si="15"/>
        <v>12</v>
      </c>
      <c r="F281" s="4"/>
    </row>
    <row r="282" spans="1:6" x14ac:dyDescent="0.4">
      <c r="A282" s="43">
        <v>20211008</v>
      </c>
      <c r="B282" s="43">
        <v>15.08</v>
      </c>
      <c r="C282" s="45">
        <f t="shared" si="14"/>
        <v>4.8365865366386117E-2</v>
      </c>
      <c r="D282" s="44">
        <f t="shared" si="13"/>
        <v>2</v>
      </c>
      <c r="E282" s="44">
        <f t="shared" si="15"/>
        <v>9</v>
      </c>
      <c r="F282" s="4"/>
    </row>
    <row r="283" spans="1:6" x14ac:dyDescent="0.4">
      <c r="A283" s="43">
        <v>20211009</v>
      </c>
      <c r="B283" s="43">
        <v>4.4400000000000004</v>
      </c>
      <c r="C283" s="45">
        <f t="shared" si="14"/>
        <v>2.5301951241953908E-2</v>
      </c>
      <c r="D283" s="44">
        <f t="shared" si="13"/>
        <v>3</v>
      </c>
      <c r="E283" s="44">
        <f t="shared" si="15"/>
        <v>3</v>
      </c>
      <c r="F283" s="4"/>
    </row>
    <row r="284" spans="1:6" x14ac:dyDescent="0.4">
      <c r="A284" s="43">
        <v>20211010</v>
      </c>
      <c r="B284" s="43">
        <v>12.52</v>
      </c>
      <c r="C284" s="45">
        <f t="shared" si="14"/>
        <v>4.8361402822637872E-2</v>
      </c>
      <c r="D284" s="44">
        <f t="shared" si="13"/>
        <v>2</v>
      </c>
      <c r="E284" s="44">
        <f t="shared" si="15"/>
        <v>7</v>
      </c>
      <c r="F284" s="4"/>
    </row>
    <row r="285" spans="1:6" x14ac:dyDescent="0.4">
      <c r="A285" s="43">
        <v>20211011</v>
      </c>
      <c r="B285" s="43">
        <v>5.4</v>
      </c>
      <c r="C285" s="45">
        <f t="shared" si="14"/>
        <v>2.8769982149734807E-2</v>
      </c>
      <c r="D285" s="44">
        <f t="shared" si="13"/>
        <v>3</v>
      </c>
      <c r="E285" s="44">
        <f t="shared" si="15"/>
        <v>3</v>
      </c>
      <c r="F285" s="4"/>
    </row>
    <row r="286" spans="1:6" x14ac:dyDescent="0.4">
      <c r="A286" s="43">
        <v>20211012</v>
      </c>
      <c r="B286" s="43">
        <v>1.7</v>
      </c>
      <c r="C286" s="45">
        <f t="shared" si="14"/>
        <v>1.6246899762569673E-2</v>
      </c>
      <c r="D286" s="44">
        <f t="shared" si="13"/>
        <v>3</v>
      </c>
      <c r="E286" s="44">
        <f t="shared" si="15"/>
        <v>2</v>
      </c>
      <c r="F286" s="4"/>
    </row>
    <row r="287" spans="1:6" x14ac:dyDescent="0.4">
      <c r="A287" s="43">
        <v>20211013</v>
      </c>
      <c r="B287" s="43">
        <v>2.81</v>
      </c>
      <c r="C287" s="45">
        <f t="shared" si="14"/>
        <v>1.9707214657798545E-2</v>
      </c>
      <c r="D287" s="44">
        <f t="shared" si="13"/>
        <v>3</v>
      </c>
      <c r="E287" s="44">
        <f t="shared" si="15"/>
        <v>2</v>
      </c>
      <c r="F287" s="4"/>
    </row>
    <row r="288" spans="1:6" x14ac:dyDescent="0.4">
      <c r="A288" s="43">
        <v>20211014</v>
      </c>
      <c r="B288" s="43">
        <v>14.01</v>
      </c>
      <c r="C288" s="45">
        <f t="shared" si="14"/>
        <v>4.8948263718640743E-2</v>
      </c>
      <c r="D288" s="44">
        <f t="shared" si="13"/>
        <v>2</v>
      </c>
      <c r="E288" s="44">
        <f t="shared" si="15"/>
        <v>9</v>
      </c>
      <c r="F288" s="4"/>
    </row>
    <row r="289" spans="1:6" x14ac:dyDescent="0.4">
      <c r="A289" s="43">
        <v>20211015</v>
      </c>
      <c r="B289" s="43">
        <v>15.73</v>
      </c>
      <c r="C289" s="45">
        <f t="shared" si="14"/>
        <v>4.76128343707721E-2</v>
      </c>
      <c r="D289" s="44">
        <f t="shared" si="13"/>
        <v>2</v>
      </c>
      <c r="E289" s="44">
        <f t="shared" si="15"/>
        <v>10</v>
      </c>
      <c r="F289" s="4"/>
    </row>
    <row r="290" spans="1:6" x14ac:dyDescent="0.4">
      <c r="A290" s="43">
        <v>20211016</v>
      </c>
      <c r="B290" s="43">
        <v>1.94</v>
      </c>
      <c r="C290" s="45">
        <f t="shared" si="14"/>
        <v>1.6966187325215733E-2</v>
      </c>
      <c r="D290" s="44">
        <f t="shared" si="13"/>
        <v>3</v>
      </c>
      <c r="E290" s="44">
        <f t="shared" si="15"/>
        <v>2</v>
      </c>
      <c r="F290" s="4"/>
    </row>
    <row r="291" spans="1:6" x14ac:dyDescent="0.4">
      <c r="A291" s="43">
        <v>20211017</v>
      </c>
      <c r="B291" s="43">
        <v>18.149999999999999</v>
      </c>
      <c r="C291" s="45">
        <f t="shared" si="14"/>
        <v>4.2466786644633318E-2</v>
      </c>
      <c r="D291" s="44">
        <f t="shared" si="13"/>
        <v>1</v>
      </c>
      <c r="E291" s="44">
        <f t="shared" si="15"/>
        <v>12</v>
      </c>
      <c r="F291" s="4"/>
    </row>
    <row r="292" spans="1:6" x14ac:dyDescent="0.4">
      <c r="A292" s="43">
        <v>20211018</v>
      </c>
      <c r="B292" s="43">
        <v>16.57</v>
      </c>
      <c r="C292" s="45">
        <f t="shared" si="14"/>
        <v>4.6219258449637722E-2</v>
      </c>
      <c r="D292" s="44">
        <f t="shared" si="13"/>
        <v>2</v>
      </c>
      <c r="E292" s="44">
        <f t="shared" si="15"/>
        <v>11</v>
      </c>
      <c r="F292" s="4"/>
    </row>
    <row r="293" spans="1:6" x14ac:dyDescent="0.4">
      <c r="A293" s="43">
        <v>20211019</v>
      </c>
      <c r="B293" s="43">
        <v>11.4</v>
      </c>
      <c r="C293" s="45">
        <f t="shared" si="14"/>
        <v>4.6881261370621187E-2</v>
      </c>
      <c r="D293" s="44">
        <f t="shared" si="13"/>
        <v>2</v>
      </c>
      <c r="E293" s="44">
        <f t="shared" si="15"/>
        <v>7</v>
      </c>
      <c r="F293" s="4"/>
    </row>
    <row r="294" spans="1:6" x14ac:dyDescent="0.4">
      <c r="A294" s="43">
        <v>20211020</v>
      </c>
      <c r="B294" s="43">
        <v>5.6</v>
      </c>
      <c r="C294" s="45">
        <f t="shared" si="14"/>
        <v>2.9498687832814573E-2</v>
      </c>
      <c r="D294" s="44">
        <f t="shared" si="13"/>
        <v>3</v>
      </c>
      <c r="E294" s="44">
        <f t="shared" si="15"/>
        <v>3</v>
      </c>
      <c r="F294" s="4"/>
    </row>
    <row r="295" spans="1:6" x14ac:dyDescent="0.4">
      <c r="A295" s="43">
        <v>20211021</v>
      </c>
      <c r="B295" s="43">
        <v>12</v>
      </c>
      <c r="C295" s="45">
        <f t="shared" si="14"/>
        <v>4.7780621409468538E-2</v>
      </c>
      <c r="D295" s="44">
        <f t="shared" si="13"/>
        <v>2</v>
      </c>
      <c r="E295" s="44">
        <f t="shared" si="15"/>
        <v>7</v>
      </c>
      <c r="F295" s="4"/>
    </row>
    <row r="296" spans="1:6" x14ac:dyDescent="0.4">
      <c r="A296" s="43">
        <v>20211022</v>
      </c>
      <c r="B296" s="43">
        <v>12.7</v>
      </c>
      <c r="C296" s="45">
        <f t="shared" si="14"/>
        <v>4.8518016391735273E-2</v>
      </c>
      <c r="D296" s="44">
        <f t="shared" si="13"/>
        <v>2</v>
      </c>
      <c r="E296" s="44">
        <f t="shared" si="15"/>
        <v>8</v>
      </c>
      <c r="F296" s="4"/>
    </row>
    <row r="297" spans="1:6" x14ac:dyDescent="0.4">
      <c r="A297" s="43">
        <v>20211023</v>
      </c>
      <c r="B297" s="43">
        <v>16.43</v>
      </c>
      <c r="C297" s="45">
        <f t="shared" si="14"/>
        <v>4.6482953584925706E-2</v>
      </c>
      <c r="D297" s="44">
        <f t="shared" si="13"/>
        <v>2</v>
      </c>
      <c r="E297" s="44">
        <f t="shared" si="15"/>
        <v>11</v>
      </c>
      <c r="F297" s="4"/>
    </row>
    <row r="298" spans="1:6" x14ac:dyDescent="0.4">
      <c r="A298" s="43">
        <v>20211024</v>
      </c>
      <c r="B298" s="43">
        <v>8</v>
      </c>
      <c r="C298" s="45">
        <f t="shared" si="14"/>
        <v>3.7996924506980355E-2</v>
      </c>
      <c r="D298" s="44">
        <f t="shared" si="13"/>
        <v>3</v>
      </c>
      <c r="E298" s="44">
        <f t="shared" si="15"/>
        <v>4</v>
      </c>
      <c r="F298" s="4"/>
    </row>
    <row r="299" spans="1:6" x14ac:dyDescent="0.4">
      <c r="A299" s="43">
        <v>20211025</v>
      </c>
      <c r="B299" s="43">
        <v>15.28</v>
      </c>
      <c r="C299" s="45">
        <f t="shared" si="14"/>
        <v>4.8165542798685755E-2</v>
      </c>
      <c r="D299" s="44">
        <f t="shared" si="13"/>
        <v>2</v>
      </c>
      <c r="E299" s="44">
        <f t="shared" si="15"/>
        <v>10</v>
      </c>
      <c r="F299" s="4"/>
    </row>
    <row r="300" spans="1:6" x14ac:dyDescent="0.4">
      <c r="A300" s="43">
        <v>20211026</v>
      </c>
      <c r="B300" s="43">
        <v>16.16</v>
      </c>
      <c r="C300" s="45">
        <f t="shared" si="14"/>
        <v>4.6956596531236391E-2</v>
      </c>
      <c r="D300" s="44">
        <f t="shared" si="13"/>
        <v>2</v>
      </c>
      <c r="E300" s="44">
        <f t="shared" si="15"/>
        <v>10</v>
      </c>
      <c r="F300" s="4"/>
    </row>
    <row r="301" spans="1:6" x14ac:dyDescent="0.4">
      <c r="A301" s="43">
        <v>20211027</v>
      </c>
      <c r="B301" s="43">
        <v>12.86</v>
      </c>
      <c r="C301" s="45">
        <f t="shared" si="14"/>
        <v>4.8637721416717482E-2</v>
      </c>
      <c r="D301" s="44">
        <f t="shared" si="13"/>
        <v>2</v>
      </c>
      <c r="E301" s="44">
        <f t="shared" si="15"/>
        <v>8</v>
      </c>
      <c r="F301" s="4"/>
    </row>
    <row r="302" spans="1:6" x14ac:dyDescent="0.4">
      <c r="A302" s="43">
        <v>20211028</v>
      </c>
      <c r="B302" s="43">
        <v>16.36</v>
      </c>
      <c r="C302" s="45">
        <f t="shared" si="14"/>
        <v>4.6610203850590365E-2</v>
      </c>
      <c r="D302" s="44">
        <f t="shared" si="13"/>
        <v>2</v>
      </c>
      <c r="E302" s="44">
        <f t="shared" si="15"/>
        <v>10</v>
      </c>
      <c r="F302" s="4"/>
    </row>
    <row r="303" spans="1:6" x14ac:dyDescent="0.4">
      <c r="A303" s="43">
        <v>20211029</v>
      </c>
      <c r="B303" s="43">
        <v>13.86</v>
      </c>
      <c r="C303" s="45">
        <f t="shared" si="14"/>
        <v>4.8962932616750873E-2</v>
      </c>
      <c r="D303" s="44">
        <f t="shared" si="13"/>
        <v>2</v>
      </c>
      <c r="E303" s="44">
        <f t="shared" si="15"/>
        <v>9</v>
      </c>
      <c r="F303" s="4"/>
    </row>
    <row r="304" spans="1:6" x14ac:dyDescent="0.4">
      <c r="A304" s="43">
        <v>20211030</v>
      </c>
      <c r="B304" s="43">
        <v>5.77</v>
      </c>
      <c r="C304" s="45">
        <f t="shared" si="14"/>
        <v>3.0118309166855942E-2</v>
      </c>
      <c r="D304" s="44">
        <f t="shared" si="13"/>
        <v>3</v>
      </c>
      <c r="E304" s="44">
        <f t="shared" si="15"/>
        <v>3</v>
      </c>
      <c r="F304" s="4"/>
    </row>
    <row r="305" spans="1:6" x14ac:dyDescent="0.4">
      <c r="A305" s="43">
        <v>20211031</v>
      </c>
      <c r="B305" s="43">
        <v>15.51</v>
      </c>
      <c r="C305" s="45">
        <f t="shared" si="14"/>
        <v>4.7900502581966709E-2</v>
      </c>
      <c r="D305" s="44">
        <f t="shared" si="13"/>
        <v>2</v>
      </c>
      <c r="E305" s="44">
        <f t="shared" si="15"/>
        <v>10</v>
      </c>
      <c r="F305" s="4"/>
    </row>
    <row r="306" spans="1:6" x14ac:dyDescent="0.4">
      <c r="A306" s="43">
        <v>20211101</v>
      </c>
      <c r="B306" s="43">
        <v>10.65</v>
      </c>
      <c r="C306" s="45">
        <f t="shared" si="14"/>
        <v>4.5433028895936776E-2</v>
      </c>
      <c r="D306" s="44">
        <f t="shared" si="13"/>
        <v>2</v>
      </c>
      <c r="E306" s="44">
        <f t="shared" si="15"/>
        <v>6</v>
      </c>
      <c r="F306" s="4"/>
    </row>
    <row r="307" spans="1:6" x14ac:dyDescent="0.4">
      <c r="A307" s="43">
        <v>20211102</v>
      </c>
      <c r="B307" s="43">
        <v>12.24</v>
      </c>
      <c r="C307" s="45">
        <f t="shared" si="14"/>
        <v>4.8072127932848659E-2</v>
      </c>
      <c r="D307" s="44">
        <f t="shared" si="13"/>
        <v>2</v>
      </c>
      <c r="E307" s="44">
        <f t="shared" si="15"/>
        <v>7</v>
      </c>
      <c r="F307" s="4"/>
    </row>
    <row r="308" spans="1:6" x14ac:dyDescent="0.4">
      <c r="A308" s="43">
        <v>20211103</v>
      </c>
      <c r="B308" s="43">
        <v>14.08</v>
      </c>
      <c r="C308" s="45">
        <f t="shared" si="14"/>
        <v>4.8935743264573305E-2</v>
      </c>
      <c r="D308" s="44">
        <f t="shared" si="13"/>
        <v>2</v>
      </c>
      <c r="E308" s="44">
        <f t="shared" si="15"/>
        <v>9</v>
      </c>
      <c r="F308" s="4"/>
    </row>
    <row r="309" spans="1:6" x14ac:dyDescent="0.4">
      <c r="A309" s="43">
        <v>20211104</v>
      </c>
      <c r="B309" s="43">
        <v>13.32</v>
      </c>
      <c r="C309" s="45">
        <f t="shared" si="14"/>
        <v>4.8878412115175289E-2</v>
      </c>
      <c r="D309" s="44">
        <f t="shared" si="13"/>
        <v>2</v>
      </c>
      <c r="E309" s="44">
        <f t="shared" si="15"/>
        <v>8</v>
      </c>
      <c r="F309" s="4"/>
    </row>
    <row r="310" spans="1:6" x14ac:dyDescent="0.4">
      <c r="A310" s="43">
        <v>20211105</v>
      </c>
      <c r="B310" s="43">
        <v>6.34</v>
      </c>
      <c r="C310" s="45">
        <f t="shared" si="14"/>
        <v>3.2189988957179394E-2</v>
      </c>
      <c r="D310" s="44">
        <f t="shared" si="13"/>
        <v>3</v>
      </c>
      <c r="E310" s="44">
        <f t="shared" si="15"/>
        <v>3</v>
      </c>
      <c r="F310" s="4"/>
    </row>
    <row r="311" spans="1:6" x14ac:dyDescent="0.4">
      <c r="A311" s="43">
        <v>20211106</v>
      </c>
      <c r="B311" s="43">
        <v>9.43</v>
      </c>
      <c r="C311" s="45">
        <f t="shared" si="14"/>
        <v>4.2397712645971905E-2</v>
      </c>
      <c r="D311" s="44">
        <f t="shared" si="13"/>
        <v>3</v>
      </c>
      <c r="E311" s="44">
        <f t="shared" si="15"/>
        <v>5</v>
      </c>
      <c r="F311" s="4"/>
    </row>
    <row r="312" spans="1:6" x14ac:dyDescent="0.4">
      <c r="A312" s="43">
        <v>20211107</v>
      </c>
      <c r="B312" s="43">
        <v>10.09</v>
      </c>
      <c r="C312" s="45">
        <f t="shared" si="14"/>
        <v>4.413638472073609E-2</v>
      </c>
      <c r="D312" s="44">
        <f t="shared" si="13"/>
        <v>2</v>
      </c>
      <c r="E312" s="44">
        <f t="shared" si="15"/>
        <v>6</v>
      </c>
      <c r="F312" s="4"/>
    </row>
    <row r="313" spans="1:6" x14ac:dyDescent="0.4">
      <c r="A313" s="43">
        <v>20211108</v>
      </c>
      <c r="B313" s="43">
        <v>0.97</v>
      </c>
      <c r="C313" s="45">
        <f t="shared" si="14"/>
        <v>1.4165407576019253E-2</v>
      </c>
      <c r="D313" s="44">
        <f t="shared" si="13"/>
        <v>3</v>
      </c>
      <c r="E313" s="44">
        <f t="shared" si="15"/>
        <v>1</v>
      </c>
      <c r="F313" s="4"/>
    </row>
    <row r="314" spans="1:6" x14ac:dyDescent="0.4">
      <c r="A314" s="43">
        <v>20211109</v>
      </c>
      <c r="B314" s="43">
        <v>4.6900000000000004</v>
      </c>
      <c r="C314" s="45">
        <f t="shared" si="14"/>
        <v>2.6197637284010453E-2</v>
      </c>
      <c r="D314" s="44">
        <f t="shared" si="13"/>
        <v>3</v>
      </c>
      <c r="E314" s="44">
        <f t="shared" si="15"/>
        <v>3</v>
      </c>
      <c r="F314" s="4"/>
    </row>
    <row r="315" spans="1:6" x14ac:dyDescent="0.4">
      <c r="A315" s="43">
        <v>20211110</v>
      </c>
      <c r="B315" s="43">
        <v>1.62</v>
      </c>
      <c r="C315" s="45">
        <f t="shared" si="14"/>
        <v>1.6010891306523861E-2</v>
      </c>
      <c r="D315" s="44">
        <f t="shared" si="13"/>
        <v>3</v>
      </c>
      <c r="E315" s="44">
        <f t="shared" si="15"/>
        <v>2</v>
      </c>
      <c r="F315" s="4"/>
    </row>
    <row r="316" spans="1:6" x14ac:dyDescent="0.4">
      <c r="A316" s="43">
        <v>20211111</v>
      </c>
      <c r="B316" s="43">
        <v>8.25</v>
      </c>
      <c r="C316" s="45">
        <f t="shared" si="14"/>
        <v>3.8818079014373175E-2</v>
      </c>
      <c r="D316" s="44">
        <f t="shared" si="13"/>
        <v>3</v>
      </c>
      <c r="E316" s="44">
        <f t="shared" si="15"/>
        <v>4</v>
      </c>
      <c r="F316" s="4"/>
    </row>
    <row r="317" spans="1:6" x14ac:dyDescent="0.4">
      <c r="A317" s="43">
        <v>20211112</v>
      </c>
      <c r="B317" s="43">
        <v>9.33</v>
      </c>
      <c r="C317" s="45">
        <f t="shared" si="14"/>
        <v>4.2116204894274881E-2</v>
      </c>
      <c r="D317" s="44">
        <f t="shared" si="13"/>
        <v>3</v>
      </c>
      <c r="E317" s="44">
        <f t="shared" si="15"/>
        <v>5</v>
      </c>
      <c r="F317" s="4"/>
    </row>
    <row r="318" spans="1:6" x14ac:dyDescent="0.4">
      <c r="A318" s="43">
        <v>20211113</v>
      </c>
      <c r="B318" s="43">
        <v>11.08</v>
      </c>
      <c r="C318" s="45">
        <f t="shared" si="14"/>
        <v>4.6305752573143975E-2</v>
      </c>
      <c r="D318" s="44">
        <f t="shared" si="13"/>
        <v>2</v>
      </c>
      <c r="E318" s="44">
        <f t="shared" si="15"/>
        <v>6</v>
      </c>
      <c r="F318" s="4"/>
    </row>
    <row r="319" spans="1:6" x14ac:dyDescent="0.4">
      <c r="A319" s="43">
        <v>20211114</v>
      </c>
      <c r="B319" s="43">
        <v>12.56</v>
      </c>
      <c r="C319" s="45">
        <f t="shared" si="14"/>
        <v>4.8398203427965296E-2</v>
      </c>
      <c r="D319" s="44">
        <f t="shared" si="13"/>
        <v>2</v>
      </c>
      <c r="E319" s="44">
        <f t="shared" si="15"/>
        <v>8</v>
      </c>
      <c r="F319" s="4"/>
    </row>
    <row r="320" spans="1:6" x14ac:dyDescent="0.4">
      <c r="A320" s="43">
        <v>20211115</v>
      </c>
      <c r="B320" s="43">
        <v>12.9</v>
      </c>
      <c r="C320" s="45">
        <f t="shared" si="14"/>
        <v>4.866476138536522E-2</v>
      </c>
      <c r="D320" s="44">
        <f t="shared" si="13"/>
        <v>2</v>
      </c>
      <c r="E320" s="44">
        <f t="shared" si="15"/>
        <v>8</v>
      </c>
      <c r="F320" s="4"/>
    </row>
    <row r="321" spans="1:6" x14ac:dyDescent="0.4">
      <c r="A321" s="43">
        <v>20211116</v>
      </c>
      <c r="B321" s="43">
        <v>7.63</v>
      </c>
      <c r="C321" s="45">
        <f t="shared" si="14"/>
        <v>3.6749834049154252E-2</v>
      </c>
      <c r="D321" s="44">
        <f t="shared" si="13"/>
        <v>3</v>
      </c>
      <c r="E321" s="44">
        <f t="shared" si="15"/>
        <v>4</v>
      </c>
      <c r="F321" s="4"/>
    </row>
    <row r="322" spans="1:6" x14ac:dyDescent="0.4">
      <c r="A322" s="43">
        <v>20211117</v>
      </c>
      <c r="B322" s="43">
        <v>12.24</v>
      </c>
      <c r="C322" s="45">
        <f t="shared" si="14"/>
        <v>4.8072127932848659E-2</v>
      </c>
      <c r="D322" s="44">
        <f t="shared" ref="D322:D385" si="16">IF(B322&gt;$S$2,1,IF(B322&lt;$S$3,3,2))</f>
        <v>2</v>
      </c>
      <c r="E322" s="44">
        <f t="shared" si="15"/>
        <v>7</v>
      </c>
      <c r="F322" s="4"/>
    </row>
    <row r="323" spans="1:6" x14ac:dyDescent="0.4">
      <c r="A323" s="43">
        <v>20211118</v>
      </c>
      <c r="B323" s="43">
        <v>12.57</v>
      </c>
      <c r="C323" s="45">
        <f t="shared" ref="C323:C386" si="17">_xlfn.NORM.DIST(B323,$K$5,$K$6,0)</f>
        <v>4.8407225653674391E-2</v>
      </c>
      <c r="D323" s="44">
        <f t="shared" si="16"/>
        <v>2</v>
      </c>
      <c r="E323" s="44">
        <f t="shared" ref="E323:E386" si="18">IF(B323&gt;$U$12,16,IF(B323&gt;$U$13,15,IF(B323&gt;$U$14,14,IF(B323&gt;$U$15,13,IF(B323&gt;$U$16,12,IF(B323&gt;$U$17,11,IF(B323&gt;$U$18,10,IF(B323&gt;$U$19,9,IF(B323&gt;$U$20,8,IF(B323&gt;$U$21,7,IF(B323&gt;$U$22,6,IF(B323&gt;$U$23,5,IF(B323&gt;$U$24,4,IF(B323&gt;$U$25,3,IF(B323&gt;$U$26,2,1)))))))))))))))</f>
        <v>8</v>
      </c>
      <c r="F323" s="4"/>
    </row>
    <row r="324" spans="1:6" x14ac:dyDescent="0.4">
      <c r="A324" s="43">
        <v>20211119</v>
      </c>
      <c r="B324" s="43">
        <v>13.26</v>
      </c>
      <c r="C324" s="45">
        <f t="shared" si="17"/>
        <v>4.8855780938760668E-2</v>
      </c>
      <c r="D324" s="44">
        <f t="shared" si="16"/>
        <v>2</v>
      </c>
      <c r="E324" s="44">
        <f t="shared" si="18"/>
        <v>8</v>
      </c>
      <c r="F324" s="4"/>
    </row>
    <row r="325" spans="1:6" x14ac:dyDescent="0.4">
      <c r="A325" s="43">
        <v>20211120</v>
      </c>
      <c r="B325" s="43">
        <v>12</v>
      </c>
      <c r="C325" s="45">
        <f t="shared" si="17"/>
        <v>4.7780621409468538E-2</v>
      </c>
      <c r="D325" s="44">
        <f t="shared" si="16"/>
        <v>2</v>
      </c>
      <c r="E325" s="44">
        <f t="shared" si="18"/>
        <v>7</v>
      </c>
      <c r="F325" s="4"/>
    </row>
    <row r="326" spans="1:6" x14ac:dyDescent="0.4">
      <c r="A326" s="43">
        <v>20211121</v>
      </c>
      <c r="B326" s="43">
        <v>4.7699999999999996</v>
      </c>
      <c r="C326" s="45">
        <f t="shared" si="17"/>
        <v>2.6485633417644046E-2</v>
      </c>
      <c r="D326" s="44">
        <f t="shared" si="16"/>
        <v>3</v>
      </c>
      <c r="E326" s="44">
        <f t="shared" si="18"/>
        <v>3</v>
      </c>
      <c r="F326" s="4"/>
    </row>
    <row r="327" spans="1:6" x14ac:dyDescent="0.4">
      <c r="A327" s="43">
        <v>20211122</v>
      </c>
      <c r="B327" s="43">
        <v>3.63</v>
      </c>
      <c r="C327" s="45">
        <f t="shared" si="17"/>
        <v>2.245924694396657E-2</v>
      </c>
      <c r="D327" s="44">
        <f t="shared" si="16"/>
        <v>3</v>
      </c>
      <c r="E327" s="44">
        <f t="shared" si="18"/>
        <v>2</v>
      </c>
      <c r="F327" s="4"/>
    </row>
    <row r="328" spans="1:6" x14ac:dyDescent="0.4">
      <c r="A328" s="43">
        <v>20211123</v>
      </c>
      <c r="B328" s="43">
        <v>2.83</v>
      </c>
      <c r="C328" s="45">
        <f t="shared" si="17"/>
        <v>1.9772528813506881E-2</v>
      </c>
      <c r="D328" s="44">
        <f t="shared" si="16"/>
        <v>3</v>
      </c>
      <c r="E328" s="44">
        <f t="shared" si="18"/>
        <v>2</v>
      </c>
      <c r="F328" s="4"/>
    </row>
    <row r="329" spans="1:6" x14ac:dyDescent="0.4">
      <c r="A329" s="43">
        <v>20211124</v>
      </c>
      <c r="B329" s="43">
        <v>8.6</v>
      </c>
      <c r="C329" s="45">
        <f t="shared" si="17"/>
        <v>3.9934379869666164E-2</v>
      </c>
      <c r="D329" s="44">
        <f t="shared" si="16"/>
        <v>3</v>
      </c>
      <c r="E329" s="44">
        <f t="shared" si="18"/>
        <v>5</v>
      </c>
      <c r="F329" s="4"/>
    </row>
    <row r="330" spans="1:6" x14ac:dyDescent="0.4">
      <c r="A330" s="43">
        <v>20211125</v>
      </c>
      <c r="B330" s="43">
        <v>10.51</v>
      </c>
      <c r="C330" s="45">
        <f t="shared" si="17"/>
        <v>4.5125320212345353E-2</v>
      </c>
      <c r="D330" s="44">
        <f t="shared" si="16"/>
        <v>2</v>
      </c>
      <c r="E330" s="44">
        <f t="shared" si="18"/>
        <v>6</v>
      </c>
      <c r="F330" s="4"/>
    </row>
    <row r="331" spans="1:6" x14ac:dyDescent="0.4">
      <c r="A331" s="43">
        <v>20211126</v>
      </c>
      <c r="B331" s="43">
        <v>11.65</v>
      </c>
      <c r="C331" s="45">
        <f t="shared" si="17"/>
        <v>4.7285071636276176E-2</v>
      </c>
      <c r="D331" s="44">
        <f t="shared" si="16"/>
        <v>2</v>
      </c>
      <c r="E331" s="44">
        <f t="shared" si="18"/>
        <v>7</v>
      </c>
      <c r="F331" s="4"/>
    </row>
    <row r="332" spans="1:6" x14ac:dyDescent="0.4">
      <c r="A332" s="43">
        <v>20211127</v>
      </c>
      <c r="B332" s="43">
        <v>12.52</v>
      </c>
      <c r="C332" s="45">
        <f t="shared" si="17"/>
        <v>4.8361402822637872E-2</v>
      </c>
      <c r="D332" s="44">
        <f t="shared" si="16"/>
        <v>2</v>
      </c>
      <c r="E332" s="44">
        <f t="shared" si="18"/>
        <v>7</v>
      </c>
      <c r="F332" s="4"/>
    </row>
    <row r="333" spans="1:6" x14ac:dyDescent="0.4">
      <c r="A333" s="43">
        <v>20211128</v>
      </c>
      <c r="B333" s="43">
        <v>12.49</v>
      </c>
      <c r="C333" s="45">
        <f t="shared" si="17"/>
        <v>4.8333056240249549E-2</v>
      </c>
      <c r="D333" s="44">
        <f t="shared" si="16"/>
        <v>2</v>
      </c>
      <c r="E333" s="44">
        <f t="shared" si="18"/>
        <v>7</v>
      </c>
      <c r="F333" s="4"/>
    </row>
    <row r="334" spans="1:6" x14ac:dyDescent="0.4">
      <c r="A334" s="43">
        <v>20211129</v>
      </c>
      <c r="B334" s="43">
        <v>10.55</v>
      </c>
      <c r="C334" s="45">
        <f t="shared" si="17"/>
        <v>4.5214385887727873E-2</v>
      </c>
      <c r="D334" s="44">
        <f t="shared" si="16"/>
        <v>2</v>
      </c>
      <c r="E334" s="44">
        <f t="shared" si="18"/>
        <v>6</v>
      </c>
      <c r="F334" s="4"/>
    </row>
    <row r="335" spans="1:6" x14ac:dyDescent="0.4">
      <c r="A335" s="43">
        <v>20211130</v>
      </c>
      <c r="B335" s="43">
        <v>0.36</v>
      </c>
      <c r="C335" s="45">
        <f t="shared" si="17"/>
        <v>1.2554560161280306E-2</v>
      </c>
      <c r="D335" s="44">
        <f t="shared" si="16"/>
        <v>3</v>
      </c>
      <c r="E335" s="44">
        <f t="shared" si="18"/>
        <v>1</v>
      </c>
      <c r="F335" s="4"/>
    </row>
    <row r="336" spans="1:6" x14ac:dyDescent="0.4">
      <c r="A336" s="43">
        <v>20211201</v>
      </c>
      <c r="B336" s="43">
        <v>2.5</v>
      </c>
      <c r="C336" s="45">
        <f t="shared" si="17"/>
        <v>1.870757870802367E-2</v>
      </c>
      <c r="D336" s="44">
        <f t="shared" si="16"/>
        <v>3</v>
      </c>
      <c r="E336" s="44">
        <f t="shared" si="18"/>
        <v>2</v>
      </c>
      <c r="F336" s="4"/>
    </row>
    <row r="337" spans="1:6" x14ac:dyDescent="0.4">
      <c r="A337" s="43">
        <v>20211202</v>
      </c>
      <c r="B337" s="43">
        <v>4.29</v>
      </c>
      <c r="C337" s="45">
        <f t="shared" si="17"/>
        <v>2.4768110904661075E-2</v>
      </c>
      <c r="D337" s="44">
        <f t="shared" si="16"/>
        <v>3</v>
      </c>
      <c r="E337" s="44">
        <f t="shared" si="18"/>
        <v>2</v>
      </c>
      <c r="F337" s="4"/>
    </row>
    <row r="338" spans="1:6" x14ac:dyDescent="0.4">
      <c r="A338" s="43">
        <v>20211203</v>
      </c>
      <c r="B338" s="43">
        <v>6.78</v>
      </c>
      <c r="C338" s="45">
        <f t="shared" si="17"/>
        <v>3.3772903537434645E-2</v>
      </c>
      <c r="D338" s="44">
        <f t="shared" si="16"/>
        <v>3</v>
      </c>
      <c r="E338" s="44">
        <f t="shared" si="18"/>
        <v>4</v>
      </c>
      <c r="F338" s="4"/>
    </row>
    <row r="339" spans="1:6" x14ac:dyDescent="0.4">
      <c r="A339" s="43">
        <v>20211204</v>
      </c>
      <c r="B339" s="43">
        <v>11.37</v>
      </c>
      <c r="C339" s="45">
        <f t="shared" si="17"/>
        <v>4.6830073511244498E-2</v>
      </c>
      <c r="D339" s="44">
        <f t="shared" si="16"/>
        <v>2</v>
      </c>
      <c r="E339" s="44">
        <f t="shared" si="18"/>
        <v>7</v>
      </c>
      <c r="F339" s="4"/>
    </row>
    <row r="340" spans="1:6" x14ac:dyDescent="0.4">
      <c r="A340" s="43">
        <v>20211205</v>
      </c>
      <c r="B340" s="43">
        <v>11.93</v>
      </c>
      <c r="C340" s="45">
        <f t="shared" si="17"/>
        <v>4.7688137199312364E-2</v>
      </c>
      <c r="D340" s="44">
        <f t="shared" si="16"/>
        <v>2</v>
      </c>
      <c r="E340" s="44">
        <f t="shared" si="18"/>
        <v>7</v>
      </c>
      <c r="F340" s="4"/>
    </row>
    <row r="341" spans="1:6" x14ac:dyDescent="0.4">
      <c r="A341" s="43">
        <v>20211206</v>
      </c>
      <c r="B341" s="43">
        <v>8.0299999999999994</v>
      </c>
      <c r="C341" s="45">
        <f t="shared" si="17"/>
        <v>3.8096432308028838E-2</v>
      </c>
      <c r="D341" s="44">
        <f t="shared" si="16"/>
        <v>3</v>
      </c>
      <c r="E341" s="44">
        <f t="shared" si="18"/>
        <v>4</v>
      </c>
      <c r="F341" s="4"/>
    </row>
    <row r="342" spans="1:6" x14ac:dyDescent="0.4">
      <c r="A342" s="43">
        <v>20211207</v>
      </c>
      <c r="B342" s="43">
        <v>10.8</v>
      </c>
      <c r="C342" s="45">
        <f t="shared" si="17"/>
        <v>4.5750053613579277E-2</v>
      </c>
      <c r="D342" s="44">
        <f t="shared" si="16"/>
        <v>2</v>
      </c>
      <c r="E342" s="44">
        <f t="shared" si="18"/>
        <v>6</v>
      </c>
      <c r="F342" s="4"/>
    </row>
    <row r="343" spans="1:6" x14ac:dyDescent="0.4">
      <c r="A343" s="43">
        <v>20211208</v>
      </c>
      <c r="B343" s="43">
        <v>10.119999999999999</v>
      </c>
      <c r="C343" s="45">
        <f t="shared" si="17"/>
        <v>4.4210194328427647E-2</v>
      </c>
      <c r="D343" s="44">
        <f t="shared" si="16"/>
        <v>2</v>
      </c>
      <c r="E343" s="44">
        <f t="shared" si="18"/>
        <v>6</v>
      </c>
      <c r="F343" s="4"/>
    </row>
    <row r="344" spans="1:6" x14ac:dyDescent="0.4">
      <c r="A344" s="43">
        <v>20211209</v>
      </c>
      <c r="B344" s="43">
        <v>2.61</v>
      </c>
      <c r="C344" s="45">
        <f t="shared" si="17"/>
        <v>1.9059505112354918E-2</v>
      </c>
      <c r="D344" s="44">
        <f t="shared" si="16"/>
        <v>3</v>
      </c>
      <c r="E344" s="44">
        <f t="shared" si="18"/>
        <v>2</v>
      </c>
      <c r="F344" s="4"/>
    </row>
    <row r="345" spans="1:6" x14ac:dyDescent="0.4">
      <c r="A345" s="43">
        <v>20211210</v>
      </c>
      <c r="B345" s="43">
        <v>5.0999999999999996</v>
      </c>
      <c r="C345" s="45">
        <f t="shared" si="17"/>
        <v>2.7679247085893477E-2</v>
      </c>
      <c r="D345" s="44">
        <f t="shared" si="16"/>
        <v>3</v>
      </c>
      <c r="E345" s="44">
        <f t="shared" si="18"/>
        <v>3</v>
      </c>
      <c r="F345" s="4"/>
    </row>
    <row r="346" spans="1:6" x14ac:dyDescent="0.4">
      <c r="A346" s="43">
        <v>20211211</v>
      </c>
      <c r="B346" s="43">
        <v>2.2400000000000002</v>
      </c>
      <c r="C346" s="45">
        <f t="shared" si="17"/>
        <v>1.7888401719509978E-2</v>
      </c>
      <c r="D346" s="44">
        <f t="shared" si="16"/>
        <v>3</v>
      </c>
      <c r="E346" s="44">
        <f t="shared" si="18"/>
        <v>2</v>
      </c>
      <c r="F346" s="4"/>
    </row>
    <row r="347" spans="1:6" x14ac:dyDescent="0.4">
      <c r="A347" s="43">
        <v>20211212</v>
      </c>
      <c r="B347" s="43">
        <v>3.8</v>
      </c>
      <c r="C347" s="45">
        <f t="shared" si="17"/>
        <v>2.3046981148032115E-2</v>
      </c>
      <c r="D347" s="44">
        <f t="shared" si="16"/>
        <v>3</v>
      </c>
      <c r="E347" s="44">
        <f t="shared" si="18"/>
        <v>2</v>
      </c>
      <c r="F347" s="4"/>
    </row>
    <row r="348" spans="1:6" x14ac:dyDescent="0.4">
      <c r="A348" s="43">
        <v>20211213</v>
      </c>
      <c r="B348" s="43">
        <v>1.91</v>
      </c>
      <c r="C348" s="45">
        <f t="shared" si="17"/>
        <v>1.6875363870751694E-2</v>
      </c>
      <c r="D348" s="44">
        <f t="shared" si="16"/>
        <v>3</v>
      </c>
      <c r="E348" s="44">
        <f t="shared" si="18"/>
        <v>2</v>
      </c>
      <c r="F348" s="4"/>
    </row>
    <row r="349" spans="1:6" x14ac:dyDescent="0.4">
      <c r="A349" s="43">
        <v>20211214</v>
      </c>
      <c r="B349" s="43">
        <v>9.68</v>
      </c>
      <c r="C349" s="45">
        <f t="shared" si="17"/>
        <v>4.3081339778308275E-2</v>
      </c>
      <c r="D349" s="44">
        <f t="shared" si="16"/>
        <v>2</v>
      </c>
      <c r="E349" s="44">
        <f t="shared" si="18"/>
        <v>5</v>
      </c>
      <c r="F349" s="4"/>
    </row>
    <row r="350" spans="1:6" x14ac:dyDescent="0.4">
      <c r="A350" s="43">
        <v>20211215</v>
      </c>
      <c r="B350" s="43">
        <v>3.7</v>
      </c>
      <c r="C350" s="45">
        <f t="shared" si="17"/>
        <v>2.2700614673026139E-2</v>
      </c>
      <c r="D350" s="44">
        <f t="shared" si="16"/>
        <v>3</v>
      </c>
      <c r="E350" s="44">
        <f t="shared" si="18"/>
        <v>2</v>
      </c>
      <c r="F350" s="4"/>
    </row>
    <row r="351" spans="1:6" x14ac:dyDescent="0.4">
      <c r="A351" s="43">
        <v>20211216</v>
      </c>
      <c r="B351" s="43">
        <v>1</v>
      </c>
      <c r="C351" s="45">
        <f t="shared" si="17"/>
        <v>1.424769715683414E-2</v>
      </c>
      <c r="D351" s="44">
        <f t="shared" si="16"/>
        <v>3</v>
      </c>
      <c r="E351" s="44">
        <f t="shared" si="18"/>
        <v>1</v>
      </c>
      <c r="F351" s="4"/>
    </row>
    <row r="352" spans="1:6" x14ac:dyDescent="0.4">
      <c r="A352" s="43">
        <v>20211217</v>
      </c>
      <c r="B352" s="43">
        <v>2.63</v>
      </c>
      <c r="C352" s="45">
        <f t="shared" si="17"/>
        <v>1.912382489266453E-2</v>
      </c>
      <c r="D352" s="44">
        <f t="shared" si="16"/>
        <v>3</v>
      </c>
      <c r="E352" s="44">
        <f t="shared" si="18"/>
        <v>2</v>
      </c>
      <c r="F352" s="4"/>
    </row>
    <row r="353" spans="1:6" x14ac:dyDescent="0.4">
      <c r="A353" s="43">
        <v>20211218</v>
      </c>
      <c r="B353" s="43">
        <v>2.2400000000000002</v>
      </c>
      <c r="C353" s="45">
        <f t="shared" si="17"/>
        <v>1.7888401719509978E-2</v>
      </c>
      <c r="D353" s="44">
        <f t="shared" si="16"/>
        <v>3</v>
      </c>
      <c r="E353" s="44">
        <f t="shared" si="18"/>
        <v>2</v>
      </c>
      <c r="F353" s="4"/>
    </row>
    <row r="354" spans="1:6" x14ac:dyDescent="0.4">
      <c r="A354" s="43">
        <v>20211219</v>
      </c>
      <c r="B354" s="43">
        <v>6.24</v>
      </c>
      <c r="C354" s="45">
        <f t="shared" si="17"/>
        <v>3.1827762233067436E-2</v>
      </c>
      <c r="D354" s="44">
        <f t="shared" si="16"/>
        <v>3</v>
      </c>
      <c r="E354" s="44">
        <f t="shared" si="18"/>
        <v>3</v>
      </c>
      <c r="F354" s="4"/>
    </row>
    <row r="355" spans="1:6" x14ac:dyDescent="0.4">
      <c r="A355" s="43">
        <v>20211220</v>
      </c>
      <c r="B355" s="43">
        <v>10.36</v>
      </c>
      <c r="C355" s="45">
        <f t="shared" si="17"/>
        <v>4.4783269466676018E-2</v>
      </c>
      <c r="D355" s="44">
        <f t="shared" si="16"/>
        <v>2</v>
      </c>
      <c r="E355" s="44">
        <f t="shared" si="18"/>
        <v>6</v>
      </c>
      <c r="F355" s="4"/>
    </row>
    <row r="356" spans="1:6" x14ac:dyDescent="0.4">
      <c r="A356" s="43">
        <v>20211221</v>
      </c>
      <c r="B356" s="43">
        <v>7.24</v>
      </c>
      <c r="C356" s="45">
        <f t="shared" si="17"/>
        <v>3.5400497268136523E-2</v>
      </c>
      <c r="D356" s="44">
        <f t="shared" si="16"/>
        <v>3</v>
      </c>
      <c r="E356" s="44">
        <f t="shared" si="18"/>
        <v>4</v>
      </c>
      <c r="F356" s="4"/>
    </row>
    <row r="357" spans="1:6" x14ac:dyDescent="0.4">
      <c r="A357" s="43">
        <v>20211222</v>
      </c>
      <c r="B357" s="43">
        <v>11.58</v>
      </c>
      <c r="C357" s="45">
        <f t="shared" si="17"/>
        <v>4.7176132354276992E-2</v>
      </c>
      <c r="D357" s="44">
        <f t="shared" si="16"/>
        <v>2</v>
      </c>
      <c r="E357" s="44">
        <f t="shared" si="18"/>
        <v>7</v>
      </c>
      <c r="F357" s="4"/>
    </row>
    <row r="358" spans="1:6" x14ac:dyDescent="0.4">
      <c r="A358" s="43">
        <v>20211223</v>
      </c>
      <c r="B358" s="43">
        <v>10.88</v>
      </c>
      <c r="C358" s="45">
        <f t="shared" si="17"/>
        <v>4.5913673502263684E-2</v>
      </c>
      <c r="D358" s="44">
        <f t="shared" si="16"/>
        <v>2</v>
      </c>
      <c r="E358" s="44">
        <f t="shared" si="18"/>
        <v>6</v>
      </c>
      <c r="F358" s="4"/>
    </row>
    <row r="359" spans="1:6" x14ac:dyDescent="0.4">
      <c r="A359" s="43">
        <v>20211224</v>
      </c>
      <c r="B359" s="43">
        <v>2.81</v>
      </c>
      <c r="C359" s="45">
        <f t="shared" si="17"/>
        <v>1.9707214657798545E-2</v>
      </c>
      <c r="D359" s="44">
        <f t="shared" si="16"/>
        <v>3</v>
      </c>
      <c r="E359" s="44">
        <f t="shared" si="18"/>
        <v>2</v>
      </c>
      <c r="F359" s="4"/>
    </row>
    <row r="360" spans="1:6" x14ac:dyDescent="0.4">
      <c r="A360" s="43">
        <v>20211225</v>
      </c>
      <c r="B360" s="43">
        <v>0.52</v>
      </c>
      <c r="C360" s="45">
        <f t="shared" si="17"/>
        <v>1.2965477449776525E-2</v>
      </c>
      <c r="D360" s="44">
        <f t="shared" si="16"/>
        <v>3</v>
      </c>
      <c r="E360" s="44">
        <f t="shared" si="18"/>
        <v>1</v>
      </c>
      <c r="F360" s="4"/>
    </row>
    <row r="361" spans="1:6" x14ac:dyDescent="0.4">
      <c r="A361" s="43">
        <v>20211226</v>
      </c>
      <c r="B361" s="43">
        <v>2.27</v>
      </c>
      <c r="C361" s="45">
        <f t="shared" si="17"/>
        <v>1.7981995462742487E-2</v>
      </c>
      <c r="D361" s="44">
        <f t="shared" si="16"/>
        <v>3</v>
      </c>
      <c r="E361" s="44">
        <f t="shared" si="18"/>
        <v>2</v>
      </c>
      <c r="F361" s="4"/>
    </row>
    <row r="362" spans="1:6" x14ac:dyDescent="0.4">
      <c r="A362" s="43">
        <v>20211227</v>
      </c>
      <c r="B362" s="43">
        <v>1.37</v>
      </c>
      <c r="C362" s="45">
        <f t="shared" si="17"/>
        <v>1.528573393650517E-2</v>
      </c>
      <c r="D362" s="44">
        <f t="shared" si="16"/>
        <v>3</v>
      </c>
      <c r="E362" s="44">
        <f t="shared" si="18"/>
        <v>2</v>
      </c>
      <c r="F362" s="4"/>
    </row>
    <row r="363" spans="1:6" x14ac:dyDescent="0.4">
      <c r="A363" s="43">
        <v>20211228</v>
      </c>
      <c r="B363" s="43">
        <v>0.91</v>
      </c>
      <c r="C363" s="45">
        <f t="shared" si="17"/>
        <v>1.4001682000449623E-2</v>
      </c>
      <c r="D363" s="44">
        <f t="shared" si="16"/>
        <v>3</v>
      </c>
      <c r="E363" s="44">
        <f t="shared" si="18"/>
        <v>1</v>
      </c>
      <c r="F363" s="4"/>
    </row>
    <row r="364" spans="1:6" x14ac:dyDescent="0.4">
      <c r="A364" s="43">
        <v>20211229</v>
      </c>
      <c r="B364" s="43">
        <v>4.9400000000000004</v>
      </c>
      <c r="C364" s="45">
        <f t="shared" si="17"/>
        <v>2.7099504534939957E-2</v>
      </c>
      <c r="D364" s="44">
        <f t="shared" si="16"/>
        <v>3</v>
      </c>
      <c r="E364" s="44">
        <f t="shared" si="18"/>
        <v>3</v>
      </c>
      <c r="F364" s="4"/>
    </row>
    <row r="365" spans="1:6" x14ac:dyDescent="0.4">
      <c r="A365" s="43">
        <v>20211230</v>
      </c>
      <c r="B365" s="43">
        <v>4.8499999999999996</v>
      </c>
      <c r="C365" s="45">
        <f t="shared" si="17"/>
        <v>2.6774214160690212E-2</v>
      </c>
      <c r="D365" s="44">
        <f t="shared" si="16"/>
        <v>3</v>
      </c>
      <c r="E365" s="44">
        <f t="shared" si="18"/>
        <v>3</v>
      </c>
      <c r="F365" s="4"/>
    </row>
    <row r="366" spans="1:6" x14ac:dyDescent="0.4">
      <c r="A366" s="43">
        <v>20211231</v>
      </c>
      <c r="B366" s="43">
        <v>2.2999999999999998</v>
      </c>
      <c r="C366" s="45">
        <f t="shared" si="17"/>
        <v>1.8075833832549813E-2</v>
      </c>
      <c r="D366" s="44">
        <f t="shared" si="16"/>
        <v>3</v>
      </c>
      <c r="E366" s="44">
        <f t="shared" si="18"/>
        <v>2</v>
      </c>
      <c r="F366" s="4"/>
    </row>
    <row r="367" spans="1:6" x14ac:dyDescent="0.4">
      <c r="A367" s="43">
        <v>20220101</v>
      </c>
      <c r="B367" s="43">
        <v>10.76</v>
      </c>
      <c r="C367" s="45">
        <f t="shared" si="17"/>
        <v>4.5666811420573813E-2</v>
      </c>
      <c r="D367" s="44">
        <f t="shared" si="16"/>
        <v>2</v>
      </c>
      <c r="E367" s="44">
        <f t="shared" si="18"/>
        <v>6</v>
      </c>
      <c r="F367" s="4"/>
    </row>
    <row r="368" spans="1:6" x14ac:dyDescent="0.4">
      <c r="A368" s="43">
        <v>20220102</v>
      </c>
      <c r="B368" s="43">
        <v>4.4000000000000004</v>
      </c>
      <c r="C368" s="45">
        <f t="shared" si="17"/>
        <v>2.5159312666772217E-2</v>
      </c>
      <c r="D368" s="44">
        <f t="shared" si="16"/>
        <v>3</v>
      </c>
      <c r="E368" s="44">
        <f t="shared" si="18"/>
        <v>2</v>
      </c>
      <c r="F368" s="4"/>
    </row>
    <row r="369" spans="1:6" x14ac:dyDescent="0.4">
      <c r="A369" s="43">
        <v>20220103</v>
      </c>
      <c r="B369" s="43">
        <v>9.7200000000000006</v>
      </c>
      <c r="C369" s="45">
        <f t="shared" si="17"/>
        <v>4.3187964945536589E-2</v>
      </c>
      <c r="D369" s="44">
        <f t="shared" si="16"/>
        <v>2</v>
      </c>
      <c r="E369" s="44">
        <f t="shared" si="18"/>
        <v>5</v>
      </c>
      <c r="F369" s="4"/>
    </row>
    <row r="370" spans="1:6" x14ac:dyDescent="0.4">
      <c r="A370" s="43">
        <v>20220104</v>
      </c>
      <c r="B370" s="43">
        <v>3.36</v>
      </c>
      <c r="C370" s="45">
        <f t="shared" si="17"/>
        <v>2.1537158437758459E-2</v>
      </c>
      <c r="D370" s="44">
        <f t="shared" si="16"/>
        <v>3</v>
      </c>
      <c r="E370" s="44">
        <f t="shared" si="18"/>
        <v>2</v>
      </c>
      <c r="F370" s="4"/>
    </row>
    <row r="371" spans="1:6" x14ac:dyDescent="0.4">
      <c r="A371" s="43">
        <v>20220105</v>
      </c>
      <c r="B371" s="43">
        <v>0.35</v>
      </c>
      <c r="C371" s="45">
        <f t="shared" si="17"/>
        <v>1.2529154166055665E-2</v>
      </c>
      <c r="D371" s="44">
        <f t="shared" si="16"/>
        <v>3</v>
      </c>
      <c r="E371" s="44">
        <f t="shared" si="18"/>
        <v>1</v>
      </c>
      <c r="F371" s="4"/>
    </row>
    <row r="372" spans="1:6" x14ac:dyDescent="0.4">
      <c r="A372" s="43">
        <v>20220106</v>
      </c>
      <c r="B372" s="43">
        <v>10.97</v>
      </c>
      <c r="C372" s="45">
        <f t="shared" si="17"/>
        <v>4.6093133427002664E-2</v>
      </c>
      <c r="D372" s="44">
        <f t="shared" si="16"/>
        <v>2</v>
      </c>
      <c r="E372" s="44">
        <f t="shared" si="18"/>
        <v>6</v>
      </c>
      <c r="F372" s="4"/>
    </row>
    <row r="373" spans="1:6" x14ac:dyDescent="0.4">
      <c r="A373" s="43">
        <v>20220107</v>
      </c>
      <c r="B373" s="43">
        <v>11.24</v>
      </c>
      <c r="C373" s="45">
        <f t="shared" si="17"/>
        <v>4.6601603136987323E-2</v>
      </c>
      <c r="D373" s="44">
        <f t="shared" si="16"/>
        <v>2</v>
      </c>
      <c r="E373" s="44">
        <f t="shared" si="18"/>
        <v>7</v>
      </c>
      <c r="F373" s="4"/>
    </row>
    <row r="374" spans="1:6" x14ac:dyDescent="0.4">
      <c r="A374" s="43">
        <v>20220108</v>
      </c>
      <c r="B374" s="43">
        <v>2.71</v>
      </c>
      <c r="C374" s="45">
        <f t="shared" si="17"/>
        <v>1.9382114026350289E-2</v>
      </c>
      <c r="D374" s="44">
        <f t="shared" si="16"/>
        <v>3</v>
      </c>
      <c r="E374" s="44">
        <f t="shared" si="18"/>
        <v>2</v>
      </c>
      <c r="F374" s="4"/>
    </row>
    <row r="375" spans="1:6" x14ac:dyDescent="0.4">
      <c r="A375" s="43">
        <v>20220109</v>
      </c>
      <c r="B375" s="43">
        <v>1.1299999999999999</v>
      </c>
      <c r="C375" s="45">
        <f t="shared" si="17"/>
        <v>1.4607556428162007E-2</v>
      </c>
      <c r="D375" s="44">
        <f t="shared" si="16"/>
        <v>3</v>
      </c>
      <c r="E375" s="44">
        <f t="shared" si="18"/>
        <v>1</v>
      </c>
      <c r="F375" s="4"/>
    </row>
    <row r="376" spans="1:6" x14ac:dyDescent="0.4">
      <c r="A376" s="43">
        <v>20220110</v>
      </c>
      <c r="B376" s="43">
        <v>5.36</v>
      </c>
      <c r="C376" s="45">
        <f t="shared" si="17"/>
        <v>2.8624345745574882E-2</v>
      </c>
      <c r="D376" s="44">
        <f t="shared" si="16"/>
        <v>3</v>
      </c>
      <c r="E376" s="44">
        <f t="shared" si="18"/>
        <v>3</v>
      </c>
      <c r="F376" s="4"/>
    </row>
    <row r="377" spans="1:6" x14ac:dyDescent="0.4">
      <c r="A377" s="43">
        <v>20220111</v>
      </c>
      <c r="B377" s="43">
        <v>2.3199999999999998</v>
      </c>
      <c r="C377" s="45">
        <f t="shared" si="17"/>
        <v>1.8138528020720756E-2</v>
      </c>
      <c r="D377" s="44">
        <f t="shared" si="16"/>
        <v>3</v>
      </c>
      <c r="E377" s="44">
        <f t="shared" si="18"/>
        <v>2</v>
      </c>
      <c r="F377" s="4"/>
    </row>
    <row r="378" spans="1:6" x14ac:dyDescent="0.4">
      <c r="A378" s="43">
        <v>20220112</v>
      </c>
      <c r="B378" s="43">
        <v>3.75</v>
      </c>
      <c r="C378" s="45">
        <f t="shared" si="17"/>
        <v>2.2873572995830933E-2</v>
      </c>
      <c r="D378" s="44">
        <f t="shared" si="16"/>
        <v>3</v>
      </c>
      <c r="E378" s="44">
        <f t="shared" si="18"/>
        <v>2</v>
      </c>
      <c r="F378" s="4"/>
    </row>
    <row r="379" spans="1:6" x14ac:dyDescent="0.4">
      <c r="A379" s="43">
        <v>20220113</v>
      </c>
      <c r="B379" s="43">
        <v>1.79</v>
      </c>
      <c r="C379" s="45">
        <f t="shared" si="17"/>
        <v>1.6514666935560997E-2</v>
      </c>
      <c r="D379" s="44">
        <f t="shared" si="16"/>
        <v>3</v>
      </c>
      <c r="E379" s="44">
        <f t="shared" si="18"/>
        <v>2</v>
      </c>
      <c r="F379" s="4"/>
    </row>
    <row r="380" spans="1:6" x14ac:dyDescent="0.4">
      <c r="A380" s="43">
        <v>20220114</v>
      </c>
      <c r="B380" s="43">
        <v>6.64</v>
      </c>
      <c r="C380" s="45">
        <f t="shared" si="17"/>
        <v>3.3271506557541602E-2</v>
      </c>
      <c r="D380" s="44">
        <f t="shared" si="16"/>
        <v>3</v>
      </c>
      <c r="E380" s="44">
        <f t="shared" si="18"/>
        <v>4</v>
      </c>
      <c r="F380" s="4"/>
    </row>
    <row r="381" spans="1:6" x14ac:dyDescent="0.4">
      <c r="A381" s="43">
        <v>20220115</v>
      </c>
      <c r="B381" s="43">
        <v>8.93</v>
      </c>
      <c r="C381" s="45">
        <f t="shared" si="17"/>
        <v>4.094701293193314E-2</v>
      </c>
      <c r="D381" s="44">
        <f t="shared" si="16"/>
        <v>3</v>
      </c>
      <c r="E381" s="44">
        <f t="shared" si="18"/>
        <v>5</v>
      </c>
      <c r="F381" s="4"/>
    </row>
    <row r="382" spans="1:6" x14ac:dyDescent="0.4">
      <c r="A382" s="43">
        <v>20220116</v>
      </c>
      <c r="B382" s="43">
        <v>4.84</v>
      </c>
      <c r="C382" s="45">
        <f t="shared" si="17"/>
        <v>2.6738111284696588E-2</v>
      </c>
      <c r="D382" s="44">
        <f t="shared" si="16"/>
        <v>3</v>
      </c>
      <c r="E382" s="44">
        <f t="shared" si="18"/>
        <v>3</v>
      </c>
      <c r="F382" s="4"/>
    </row>
    <row r="383" spans="1:6" x14ac:dyDescent="0.4">
      <c r="A383" s="43">
        <v>20220117</v>
      </c>
      <c r="B383" s="43">
        <v>3.82</v>
      </c>
      <c r="C383" s="45">
        <f t="shared" si="17"/>
        <v>2.3116468192486726E-2</v>
      </c>
      <c r="D383" s="44">
        <f t="shared" si="16"/>
        <v>3</v>
      </c>
      <c r="E383" s="44">
        <f t="shared" si="18"/>
        <v>2</v>
      </c>
      <c r="F383" s="4"/>
    </row>
    <row r="384" spans="1:6" x14ac:dyDescent="0.4">
      <c r="A384" s="43">
        <v>20220118</v>
      </c>
      <c r="B384" s="43">
        <v>10.87</v>
      </c>
      <c r="C384" s="45">
        <f t="shared" si="17"/>
        <v>4.5893431023363317E-2</v>
      </c>
      <c r="D384" s="44">
        <f t="shared" si="16"/>
        <v>2</v>
      </c>
      <c r="E384" s="44">
        <f t="shared" si="18"/>
        <v>6</v>
      </c>
      <c r="F384" s="4"/>
    </row>
    <row r="385" spans="1:6" x14ac:dyDescent="0.4">
      <c r="A385" s="43">
        <v>20220119</v>
      </c>
      <c r="B385" s="43">
        <v>12.39</v>
      </c>
      <c r="C385" s="45">
        <f t="shared" si="17"/>
        <v>4.8233964509561911E-2</v>
      </c>
      <c r="D385" s="44">
        <f t="shared" si="16"/>
        <v>2</v>
      </c>
      <c r="E385" s="44">
        <f t="shared" si="18"/>
        <v>7</v>
      </c>
      <c r="F385" s="4"/>
    </row>
    <row r="386" spans="1:6" x14ac:dyDescent="0.4">
      <c r="A386" s="43">
        <v>20220120</v>
      </c>
      <c r="B386" s="43">
        <v>6.76</v>
      </c>
      <c r="C386" s="45">
        <f t="shared" si="17"/>
        <v>3.3701424623780285E-2</v>
      </c>
      <c r="D386" s="44">
        <f t="shared" ref="D386:D449" si="19">IF(B386&gt;$S$2,1,IF(B386&lt;$S$3,3,2))</f>
        <v>3</v>
      </c>
      <c r="E386" s="44">
        <f t="shared" si="18"/>
        <v>4</v>
      </c>
      <c r="F386" s="4"/>
    </row>
    <row r="387" spans="1:6" x14ac:dyDescent="0.4">
      <c r="A387" s="43">
        <v>20220121</v>
      </c>
      <c r="B387" s="43">
        <v>8.26</v>
      </c>
      <c r="C387" s="45">
        <f t="shared" ref="C387:C450" si="20">_xlfn.NORM.DIST(B387,$K$5,$K$6,0)</f>
        <v>3.8850530967860251E-2</v>
      </c>
      <c r="D387" s="44">
        <f t="shared" si="19"/>
        <v>3</v>
      </c>
      <c r="E387" s="44">
        <f t="shared" ref="E387:E450" si="21">IF(B387&gt;$U$12,16,IF(B387&gt;$U$13,15,IF(B387&gt;$U$14,14,IF(B387&gt;$U$15,13,IF(B387&gt;$U$16,12,IF(B387&gt;$U$17,11,IF(B387&gt;$U$18,10,IF(B387&gt;$U$19,9,IF(B387&gt;$U$20,8,IF(B387&gt;$U$21,7,IF(B387&gt;$U$22,6,IF(B387&gt;$U$23,5,IF(B387&gt;$U$24,4,IF(B387&gt;$U$25,3,IF(B387&gt;$U$26,2,1)))))))))))))))</f>
        <v>4</v>
      </c>
      <c r="F387" s="4"/>
    </row>
    <row r="388" spans="1:6" x14ac:dyDescent="0.4">
      <c r="A388" s="43">
        <v>20220122</v>
      </c>
      <c r="B388" s="43">
        <v>8.39</v>
      </c>
      <c r="C388" s="45">
        <f t="shared" si="20"/>
        <v>3.9269499977617153E-2</v>
      </c>
      <c r="D388" s="44">
        <f t="shared" si="19"/>
        <v>3</v>
      </c>
      <c r="E388" s="44">
        <f t="shared" si="21"/>
        <v>5</v>
      </c>
      <c r="F388" s="4"/>
    </row>
    <row r="389" spans="1:6" x14ac:dyDescent="0.4">
      <c r="A389" s="43">
        <v>20220123</v>
      </c>
      <c r="B389" s="43">
        <v>2.33</v>
      </c>
      <c r="C389" s="45">
        <f t="shared" si="20"/>
        <v>1.8169915554461458E-2</v>
      </c>
      <c r="D389" s="44">
        <f t="shared" si="19"/>
        <v>3</v>
      </c>
      <c r="E389" s="44">
        <f t="shared" si="21"/>
        <v>2</v>
      </c>
      <c r="F389" s="4"/>
    </row>
    <row r="390" spans="1:6" x14ac:dyDescent="0.4">
      <c r="A390" s="43">
        <v>20220124</v>
      </c>
      <c r="B390" s="43">
        <v>5.79</v>
      </c>
      <c r="C390" s="45">
        <f t="shared" si="20"/>
        <v>3.0191192103847315E-2</v>
      </c>
      <c r="D390" s="44">
        <f t="shared" si="19"/>
        <v>3</v>
      </c>
      <c r="E390" s="44">
        <f t="shared" si="21"/>
        <v>3</v>
      </c>
      <c r="F390" s="4"/>
    </row>
    <row r="391" spans="1:6" x14ac:dyDescent="0.4">
      <c r="A391" s="43">
        <v>20220125</v>
      </c>
      <c r="B391" s="43">
        <v>0.06</v>
      </c>
      <c r="C391" s="45">
        <f t="shared" si="20"/>
        <v>1.1806589022429917E-2</v>
      </c>
      <c r="D391" s="44">
        <f t="shared" si="19"/>
        <v>3</v>
      </c>
      <c r="E391" s="44">
        <f t="shared" si="21"/>
        <v>1</v>
      </c>
      <c r="F391" s="4"/>
    </row>
    <row r="392" spans="1:6" x14ac:dyDescent="0.4">
      <c r="A392" s="43">
        <v>20220126</v>
      </c>
      <c r="B392" s="43">
        <v>5.19</v>
      </c>
      <c r="C392" s="45">
        <f t="shared" si="20"/>
        <v>2.8006039167422104E-2</v>
      </c>
      <c r="D392" s="44">
        <f t="shared" si="19"/>
        <v>3</v>
      </c>
      <c r="E392" s="44">
        <f t="shared" si="21"/>
        <v>3</v>
      </c>
      <c r="F392" s="4"/>
    </row>
    <row r="393" spans="1:6" x14ac:dyDescent="0.4">
      <c r="A393" s="43">
        <v>20220127</v>
      </c>
      <c r="B393" s="43">
        <v>4.82</v>
      </c>
      <c r="C393" s="45">
        <f t="shared" si="20"/>
        <v>2.6665931004676149E-2</v>
      </c>
      <c r="D393" s="44">
        <f t="shared" si="19"/>
        <v>3</v>
      </c>
      <c r="E393" s="44">
        <f t="shared" si="21"/>
        <v>3</v>
      </c>
      <c r="F393" s="4"/>
    </row>
    <row r="394" spans="1:6" x14ac:dyDescent="0.4">
      <c r="A394" s="43">
        <v>20220128</v>
      </c>
      <c r="B394" s="43">
        <v>7.59</v>
      </c>
      <c r="C394" s="45">
        <f t="shared" si="20"/>
        <v>3.6612966558080183E-2</v>
      </c>
      <c r="D394" s="44">
        <f t="shared" si="19"/>
        <v>3</v>
      </c>
      <c r="E394" s="44">
        <f t="shared" si="21"/>
        <v>4</v>
      </c>
      <c r="F394" s="4"/>
    </row>
    <row r="395" spans="1:6" x14ac:dyDescent="0.4">
      <c r="A395" s="43">
        <v>20220129</v>
      </c>
      <c r="B395" s="43">
        <v>6.2</v>
      </c>
      <c r="C395" s="45">
        <f t="shared" si="20"/>
        <v>3.1682679053011219E-2</v>
      </c>
      <c r="D395" s="44">
        <f t="shared" si="19"/>
        <v>3</v>
      </c>
      <c r="E395" s="44">
        <f t="shared" si="21"/>
        <v>3</v>
      </c>
      <c r="F395" s="4"/>
    </row>
    <row r="396" spans="1:6" x14ac:dyDescent="0.4">
      <c r="A396" s="43">
        <v>20220130</v>
      </c>
      <c r="B396" s="43">
        <v>11.4</v>
      </c>
      <c r="C396" s="45">
        <f t="shared" si="20"/>
        <v>4.6881261370621187E-2</v>
      </c>
      <c r="D396" s="44">
        <f t="shared" si="19"/>
        <v>2</v>
      </c>
      <c r="E396" s="44">
        <f t="shared" si="21"/>
        <v>7</v>
      </c>
      <c r="F396" s="4"/>
    </row>
    <row r="397" spans="1:6" x14ac:dyDescent="0.4">
      <c r="A397" s="43">
        <v>20220131</v>
      </c>
      <c r="B397" s="43">
        <v>10.88</v>
      </c>
      <c r="C397" s="45">
        <f t="shared" si="20"/>
        <v>4.5913673502263684E-2</v>
      </c>
      <c r="D397" s="44">
        <f t="shared" si="19"/>
        <v>2</v>
      </c>
      <c r="E397" s="44">
        <f t="shared" si="21"/>
        <v>6</v>
      </c>
      <c r="F397" s="4"/>
    </row>
    <row r="398" spans="1:6" x14ac:dyDescent="0.4">
      <c r="A398" s="43">
        <v>20220201</v>
      </c>
      <c r="B398" s="43">
        <v>6.72</v>
      </c>
      <c r="C398" s="45">
        <f t="shared" si="20"/>
        <v>3.3558313695547286E-2</v>
      </c>
      <c r="D398" s="44">
        <f t="shared" si="19"/>
        <v>3</v>
      </c>
      <c r="E398" s="44">
        <f t="shared" si="21"/>
        <v>4</v>
      </c>
      <c r="F398" s="4"/>
    </row>
    <row r="399" spans="1:6" x14ac:dyDescent="0.4">
      <c r="A399" s="43">
        <v>20220202</v>
      </c>
      <c r="B399" s="43">
        <v>5.53</v>
      </c>
      <c r="C399" s="45">
        <f t="shared" si="20"/>
        <v>2.9243569225014306E-2</v>
      </c>
      <c r="D399" s="44">
        <f t="shared" si="19"/>
        <v>3</v>
      </c>
      <c r="E399" s="44">
        <f t="shared" si="21"/>
        <v>3</v>
      </c>
      <c r="F399" s="4"/>
    </row>
    <row r="400" spans="1:6" x14ac:dyDescent="0.4">
      <c r="A400" s="43">
        <v>20220203</v>
      </c>
      <c r="B400" s="43">
        <v>8.3000000000000007</v>
      </c>
      <c r="C400" s="45">
        <f t="shared" si="20"/>
        <v>3.8980023113130952E-2</v>
      </c>
      <c r="D400" s="44">
        <f t="shared" si="19"/>
        <v>3</v>
      </c>
      <c r="E400" s="44">
        <f t="shared" si="21"/>
        <v>4</v>
      </c>
      <c r="F400" s="4"/>
    </row>
    <row r="401" spans="1:6" x14ac:dyDescent="0.4">
      <c r="A401" s="43">
        <v>20220204</v>
      </c>
      <c r="B401" s="43">
        <v>4.91</v>
      </c>
      <c r="C401" s="45">
        <f t="shared" si="20"/>
        <v>2.6991003572162123E-2</v>
      </c>
      <c r="D401" s="44">
        <f t="shared" si="19"/>
        <v>3</v>
      </c>
      <c r="E401" s="44">
        <f t="shared" si="21"/>
        <v>3</v>
      </c>
      <c r="F401" s="4"/>
    </row>
    <row r="402" spans="1:6" x14ac:dyDescent="0.4">
      <c r="A402" s="43">
        <v>20220205</v>
      </c>
      <c r="B402" s="43">
        <v>6.74</v>
      </c>
      <c r="C402" s="45">
        <f t="shared" si="20"/>
        <v>3.3629894353116432E-2</v>
      </c>
      <c r="D402" s="44">
        <f t="shared" si="19"/>
        <v>3</v>
      </c>
      <c r="E402" s="44">
        <f t="shared" si="21"/>
        <v>4</v>
      </c>
      <c r="F402" s="4"/>
    </row>
    <row r="403" spans="1:6" x14ac:dyDescent="0.4">
      <c r="A403" s="43">
        <v>20220206</v>
      </c>
      <c r="B403" s="43">
        <v>9.3000000000000007</v>
      </c>
      <c r="C403" s="45">
        <f t="shared" si="20"/>
        <v>4.2030882958493873E-2</v>
      </c>
      <c r="D403" s="44">
        <f t="shared" si="19"/>
        <v>3</v>
      </c>
      <c r="E403" s="44">
        <f t="shared" si="21"/>
        <v>5</v>
      </c>
      <c r="F403" s="4"/>
    </row>
    <row r="404" spans="1:6" x14ac:dyDescent="0.4">
      <c r="A404" s="43">
        <v>20220207</v>
      </c>
      <c r="B404" s="43">
        <v>6.45</v>
      </c>
      <c r="C404" s="45">
        <f t="shared" si="20"/>
        <v>3.2587531258333621E-2</v>
      </c>
      <c r="D404" s="44">
        <f t="shared" si="19"/>
        <v>3</v>
      </c>
      <c r="E404" s="44">
        <f t="shared" si="21"/>
        <v>3</v>
      </c>
      <c r="F404" s="4"/>
    </row>
    <row r="405" spans="1:6" x14ac:dyDescent="0.4">
      <c r="A405" s="43">
        <v>20220208</v>
      </c>
      <c r="B405" s="43">
        <v>14.06</v>
      </c>
      <c r="C405" s="45">
        <f t="shared" si="20"/>
        <v>4.8939688819383383E-2</v>
      </c>
      <c r="D405" s="44">
        <f t="shared" si="19"/>
        <v>2</v>
      </c>
      <c r="E405" s="44">
        <f t="shared" si="21"/>
        <v>9</v>
      </c>
      <c r="F405" s="4"/>
    </row>
    <row r="406" spans="1:6" x14ac:dyDescent="0.4">
      <c r="A406" s="43">
        <v>20220209</v>
      </c>
      <c r="B406" s="43">
        <v>6.94</v>
      </c>
      <c r="C406" s="45">
        <f t="shared" si="20"/>
        <v>3.4342769218305827E-2</v>
      </c>
      <c r="D406" s="44">
        <f t="shared" si="19"/>
        <v>3</v>
      </c>
      <c r="E406" s="44">
        <f t="shared" si="21"/>
        <v>4</v>
      </c>
      <c r="F406" s="4"/>
    </row>
    <row r="407" spans="1:6" x14ac:dyDescent="0.4">
      <c r="A407" s="43">
        <v>20220210</v>
      </c>
      <c r="B407" s="43">
        <v>13.77</v>
      </c>
      <c r="C407" s="45">
        <f t="shared" si="20"/>
        <v>4.8963769514418332E-2</v>
      </c>
      <c r="D407" s="44">
        <f t="shared" si="19"/>
        <v>2</v>
      </c>
      <c r="E407" s="44">
        <f t="shared" si="21"/>
        <v>8</v>
      </c>
      <c r="F407" s="4"/>
    </row>
    <row r="408" spans="1:6" x14ac:dyDescent="0.4">
      <c r="A408" s="43">
        <v>20220211</v>
      </c>
      <c r="B408" s="43">
        <v>15.62</v>
      </c>
      <c r="C408" s="45">
        <f t="shared" si="20"/>
        <v>4.7760804423952308E-2</v>
      </c>
      <c r="D408" s="44">
        <f t="shared" si="19"/>
        <v>2</v>
      </c>
      <c r="E408" s="44">
        <f t="shared" si="21"/>
        <v>10</v>
      </c>
      <c r="F408" s="4"/>
    </row>
    <row r="409" spans="1:6" x14ac:dyDescent="0.4">
      <c r="A409" s="43">
        <v>20220212</v>
      </c>
      <c r="B409" s="43">
        <v>6.37</v>
      </c>
      <c r="C409" s="45">
        <f t="shared" si="20"/>
        <v>3.2298509959014281E-2</v>
      </c>
      <c r="D409" s="44">
        <f t="shared" si="19"/>
        <v>3</v>
      </c>
      <c r="E409" s="44">
        <f t="shared" si="21"/>
        <v>3</v>
      </c>
      <c r="F409" s="4"/>
    </row>
    <row r="410" spans="1:6" x14ac:dyDescent="0.4">
      <c r="A410" s="43">
        <v>20220213</v>
      </c>
      <c r="B410" s="43">
        <v>3.55</v>
      </c>
      <c r="C410" s="45">
        <f t="shared" si="20"/>
        <v>2.2184533821314377E-2</v>
      </c>
      <c r="D410" s="44">
        <f t="shared" si="19"/>
        <v>3</v>
      </c>
      <c r="E410" s="44">
        <f t="shared" si="21"/>
        <v>2</v>
      </c>
      <c r="F410" s="4"/>
    </row>
    <row r="411" spans="1:6" x14ac:dyDescent="0.4">
      <c r="A411" s="43">
        <v>20220214</v>
      </c>
      <c r="B411" s="43">
        <v>7.54</v>
      </c>
      <c r="C411" s="45">
        <f t="shared" si="20"/>
        <v>3.6441363634271771E-2</v>
      </c>
      <c r="D411" s="44">
        <f t="shared" si="19"/>
        <v>3</v>
      </c>
      <c r="E411" s="44">
        <f t="shared" si="21"/>
        <v>4</v>
      </c>
      <c r="F411" s="4"/>
    </row>
    <row r="412" spans="1:6" x14ac:dyDescent="0.4">
      <c r="A412" s="43">
        <v>20220215</v>
      </c>
      <c r="B412" s="43">
        <v>8.17</v>
      </c>
      <c r="C412" s="45">
        <f t="shared" si="20"/>
        <v>3.855734632791788E-2</v>
      </c>
      <c r="D412" s="44">
        <f t="shared" si="19"/>
        <v>3</v>
      </c>
      <c r="E412" s="44">
        <f t="shared" si="21"/>
        <v>4</v>
      </c>
      <c r="F412" s="4"/>
    </row>
    <row r="413" spans="1:6" x14ac:dyDescent="0.4">
      <c r="A413" s="43">
        <v>20220216</v>
      </c>
      <c r="B413" s="43">
        <v>5.8</v>
      </c>
      <c r="C413" s="45">
        <f t="shared" si="20"/>
        <v>3.0227631382076601E-2</v>
      </c>
      <c r="D413" s="44">
        <f t="shared" si="19"/>
        <v>3</v>
      </c>
      <c r="E413" s="44">
        <f t="shared" si="21"/>
        <v>3</v>
      </c>
      <c r="F413" s="4"/>
    </row>
    <row r="414" spans="1:6" x14ac:dyDescent="0.4">
      <c r="A414" s="43">
        <v>20220217</v>
      </c>
      <c r="B414" s="43">
        <v>6.97</v>
      </c>
      <c r="C414" s="45">
        <f t="shared" si="20"/>
        <v>3.4449205660165252E-2</v>
      </c>
      <c r="D414" s="44">
        <f t="shared" si="19"/>
        <v>3</v>
      </c>
      <c r="E414" s="44">
        <f t="shared" si="21"/>
        <v>4</v>
      </c>
      <c r="F414" s="4"/>
    </row>
    <row r="415" spans="1:6" x14ac:dyDescent="0.4">
      <c r="A415" s="43">
        <v>20220218</v>
      </c>
      <c r="B415" s="43">
        <v>7.73</v>
      </c>
      <c r="C415" s="45">
        <f t="shared" si="20"/>
        <v>3.7090334121089759E-2</v>
      </c>
      <c r="D415" s="44">
        <f t="shared" si="19"/>
        <v>3</v>
      </c>
      <c r="E415" s="44">
        <f t="shared" si="21"/>
        <v>4</v>
      </c>
      <c r="F415" s="4"/>
    </row>
    <row r="416" spans="1:6" x14ac:dyDescent="0.4">
      <c r="A416" s="43">
        <v>20220219</v>
      </c>
      <c r="B416" s="43">
        <v>2</v>
      </c>
      <c r="C416" s="45">
        <f t="shared" si="20"/>
        <v>1.7148605814652121E-2</v>
      </c>
      <c r="D416" s="44">
        <f t="shared" si="19"/>
        <v>3</v>
      </c>
      <c r="E416" s="44">
        <f t="shared" si="21"/>
        <v>2</v>
      </c>
      <c r="F416" s="4"/>
    </row>
    <row r="417" spans="1:6" x14ac:dyDescent="0.4">
      <c r="A417" s="43">
        <v>20220220</v>
      </c>
      <c r="B417" s="43">
        <v>9.18</v>
      </c>
      <c r="C417" s="45">
        <f t="shared" si="20"/>
        <v>4.1685668319526331E-2</v>
      </c>
      <c r="D417" s="44">
        <f t="shared" si="19"/>
        <v>3</v>
      </c>
      <c r="E417" s="44">
        <f t="shared" si="21"/>
        <v>5</v>
      </c>
      <c r="F417" s="4"/>
    </row>
    <row r="418" spans="1:6" x14ac:dyDescent="0.4">
      <c r="A418" s="43">
        <v>20220221</v>
      </c>
      <c r="B418" s="43">
        <v>9.18</v>
      </c>
      <c r="C418" s="45">
        <f t="shared" si="20"/>
        <v>4.1685668319526331E-2</v>
      </c>
      <c r="D418" s="44">
        <f t="shared" si="19"/>
        <v>3</v>
      </c>
      <c r="E418" s="44">
        <f t="shared" si="21"/>
        <v>5</v>
      </c>
      <c r="F418" s="4"/>
    </row>
    <row r="419" spans="1:6" x14ac:dyDescent="0.4">
      <c r="A419" s="43">
        <v>20220222</v>
      </c>
      <c r="B419" s="43">
        <v>11.93</v>
      </c>
      <c r="C419" s="45">
        <f t="shared" si="20"/>
        <v>4.7688137199312364E-2</v>
      </c>
      <c r="D419" s="44">
        <f t="shared" si="19"/>
        <v>2</v>
      </c>
      <c r="E419" s="44">
        <f t="shared" si="21"/>
        <v>7</v>
      </c>
      <c r="F419" s="4"/>
    </row>
    <row r="420" spans="1:6" x14ac:dyDescent="0.4">
      <c r="A420" s="43">
        <v>20220223</v>
      </c>
      <c r="B420" s="43">
        <v>6.13</v>
      </c>
      <c r="C420" s="45">
        <f t="shared" si="20"/>
        <v>3.1428550255794031E-2</v>
      </c>
      <c r="D420" s="44">
        <f t="shared" si="19"/>
        <v>3</v>
      </c>
      <c r="E420" s="44">
        <f t="shared" si="21"/>
        <v>3</v>
      </c>
      <c r="F420" s="4"/>
    </row>
    <row r="421" spans="1:6" x14ac:dyDescent="0.4">
      <c r="A421" s="43">
        <v>20220224</v>
      </c>
      <c r="B421" s="43">
        <v>3.91</v>
      </c>
      <c r="C421" s="45">
        <f t="shared" si="20"/>
        <v>2.3430014498451213E-2</v>
      </c>
      <c r="D421" s="44">
        <f t="shared" si="19"/>
        <v>3</v>
      </c>
      <c r="E421" s="44">
        <f t="shared" si="21"/>
        <v>2</v>
      </c>
      <c r="F421" s="4"/>
    </row>
    <row r="422" spans="1:6" x14ac:dyDescent="0.4">
      <c r="A422" s="43">
        <v>20220225</v>
      </c>
      <c r="B422" s="43">
        <v>19.559999999999999</v>
      </c>
      <c r="C422" s="45">
        <f t="shared" si="20"/>
        <v>3.8145379932501701E-2</v>
      </c>
      <c r="D422" s="44">
        <f t="shared" si="19"/>
        <v>1</v>
      </c>
      <c r="E422" s="44">
        <f t="shared" si="21"/>
        <v>13</v>
      </c>
      <c r="F422" s="4"/>
    </row>
    <row r="423" spans="1:6" x14ac:dyDescent="0.4">
      <c r="A423" s="43">
        <v>20220226</v>
      </c>
      <c r="B423" s="43">
        <v>19.04</v>
      </c>
      <c r="C423" s="45">
        <f t="shared" si="20"/>
        <v>3.9823952780308772E-2</v>
      </c>
      <c r="D423" s="44">
        <f t="shared" si="19"/>
        <v>1</v>
      </c>
      <c r="E423" s="44">
        <f t="shared" si="21"/>
        <v>12</v>
      </c>
      <c r="F423" s="4"/>
    </row>
    <row r="424" spans="1:6" x14ac:dyDescent="0.4">
      <c r="A424" s="43">
        <v>20220227</v>
      </c>
      <c r="B424" s="43">
        <v>20.32</v>
      </c>
      <c r="C424" s="45">
        <f t="shared" si="20"/>
        <v>3.5557034739825848E-2</v>
      </c>
      <c r="D424" s="44">
        <f t="shared" si="19"/>
        <v>1</v>
      </c>
      <c r="E424" s="44">
        <f t="shared" si="21"/>
        <v>13</v>
      </c>
      <c r="F424" s="4"/>
    </row>
    <row r="425" spans="1:6" x14ac:dyDescent="0.4">
      <c r="A425" s="43">
        <v>20220228</v>
      </c>
      <c r="B425" s="43">
        <v>7.34</v>
      </c>
      <c r="C425" s="45">
        <f t="shared" si="20"/>
        <v>3.5749491589929468E-2</v>
      </c>
      <c r="D425" s="44">
        <f t="shared" si="19"/>
        <v>3</v>
      </c>
      <c r="E425" s="44">
        <f t="shared" si="21"/>
        <v>4</v>
      </c>
      <c r="F425" s="4"/>
    </row>
    <row r="426" spans="1:6" x14ac:dyDescent="0.4">
      <c r="A426" s="43">
        <v>20220301</v>
      </c>
      <c r="B426" s="43">
        <v>4.01</v>
      </c>
      <c r="C426" s="45">
        <f t="shared" si="20"/>
        <v>2.3779986393227866E-2</v>
      </c>
      <c r="D426" s="44">
        <f t="shared" si="19"/>
        <v>3</v>
      </c>
      <c r="E426" s="44">
        <f t="shared" si="21"/>
        <v>2</v>
      </c>
      <c r="F426" s="4"/>
    </row>
    <row r="427" spans="1:6" x14ac:dyDescent="0.4">
      <c r="A427" s="43">
        <v>20220302</v>
      </c>
      <c r="B427" s="43">
        <v>13.6</v>
      </c>
      <c r="C427" s="45">
        <f t="shared" si="20"/>
        <v>4.8949051948823777E-2</v>
      </c>
      <c r="D427" s="44">
        <f t="shared" si="19"/>
        <v>2</v>
      </c>
      <c r="E427" s="44">
        <f t="shared" si="21"/>
        <v>8</v>
      </c>
      <c r="F427" s="4"/>
    </row>
    <row r="428" spans="1:6" x14ac:dyDescent="0.4">
      <c r="A428" s="43">
        <v>20220303</v>
      </c>
      <c r="B428" s="43">
        <v>17.829999999999998</v>
      </c>
      <c r="C428" s="45">
        <f t="shared" si="20"/>
        <v>4.333273597151293E-2</v>
      </c>
      <c r="D428" s="44">
        <f t="shared" si="19"/>
        <v>2</v>
      </c>
      <c r="E428" s="44">
        <f t="shared" si="21"/>
        <v>12</v>
      </c>
      <c r="F428" s="4"/>
    </row>
    <row r="429" spans="1:6" x14ac:dyDescent="0.4">
      <c r="A429" s="43">
        <v>20220304</v>
      </c>
      <c r="B429" s="43">
        <v>13.44</v>
      </c>
      <c r="C429" s="45">
        <f t="shared" si="20"/>
        <v>4.8915747184963117E-2</v>
      </c>
      <c r="D429" s="44">
        <f t="shared" si="19"/>
        <v>2</v>
      </c>
      <c r="E429" s="44">
        <f t="shared" si="21"/>
        <v>8</v>
      </c>
      <c r="F429" s="4"/>
    </row>
    <row r="430" spans="1:6" x14ac:dyDescent="0.4">
      <c r="A430" s="43">
        <v>20220305</v>
      </c>
      <c r="B430" s="43">
        <v>18.57</v>
      </c>
      <c r="C430" s="45">
        <f t="shared" si="20"/>
        <v>4.1259735748383382E-2</v>
      </c>
      <c r="D430" s="44">
        <f t="shared" si="19"/>
        <v>1</v>
      </c>
      <c r="E430" s="44">
        <f t="shared" si="21"/>
        <v>12</v>
      </c>
      <c r="F430" s="4"/>
    </row>
    <row r="431" spans="1:6" x14ac:dyDescent="0.4">
      <c r="A431" s="43">
        <v>20220306</v>
      </c>
      <c r="B431" s="43">
        <v>20.190000000000001</v>
      </c>
      <c r="C431" s="45">
        <f t="shared" si="20"/>
        <v>3.6009189745003854E-2</v>
      </c>
      <c r="D431" s="44">
        <f t="shared" si="19"/>
        <v>1</v>
      </c>
      <c r="E431" s="44">
        <f t="shared" si="21"/>
        <v>13</v>
      </c>
      <c r="F431" s="4"/>
    </row>
    <row r="432" spans="1:6" x14ac:dyDescent="0.4">
      <c r="A432" s="43">
        <v>20220307</v>
      </c>
      <c r="B432" s="43">
        <v>16.93</v>
      </c>
      <c r="C432" s="45">
        <f t="shared" si="20"/>
        <v>4.548632409468497E-2</v>
      </c>
      <c r="D432" s="44">
        <f t="shared" si="19"/>
        <v>2</v>
      </c>
      <c r="E432" s="44">
        <f t="shared" si="21"/>
        <v>11</v>
      </c>
      <c r="F432" s="4"/>
    </row>
    <row r="433" spans="1:6" x14ac:dyDescent="0.4">
      <c r="A433" s="43">
        <v>20220308</v>
      </c>
      <c r="B433" s="43">
        <v>19.600000000000001</v>
      </c>
      <c r="C433" s="45">
        <f t="shared" si="20"/>
        <v>3.8012814394497531E-2</v>
      </c>
      <c r="D433" s="44">
        <f t="shared" si="19"/>
        <v>1</v>
      </c>
      <c r="E433" s="44">
        <f t="shared" si="21"/>
        <v>13</v>
      </c>
      <c r="F433" s="4"/>
    </row>
    <row r="434" spans="1:6" x14ac:dyDescent="0.4">
      <c r="A434" s="43">
        <v>20220309</v>
      </c>
      <c r="B434" s="43">
        <v>19.82</v>
      </c>
      <c r="C434" s="45">
        <f t="shared" si="20"/>
        <v>3.7275833292622032E-2</v>
      </c>
      <c r="D434" s="44">
        <f t="shared" si="19"/>
        <v>1</v>
      </c>
      <c r="E434" s="44">
        <f t="shared" si="21"/>
        <v>13</v>
      </c>
      <c r="F434" s="4"/>
    </row>
    <row r="435" spans="1:6" x14ac:dyDescent="0.4">
      <c r="A435" s="43">
        <v>20220310</v>
      </c>
      <c r="B435" s="43">
        <v>20.29</v>
      </c>
      <c r="C435" s="45">
        <f t="shared" si="20"/>
        <v>3.5661677458257365E-2</v>
      </c>
      <c r="D435" s="44">
        <f t="shared" si="19"/>
        <v>1</v>
      </c>
      <c r="E435" s="44">
        <f t="shared" si="21"/>
        <v>13</v>
      </c>
      <c r="F435" s="4"/>
    </row>
    <row r="436" spans="1:6" x14ac:dyDescent="0.4">
      <c r="A436" s="43">
        <v>20220311</v>
      </c>
      <c r="B436" s="43">
        <v>8.83</v>
      </c>
      <c r="C436" s="45">
        <f t="shared" si="20"/>
        <v>4.0644512674597941E-2</v>
      </c>
      <c r="D436" s="44">
        <f t="shared" si="19"/>
        <v>3</v>
      </c>
      <c r="E436" s="44">
        <f t="shared" si="21"/>
        <v>5</v>
      </c>
      <c r="F436" s="4"/>
    </row>
    <row r="437" spans="1:6" x14ac:dyDescent="0.4">
      <c r="A437" s="43">
        <v>20220312</v>
      </c>
      <c r="B437" s="43">
        <v>20.239999999999998</v>
      </c>
      <c r="C437" s="45">
        <f t="shared" si="20"/>
        <v>3.5835687124924173E-2</v>
      </c>
      <c r="D437" s="44">
        <f t="shared" si="19"/>
        <v>1</v>
      </c>
      <c r="E437" s="44">
        <f t="shared" si="21"/>
        <v>13</v>
      </c>
      <c r="F437" s="4"/>
    </row>
    <row r="438" spans="1:6" x14ac:dyDescent="0.4">
      <c r="A438" s="43">
        <v>20220313</v>
      </c>
      <c r="B438" s="43">
        <v>3.12</v>
      </c>
      <c r="C438" s="45">
        <f t="shared" si="20"/>
        <v>2.0730234370674738E-2</v>
      </c>
      <c r="D438" s="44">
        <f t="shared" si="19"/>
        <v>3</v>
      </c>
      <c r="E438" s="44">
        <f t="shared" si="21"/>
        <v>2</v>
      </c>
      <c r="F438" s="4"/>
    </row>
    <row r="439" spans="1:6" x14ac:dyDescent="0.4">
      <c r="A439" s="43">
        <v>20220314</v>
      </c>
      <c r="B439" s="43">
        <v>5.12</v>
      </c>
      <c r="C439" s="45">
        <f t="shared" si="20"/>
        <v>2.7751829067820102E-2</v>
      </c>
      <c r="D439" s="44">
        <f t="shared" si="19"/>
        <v>3</v>
      </c>
      <c r="E439" s="44">
        <f t="shared" si="21"/>
        <v>3</v>
      </c>
      <c r="F439" s="4"/>
    </row>
    <row r="440" spans="1:6" x14ac:dyDescent="0.4">
      <c r="A440" s="43">
        <v>20220315</v>
      </c>
      <c r="B440" s="43">
        <v>22.58</v>
      </c>
      <c r="C440" s="45">
        <f t="shared" si="20"/>
        <v>2.7406502715776975E-2</v>
      </c>
      <c r="D440" s="44">
        <f t="shared" si="19"/>
        <v>1</v>
      </c>
      <c r="E440" s="44">
        <f t="shared" si="21"/>
        <v>14</v>
      </c>
      <c r="F440" s="4"/>
    </row>
    <row r="441" spans="1:6" x14ac:dyDescent="0.4">
      <c r="A441" s="43">
        <v>20220316</v>
      </c>
      <c r="B441" s="43">
        <v>20.37</v>
      </c>
      <c r="C441" s="45">
        <f t="shared" si="20"/>
        <v>3.5382246105804351E-2</v>
      </c>
      <c r="D441" s="44">
        <f t="shared" si="19"/>
        <v>1</v>
      </c>
      <c r="E441" s="44">
        <f t="shared" si="21"/>
        <v>13</v>
      </c>
      <c r="F441" s="4"/>
    </row>
    <row r="442" spans="1:6" x14ac:dyDescent="0.4">
      <c r="A442" s="43">
        <v>20220317</v>
      </c>
      <c r="B442" s="43">
        <v>3.29</v>
      </c>
      <c r="C442" s="45">
        <f t="shared" si="20"/>
        <v>2.1300523301022705E-2</v>
      </c>
      <c r="D442" s="44">
        <f t="shared" si="19"/>
        <v>3</v>
      </c>
      <c r="E442" s="44">
        <f t="shared" si="21"/>
        <v>2</v>
      </c>
      <c r="F442" s="4"/>
    </row>
    <row r="443" spans="1:6" x14ac:dyDescent="0.4">
      <c r="A443" s="43">
        <v>20220318</v>
      </c>
      <c r="B443" s="43">
        <v>1.75</v>
      </c>
      <c r="C443" s="45">
        <f t="shared" si="20"/>
        <v>1.6395365731527268E-2</v>
      </c>
      <c r="D443" s="44">
        <f t="shared" si="19"/>
        <v>3</v>
      </c>
      <c r="E443" s="44">
        <f t="shared" si="21"/>
        <v>2</v>
      </c>
      <c r="F443" s="4"/>
    </row>
    <row r="444" spans="1:6" x14ac:dyDescent="0.4">
      <c r="A444" s="43">
        <v>20220319</v>
      </c>
      <c r="B444" s="43">
        <v>4.2300000000000004</v>
      </c>
      <c r="C444" s="45">
        <f t="shared" si="20"/>
        <v>2.455541146103879E-2</v>
      </c>
      <c r="D444" s="44">
        <f t="shared" si="19"/>
        <v>3</v>
      </c>
      <c r="E444" s="44">
        <f t="shared" si="21"/>
        <v>2</v>
      </c>
      <c r="F444" s="4"/>
    </row>
    <row r="445" spans="1:6" x14ac:dyDescent="0.4">
      <c r="A445" s="43">
        <v>20220320</v>
      </c>
      <c r="B445" s="43">
        <v>5.84</v>
      </c>
      <c r="C445" s="45">
        <f t="shared" si="20"/>
        <v>3.037337128641383E-2</v>
      </c>
      <c r="D445" s="44">
        <f t="shared" si="19"/>
        <v>3</v>
      </c>
      <c r="E445" s="44">
        <f t="shared" si="21"/>
        <v>3</v>
      </c>
      <c r="F445" s="4"/>
    </row>
    <row r="446" spans="1:6" x14ac:dyDescent="0.4">
      <c r="A446" s="43">
        <v>20220321</v>
      </c>
      <c r="B446" s="43">
        <v>7.79</v>
      </c>
      <c r="C446" s="45">
        <f t="shared" si="20"/>
        <v>3.729344997030952E-2</v>
      </c>
      <c r="D446" s="44">
        <f t="shared" si="19"/>
        <v>3</v>
      </c>
      <c r="E446" s="44">
        <f t="shared" si="21"/>
        <v>4</v>
      </c>
      <c r="F446" s="4"/>
    </row>
    <row r="447" spans="1:6" x14ac:dyDescent="0.4">
      <c r="A447" s="43">
        <v>20220322</v>
      </c>
      <c r="B447" s="43">
        <v>16.89</v>
      </c>
      <c r="C447" s="45">
        <f t="shared" si="20"/>
        <v>4.5571577171479583E-2</v>
      </c>
      <c r="D447" s="44">
        <f t="shared" si="19"/>
        <v>2</v>
      </c>
      <c r="E447" s="44">
        <f t="shared" si="21"/>
        <v>11</v>
      </c>
      <c r="F447" s="4"/>
    </row>
    <row r="448" spans="1:6" x14ac:dyDescent="0.4">
      <c r="A448" s="43">
        <v>20220323</v>
      </c>
      <c r="B448" s="43">
        <v>10.88</v>
      </c>
      <c r="C448" s="45">
        <f t="shared" si="20"/>
        <v>4.5913673502263684E-2</v>
      </c>
      <c r="D448" s="44">
        <f t="shared" si="19"/>
        <v>2</v>
      </c>
      <c r="E448" s="44">
        <f t="shared" si="21"/>
        <v>6</v>
      </c>
      <c r="F448" s="4"/>
    </row>
    <row r="449" spans="1:6" x14ac:dyDescent="0.4">
      <c r="A449" s="43">
        <v>20220324</v>
      </c>
      <c r="B449" s="43">
        <v>22.09</v>
      </c>
      <c r="C449" s="45">
        <f t="shared" si="20"/>
        <v>2.918812631713864E-2</v>
      </c>
      <c r="D449" s="44">
        <f t="shared" si="19"/>
        <v>1</v>
      </c>
      <c r="E449" s="44">
        <f t="shared" si="21"/>
        <v>14</v>
      </c>
      <c r="F449" s="4"/>
    </row>
    <row r="450" spans="1:6" x14ac:dyDescent="0.4">
      <c r="A450" s="43">
        <v>20220325</v>
      </c>
      <c r="B450" s="43">
        <v>7.46</v>
      </c>
      <c r="C450" s="45">
        <f t="shared" si="20"/>
        <v>3.6165637276054825E-2</v>
      </c>
      <c r="D450" s="44">
        <f t="shared" ref="D450:D513" si="22">IF(B450&gt;$S$2,1,IF(B450&lt;$S$3,3,2))</f>
        <v>3</v>
      </c>
      <c r="E450" s="44">
        <f t="shared" si="21"/>
        <v>4</v>
      </c>
      <c r="F450" s="4"/>
    </row>
    <row r="451" spans="1:6" x14ac:dyDescent="0.4">
      <c r="A451" s="43">
        <v>20220326</v>
      </c>
      <c r="B451" s="43">
        <v>2.14</v>
      </c>
      <c r="C451" s="45">
        <f t="shared" ref="C451:C514" si="23">_xlfn.NORM.DIST(B451,$K$5,$K$6,0)</f>
        <v>1.7578205350215349E-2</v>
      </c>
      <c r="D451" s="44">
        <f t="shared" si="22"/>
        <v>3</v>
      </c>
      <c r="E451" s="44">
        <f t="shared" ref="E451:E514" si="24">IF(B451&gt;$U$12,16,IF(B451&gt;$U$13,15,IF(B451&gt;$U$14,14,IF(B451&gt;$U$15,13,IF(B451&gt;$U$16,12,IF(B451&gt;$U$17,11,IF(B451&gt;$U$18,10,IF(B451&gt;$U$19,9,IF(B451&gt;$U$20,8,IF(B451&gt;$U$21,7,IF(B451&gt;$U$22,6,IF(B451&gt;$U$23,5,IF(B451&gt;$U$24,4,IF(B451&gt;$U$25,3,IF(B451&gt;$U$26,2,1)))))))))))))))</f>
        <v>2</v>
      </c>
      <c r="F451" s="4"/>
    </row>
    <row r="452" spans="1:6" x14ac:dyDescent="0.4">
      <c r="A452" s="43">
        <v>20220327</v>
      </c>
      <c r="B452" s="43">
        <v>22.41</v>
      </c>
      <c r="C452" s="45">
        <f t="shared" si="23"/>
        <v>2.8023426910580712E-2</v>
      </c>
      <c r="D452" s="44">
        <f t="shared" si="22"/>
        <v>1</v>
      </c>
      <c r="E452" s="44">
        <f t="shared" si="24"/>
        <v>14</v>
      </c>
      <c r="F452" s="4"/>
    </row>
    <row r="453" spans="1:6" x14ac:dyDescent="0.4">
      <c r="A453" s="43">
        <v>20220328</v>
      </c>
      <c r="B453" s="43">
        <v>14.6</v>
      </c>
      <c r="C453" s="45">
        <f t="shared" si="23"/>
        <v>4.8730098816088939E-2</v>
      </c>
      <c r="D453" s="44">
        <f t="shared" si="22"/>
        <v>2</v>
      </c>
      <c r="E453" s="44">
        <f t="shared" si="24"/>
        <v>9</v>
      </c>
      <c r="F453" s="4"/>
    </row>
    <row r="454" spans="1:6" x14ac:dyDescent="0.4">
      <c r="A454" s="43">
        <v>20220329</v>
      </c>
      <c r="B454" s="43">
        <v>23.63</v>
      </c>
      <c r="C454" s="45">
        <f t="shared" si="23"/>
        <v>2.3656559323912613E-2</v>
      </c>
      <c r="D454" s="44">
        <f t="shared" si="22"/>
        <v>1</v>
      </c>
      <c r="E454" s="44">
        <f t="shared" si="24"/>
        <v>15</v>
      </c>
      <c r="F454" s="4"/>
    </row>
    <row r="455" spans="1:6" x14ac:dyDescent="0.4">
      <c r="A455" s="43">
        <v>20220330</v>
      </c>
      <c r="B455" s="43">
        <v>14.14</v>
      </c>
      <c r="C455" s="45">
        <f t="shared" si="23"/>
        <v>4.8922139780975718E-2</v>
      </c>
      <c r="D455" s="44">
        <f t="shared" si="22"/>
        <v>2</v>
      </c>
      <c r="E455" s="44">
        <f t="shared" si="24"/>
        <v>9</v>
      </c>
      <c r="F455" s="4"/>
    </row>
    <row r="456" spans="1:6" x14ac:dyDescent="0.4">
      <c r="A456" s="43">
        <v>20220331</v>
      </c>
      <c r="B456" s="43">
        <v>7.51</v>
      </c>
      <c r="C456" s="45">
        <f t="shared" si="23"/>
        <v>3.6338131305229518E-2</v>
      </c>
      <c r="D456" s="44">
        <f t="shared" si="22"/>
        <v>3</v>
      </c>
      <c r="E456" s="44">
        <f t="shared" si="24"/>
        <v>4</v>
      </c>
      <c r="F456" s="4"/>
    </row>
    <row r="457" spans="1:6" x14ac:dyDescent="0.4">
      <c r="A457" s="43">
        <v>20220401</v>
      </c>
      <c r="B457" s="43">
        <v>21.82</v>
      </c>
      <c r="C457" s="45">
        <f t="shared" si="23"/>
        <v>3.0172189833512917E-2</v>
      </c>
      <c r="D457" s="44">
        <f t="shared" si="22"/>
        <v>1</v>
      </c>
      <c r="E457" s="44">
        <f t="shared" si="24"/>
        <v>14</v>
      </c>
      <c r="F457" s="4"/>
    </row>
    <row r="458" spans="1:6" x14ac:dyDescent="0.4">
      <c r="A458" s="43">
        <v>20220402</v>
      </c>
      <c r="B458" s="43">
        <v>23.5</v>
      </c>
      <c r="C458" s="45">
        <f t="shared" si="23"/>
        <v>2.4113179650572639E-2</v>
      </c>
      <c r="D458" s="44">
        <f t="shared" si="22"/>
        <v>1</v>
      </c>
      <c r="E458" s="44">
        <f t="shared" si="24"/>
        <v>15</v>
      </c>
      <c r="F458" s="4"/>
    </row>
    <row r="459" spans="1:6" x14ac:dyDescent="0.4">
      <c r="A459" s="43">
        <v>20220403</v>
      </c>
      <c r="B459" s="43">
        <v>24.92</v>
      </c>
      <c r="C459" s="45">
        <f t="shared" si="23"/>
        <v>1.9300532315099803E-2</v>
      </c>
      <c r="D459" s="44">
        <f t="shared" si="22"/>
        <v>1</v>
      </c>
      <c r="E459" s="44">
        <f t="shared" si="24"/>
        <v>15</v>
      </c>
      <c r="F459" s="4"/>
    </row>
    <row r="460" spans="1:6" x14ac:dyDescent="0.4">
      <c r="A460" s="43">
        <v>20220404</v>
      </c>
      <c r="B460" s="43">
        <v>24.66</v>
      </c>
      <c r="C460" s="45">
        <f t="shared" si="23"/>
        <v>2.0149244502481348E-2</v>
      </c>
      <c r="D460" s="44">
        <f t="shared" si="22"/>
        <v>1</v>
      </c>
      <c r="E460" s="44">
        <f t="shared" si="24"/>
        <v>15</v>
      </c>
      <c r="F460" s="4"/>
    </row>
    <row r="461" spans="1:6" x14ac:dyDescent="0.4">
      <c r="A461" s="43">
        <v>20220405</v>
      </c>
      <c r="B461" s="43">
        <v>17.989999999999998</v>
      </c>
      <c r="C461" s="45">
        <f t="shared" si="23"/>
        <v>4.2905848509368086E-2</v>
      </c>
      <c r="D461" s="44">
        <f t="shared" si="22"/>
        <v>2</v>
      </c>
      <c r="E461" s="44">
        <f t="shared" si="24"/>
        <v>12</v>
      </c>
      <c r="F461" s="4"/>
    </row>
    <row r="462" spans="1:6" x14ac:dyDescent="0.4">
      <c r="A462" s="43">
        <v>20220406</v>
      </c>
      <c r="B462" s="43">
        <v>24.33</v>
      </c>
      <c r="C462" s="45">
        <f t="shared" si="23"/>
        <v>2.1249227731299971E-2</v>
      </c>
      <c r="D462" s="44">
        <f t="shared" si="22"/>
        <v>1</v>
      </c>
      <c r="E462" s="44">
        <f t="shared" si="24"/>
        <v>15</v>
      </c>
      <c r="F462" s="4"/>
    </row>
    <row r="463" spans="1:6" x14ac:dyDescent="0.4">
      <c r="A463" s="43">
        <v>20220407</v>
      </c>
      <c r="B463" s="43">
        <v>21.75</v>
      </c>
      <c r="C463" s="45">
        <f t="shared" si="23"/>
        <v>3.0427233863535682E-2</v>
      </c>
      <c r="D463" s="44">
        <f t="shared" si="22"/>
        <v>1</v>
      </c>
      <c r="E463" s="44">
        <f t="shared" si="24"/>
        <v>14</v>
      </c>
      <c r="F463" s="4"/>
    </row>
    <row r="464" spans="1:6" x14ac:dyDescent="0.4">
      <c r="A464" s="43">
        <v>20220408</v>
      </c>
      <c r="B464" s="43">
        <v>25.28</v>
      </c>
      <c r="C464" s="45">
        <f t="shared" si="23"/>
        <v>1.8153544815027449E-2</v>
      </c>
      <c r="D464" s="44">
        <f t="shared" si="22"/>
        <v>1</v>
      </c>
      <c r="E464" s="44">
        <f t="shared" si="24"/>
        <v>15</v>
      </c>
      <c r="F464" s="4"/>
    </row>
    <row r="465" spans="1:6" x14ac:dyDescent="0.4">
      <c r="A465" s="43">
        <v>20220409</v>
      </c>
      <c r="B465" s="43">
        <v>25.48</v>
      </c>
      <c r="C465" s="45">
        <f t="shared" si="23"/>
        <v>1.7531252493010897E-2</v>
      </c>
      <c r="D465" s="44">
        <f t="shared" si="22"/>
        <v>1</v>
      </c>
      <c r="E465" s="44">
        <f t="shared" si="24"/>
        <v>15</v>
      </c>
      <c r="F465" s="4"/>
    </row>
    <row r="466" spans="1:6" x14ac:dyDescent="0.4">
      <c r="A466" s="43">
        <v>20220410</v>
      </c>
      <c r="B466" s="43">
        <v>19.87</v>
      </c>
      <c r="C466" s="45">
        <f t="shared" si="23"/>
        <v>3.7106567093358273E-2</v>
      </c>
      <c r="D466" s="44">
        <f t="shared" si="22"/>
        <v>1</v>
      </c>
      <c r="E466" s="44">
        <f t="shared" si="24"/>
        <v>13</v>
      </c>
      <c r="F466" s="4"/>
    </row>
    <row r="467" spans="1:6" x14ac:dyDescent="0.4">
      <c r="A467" s="43">
        <v>20220411</v>
      </c>
      <c r="B467" s="43">
        <v>24.67</v>
      </c>
      <c r="C467" s="45">
        <f t="shared" si="23"/>
        <v>2.0116300679660089E-2</v>
      </c>
      <c r="D467" s="44">
        <f t="shared" si="22"/>
        <v>1</v>
      </c>
      <c r="E467" s="44">
        <f t="shared" si="24"/>
        <v>15</v>
      </c>
      <c r="F467" s="4"/>
    </row>
    <row r="468" spans="1:6" x14ac:dyDescent="0.4">
      <c r="A468" s="43">
        <v>20220412</v>
      </c>
      <c r="B468" s="43">
        <v>24.82</v>
      </c>
      <c r="C468" s="45">
        <f t="shared" si="23"/>
        <v>1.9625009959494056E-2</v>
      </c>
      <c r="D468" s="44">
        <f t="shared" si="22"/>
        <v>1</v>
      </c>
      <c r="E468" s="44">
        <f t="shared" si="24"/>
        <v>15</v>
      </c>
      <c r="F468" s="4"/>
    </row>
    <row r="469" spans="1:6" x14ac:dyDescent="0.4">
      <c r="A469" s="43">
        <v>20220413</v>
      </c>
      <c r="B469" s="43">
        <v>15.72</v>
      </c>
      <c r="C469" s="45">
        <f t="shared" si="23"/>
        <v>4.7626625948080377E-2</v>
      </c>
      <c r="D469" s="44">
        <f t="shared" si="22"/>
        <v>2</v>
      </c>
      <c r="E469" s="44">
        <f t="shared" si="24"/>
        <v>10</v>
      </c>
      <c r="F469" s="4"/>
    </row>
    <row r="470" spans="1:6" x14ac:dyDescent="0.4">
      <c r="A470" s="43">
        <v>20220414</v>
      </c>
      <c r="B470" s="43">
        <v>1.58</v>
      </c>
      <c r="C470" s="45">
        <f t="shared" si="23"/>
        <v>1.5893601221712628E-2</v>
      </c>
      <c r="D470" s="44">
        <f t="shared" si="22"/>
        <v>3</v>
      </c>
      <c r="E470" s="44">
        <f t="shared" si="24"/>
        <v>2</v>
      </c>
      <c r="F470" s="4"/>
    </row>
    <row r="471" spans="1:6" x14ac:dyDescent="0.4">
      <c r="A471" s="43">
        <v>20220415</v>
      </c>
      <c r="B471" s="43">
        <v>17.649999999999999</v>
      </c>
      <c r="C471" s="45">
        <f t="shared" si="23"/>
        <v>4.3797869817290169E-2</v>
      </c>
      <c r="D471" s="44">
        <f t="shared" si="22"/>
        <v>2</v>
      </c>
      <c r="E471" s="44">
        <f t="shared" si="24"/>
        <v>11</v>
      </c>
      <c r="F471" s="4"/>
    </row>
    <row r="472" spans="1:6" x14ac:dyDescent="0.4">
      <c r="A472" s="43">
        <v>20220416</v>
      </c>
      <c r="B472" s="43">
        <v>25.54</v>
      </c>
      <c r="C472" s="45">
        <f t="shared" si="23"/>
        <v>1.7346719934949323E-2</v>
      </c>
      <c r="D472" s="44">
        <f t="shared" si="22"/>
        <v>1</v>
      </c>
      <c r="E472" s="44">
        <f t="shared" si="24"/>
        <v>15</v>
      </c>
      <c r="F472" s="4"/>
    </row>
    <row r="473" spans="1:6" x14ac:dyDescent="0.4">
      <c r="A473" s="43">
        <v>20220417</v>
      </c>
      <c r="B473" s="43">
        <v>26.98</v>
      </c>
      <c r="C473" s="45">
        <f t="shared" si="23"/>
        <v>1.3239085031641134E-2</v>
      </c>
      <c r="D473" s="44">
        <f t="shared" si="22"/>
        <v>1</v>
      </c>
      <c r="E473" s="44">
        <f t="shared" si="24"/>
        <v>16</v>
      </c>
      <c r="F473" s="4"/>
    </row>
    <row r="474" spans="1:6" x14ac:dyDescent="0.4">
      <c r="A474" s="43">
        <v>20220418</v>
      </c>
      <c r="B474" s="43">
        <v>16.920000000000002</v>
      </c>
      <c r="C474" s="45">
        <f t="shared" si="23"/>
        <v>4.550772522850375E-2</v>
      </c>
      <c r="D474" s="44">
        <f t="shared" si="22"/>
        <v>2</v>
      </c>
      <c r="E474" s="44">
        <f t="shared" si="24"/>
        <v>11</v>
      </c>
      <c r="F474" s="4"/>
    </row>
    <row r="475" spans="1:6" x14ac:dyDescent="0.4">
      <c r="A475" s="43">
        <v>20220419</v>
      </c>
      <c r="B475" s="43">
        <v>24.28</v>
      </c>
      <c r="C475" s="45">
        <f t="shared" si="23"/>
        <v>2.1417986201421539E-2</v>
      </c>
      <c r="D475" s="44">
        <f t="shared" si="22"/>
        <v>1</v>
      </c>
      <c r="E475" s="44">
        <f t="shared" si="24"/>
        <v>15</v>
      </c>
      <c r="F475" s="4"/>
    </row>
    <row r="476" spans="1:6" x14ac:dyDescent="0.4">
      <c r="A476" s="43">
        <v>20220420</v>
      </c>
      <c r="B476" s="43">
        <v>25.5</v>
      </c>
      <c r="C476" s="45">
        <f t="shared" si="23"/>
        <v>1.7469629813652469E-2</v>
      </c>
      <c r="D476" s="44">
        <f t="shared" si="22"/>
        <v>1</v>
      </c>
      <c r="E476" s="44">
        <f t="shared" si="24"/>
        <v>15</v>
      </c>
      <c r="F476" s="4"/>
    </row>
    <row r="477" spans="1:6" x14ac:dyDescent="0.4">
      <c r="A477" s="43">
        <v>20220421</v>
      </c>
      <c r="B477" s="43">
        <v>12.84</v>
      </c>
      <c r="C477" s="45">
        <f t="shared" si="23"/>
        <v>4.8623767587957209E-2</v>
      </c>
      <c r="D477" s="44">
        <f t="shared" si="22"/>
        <v>2</v>
      </c>
      <c r="E477" s="44">
        <f t="shared" si="24"/>
        <v>8</v>
      </c>
      <c r="F477" s="4"/>
    </row>
    <row r="478" spans="1:6" x14ac:dyDescent="0.4">
      <c r="A478" s="43">
        <v>20220422</v>
      </c>
      <c r="B478" s="43">
        <v>24.79</v>
      </c>
      <c r="C478" s="45">
        <f t="shared" si="23"/>
        <v>1.9722833490463911E-2</v>
      </c>
      <c r="D478" s="44">
        <f t="shared" si="22"/>
        <v>1</v>
      </c>
      <c r="E478" s="44">
        <f t="shared" si="24"/>
        <v>15</v>
      </c>
      <c r="F478" s="4"/>
    </row>
    <row r="479" spans="1:6" x14ac:dyDescent="0.4">
      <c r="A479" s="43">
        <v>20220423</v>
      </c>
      <c r="B479" s="43">
        <v>9.7100000000000009</v>
      </c>
      <c r="C479" s="45">
        <f t="shared" si="23"/>
        <v>4.3161381465577839E-2</v>
      </c>
      <c r="D479" s="44">
        <f t="shared" si="22"/>
        <v>2</v>
      </c>
      <c r="E479" s="44">
        <f t="shared" si="24"/>
        <v>5</v>
      </c>
      <c r="F479" s="4"/>
    </row>
    <row r="480" spans="1:6" x14ac:dyDescent="0.4">
      <c r="A480" s="43">
        <v>20220424</v>
      </c>
      <c r="B480" s="43">
        <v>20.71</v>
      </c>
      <c r="C480" s="45">
        <f t="shared" si="23"/>
        <v>3.4182098554038795E-2</v>
      </c>
      <c r="D480" s="44">
        <f t="shared" si="22"/>
        <v>1</v>
      </c>
      <c r="E480" s="44">
        <f t="shared" si="24"/>
        <v>13</v>
      </c>
      <c r="F480" s="4"/>
    </row>
    <row r="481" spans="1:6" x14ac:dyDescent="0.4">
      <c r="A481" s="43">
        <v>20220425</v>
      </c>
      <c r="B481" s="43">
        <v>20.21</v>
      </c>
      <c r="C481" s="45">
        <f t="shared" si="23"/>
        <v>3.5939850537665956E-2</v>
      </c>
      <c r="D481" s="44">
        <f t="shared" si="22"/>
        <v>1</v>
      </c>
      <c r="E481" s="44">
        <f t="shared" si="24"/>
        <v>13</v>
      </c>
      <c r="F481" s="4"/>
    </row>
    <row r="482" spans="1:6" x14ac:dyDescent="0.4">
      <c r="A482" s="43">
        <v>20220426</v>
      </c>
      <c r="B482" s="43">
        <v>1.55</v>
      </c>
      <c r="C482" s="45">
        <f t="shared" si="23"/>
        <v>1.5805947864187486E-2</v>
      </c>
      <c r="D482" s="44">
        <f t="shared" si="22"/>
        <v>3</v>
      </c>
      <c r="E482" s="44">
        <f t="shared" si="24"/>
        <v>2</v>
      </c>
      <c r="F482" s="4"/>
    </row>
    <row r="483" spans="1:6" x14ac:dyDescent="0.4">
      <c r="A483" s="43">
        <v>20220427</v>
      </c>
      <c r="B483" s="43">
        <v>24.54</v>
      </c>
      <c r="C483" s="45">
        <f t="shared" si="23"/>
        <v>2.0546389626310457E-2</v>
      </c>
      <c r="D483" s="44">
        <f t="shared" si="22"/>
        <v>1</v>
      </c>
      <c r="E483" s="44">
        <f t="shared" si="24"/>
        <v>15</v>
      </c>
      <c r="F483" s="4"/>
    </row>
    <row r="484" spans="1:6" x14ac:dyDescent="0.4">
      <c r="A484" s="43">
        <v>20220428</v>
      </c>
      <c r="B484" s="43">
        <v>22.5</v>
      </c>
      <c r="C484" s="45">
        <f t="shared" si="23"/>
        <v>2.7696611626861663E-2</v>
      </c>
      <c r="D484" s="44">
        <f t="shared" si="22"/>
        <v>1</v>
      </c>
      <c r="E484" s="44">
        <f t="shared" si="24"/>
        <v>14</v>
      </c>
      <c r="F484" s="4"/>
    </row>
    <row r="485" spans="1:6" x14ac:dyDescent="0.4">
      <c r="A485" s="43">
        <v>20220429</v>
      </c>
      <c r="B485" s="43">
        <v>6.23</v>
      </c>
      <c r="C485" s="45">
        <f t="shared" si="23"/>
        <v>3.1791501106935703E-2</v>
      </c>
      <c r="D485" s="44">
        <f t="shared" si="22"/>
        <v>3</v>
      </c>
      <c r="E485" s="44">
        <f t="shared" si="24"/>
        <v>3</v>
      </c>
      <c r="F485" s="4"/>
    </row>
    <row r="486" spans="1:6" x14ac:dyDescent="0.4">
      <c r="A486" s="43">
        <v>20220430</v>
      </c>
      <c r="B486" s="43">
        <v>22.93</v>
      </c>
      <c r="C486" s="45">
        <f t="shared" si="23"/>
        <v>2.6142935630119775E-2</v>
      </c>
      <c r="D486" s="44">
        <f t="shared" si="22"/>
        <v>1</v>
      </c>
      <c r="E486" s="44">
        <f t="shared" si="24"/>
        <v>14</v>
      </c>
      <c r="F486" s="4"/>
    </row>
    <row r="487" spans="1:6" x14ac:dyDescent="0.4">
      <c r="A487" s="43">
        <v>20220501</v>
      </c>
      <c r="B487" s="43">
        <v>26.95</v>
      </c>
      <c r="C487" s="45">
        <f t="shared" si="23"/>
        <v>1.3318070989840723E-2</v>
      </c>
      <c r="D487" s="44">
        <f t="shared" si="22"/>
        <v>1</v>
      </c>
      <c r="E487" s="44">
        <f t="shared" si="24"/>
        <v>16</v>
      </c>
      <c r="F487" s="4"/>
    </row>
    <row r="488" spans="1:6" x14ac:dyDescent="0.4">
      <c r="A488" s="43">
        <v>20220502</v>
      </c>
      <c r="B488" s="43">
        <v>24.36</v>
      </c>
      <c r="C488" s="45">
        <f t="shared" si="23"/>
        <v>2.1148229283586655E-2</v>
      </c>
      <c r="D488" s="44">
        <f t="shared" si="22"/>
        <v>1</v>
      </c>
      <c r="E488" s="44">
        <f t="shared" si="24"/>
        <v>15</v>
      </c>
      <c r="F488" s="4"/>
    </row>
    <row r="489" spans="1:6" x14ac:dyDescent="0.4">
      <c r="A489" s="43">
        <v>20220503</v>
      </c>
      <c r="B489" s="43">
        <v>27.25</v>
      </c>
      <c r="C489" s="45">
        <f t="shared" si="23"/>
        <v>1.2541307856843478E-2</v>
      </c>
      <c r="D489" s="44">
        <f t="shared" si="22"/>
        <v>1</v>
      </c>
      <c r="E489" s="44">
        <f t="shared" si="24"/>
        <v>16</v>
      </c>
      <c r="F489" s="4"/>
    </row>
    <row r="490" spans="1:6" x14ac:dyDescent="0.4">
      <c r="A490" s="43">
        <v>20220504</v>
      </c>
      <c r="B490" s="43">
        <v>27.61</v>
      </c>
      <c r="C490" s="45">
        <f t="shared" si="23"/>
        <v>1.1647894406185239E-2</v>
      </c>
      <c r="D490" s="44">
        <f t="shared" si="22"/>
        <v>1</v>
      </c>
      <c r="E490" s="44">
        <f t="shared" si="24"/>
        <v>16</v>
      </c>
      <c r="F490" s="4"/>
    </row>
    <row r="491" spans="1:6" x14ac:dyDescent="0.4">
      <c r="A491" s="43">
        <v>20220505</v>
      </c>
      <c r="B491" s="43">
        <v>26.66</v>
      </c>
      <c r="C491" s="45">
        <f t="shared" si="23"/>
        <v>1.4096464146589634E-2</v>
      </c>
      <c r="D491" s="44">
        <f t="shared" si="22"/>
        <v>1</v>
      </c>
      <c r="E491" s="44">
        <f t="shared" si="24"/>
        <v>16</v>
      </c>
      <c r="F491" s="4"/>
    </row>
    <row r="492" spans="1:6" x14ac:dyDescent="0.4">
      <c r="A492" s="43">
        <v>20220506</v>
      </c>
      <c r="B492" s="43">
        <v>25.21</v>
      </c>
      <c r="C492" s="45">
        <f t="shared" si="23"/>
        <v>1.8373910317506535E-2</v>
      </c>
      <c r="D492" s="44">
        <f t="shared" si="22"/>
        <v>1</v>
      </c>
      <c r="E492" s="44">
        <f t="shared" si="24"/>
        <v>15</v>
      </c>
      <c r="F492" s="4"/>
    </row>
    <row r="493" spans="1:6" x14ac:dyDescent="0.4">
      <c r="A493" s="43">
        <v>20220507</v>
      </c>
      <c r="B493" s="43">
        <v>20.43</v>
      </c>
      <c r="C493" s="45">
        <f t="shared" si="23"/>
        <v>3.5171885069660243E-2</v>
      </c>
      <c r="D493" s="44">
        <f t="shared" si="22"/>
        <v>1</v>
      </c>
      <c r="E493" s="44">
        <f t="shared" si="24"/>
        <v>13</v>
      </c>
      <c r="F493" s="4"/>
    </row>
    <row r="494" spans="1:6" x14ac:dyDescent="0.4">
      <c r="A494" s="43">
        <v>20220508</v>
      </c>
      <c r="B494" s="43">
        <v>20.02</v>
      </c>
      <c r="C494" s="45">
        <f t="shared" si="23"/>
        <v>3.6595096397445973E-2</v>
      </c>
      <c r="D494" s="44">
        <f t="shared" si="22"/>
        <v>1</v>
      </c>
      <c r="E494" s="44">
        <f t="shared" si="24"/>
        <v>13</v>
      </c>
      <c r="F494" s="4"/>
    </row>
    <row r="495" spans="1:6" x14ac:dyDescent="0.4">
      <c r="A495" s="43">
        <v>20220509</v>
      </c>
      <c r="B495" s="43">
        <v>21.45</v>
      </c>
      <c r="C495" s="45">
        <f t="shared" si="23"/>
        <v>3.1518563506642353E-2</v>
      </c>
      <c r="D495" s="44">
        <f t="shared" si="22"/>
        <v>1</v>
      </c>
      <c r="E495" s="44">
        <f t="shared" si="24"/>
        <v>14</v>
      </c>
      <c r="F495" s="4"/>
    </row>
    <row r="496" spans="1:6" x14ac:dyDescent="0.4">
      <c r="A496" s="43">
        <v>20220510</v>
      </c>
      <c r="B496" s="43">
        <v>13.78</v>
      </c>
      <c r="C496" s="45">
        <f t="shared" si="23"/>
        <v>4.896397155886166E-2</v>
      </c>
      <c r="D496" s="44">
        <f t="shared" si="22"/>
        <v>2</v>
      </c>
      <c r="E496" s="44">
        <f t="shared" si="24"/>
        <v>8</v>
      </c>
      <c r="F496" s="4"/>
    </row>
    <row r="497" spans="1:6" x14ac:dyDescent="0.4">
      <c r="A497" s="43">
        <v>20220511</v>
      </c>
      <c r="B497" s="43">
        <v>5.87</v>
      </c>
      <c r="C497" s="45">
        <f t="shared" si="23"/>
        <v>3.0482655008625889E-2</v>
      </c>
      <c r="D497" s="44">
        <f t="shared" si="22"/>
        <v>3</v>
      </c>
      <c r="E497" s="44">
        <f t="shared" si="24"/>
        <v>3</v>
      </c>
      <c r="F497" s="4"/>
    </row>
    <row r="498" spans="1:6" x14ac:dyDescent="0.4">
      <c r="A498" s="43">
        <v>20220512</v>
      </c>
      <c r="B498" s="43">
        <v>11.63</v>
      </c>
      <c r="C498" s="45">
        <f t="shared" si="23"/>
        <v>4.7254276397501474E-2</v>
      </c>
      <c r="D498" s="44">
        <f t="shared" si="22"/>
        <v>2</v>
      </c>
      <c r="E498" s="44">
        <f t="shared" si="24"/>
        <v>7</v>
      </c>
      <c r="F498" s="4"/>
    </row>
    <row r="499" spans="1:6" x14ac:dyDescent="0.4">
      <c r="A499" s="43">
        <v>20220513</v>
      </c>
      <c r="B499" s="43">
        <v>2.41</v>
      </c>
      <c r="C499" s="45">
        <f t="shared" si="23"/>
        <v>1.8421979996827306E-2</v>
      </c>
      <c r="D499" s="44">
        <f t="shared" si="22"/>
        <v>3</v>
      </c>
      <c r="E499" s="44">
        <f t="shared" si="24"/>
        <v>2</v>
      </c>
      <c r="F499" s="4"/>
    </row>
    <row r="500" spans="1:6" x14ac:dyDescent="0.4">
      <c r="A500" s="43">
        <v>20220514</v>
      </c>
      <c r="B500" s="43">
        <v>25.95</v>
      </c>
      <c r="C500" s="45">
        <f t="shared" si="23"/>
        <v>1.6113278546694938E-2</v>
      </c>
      <c r="D500" s="44">
        <f t="shared" si="22"/>
        <v>1</v>
      </c>
      <c r="E500" s="44">
        <f t="shared" si="24"/>
        <v>15</v>
      </c>
      <c r="F500" s="4"/>
    </row>
    <row r="501" spans="1:6" x14ac:dyDescent="0.4">
      <c r="A501" s="43">
        <v>20220515</v>
      </c>
      <c r="B501" s="43">
        <v>20.5</v>
      </c>
      <c r="C501" s="45">
        <f t="shared" si="23"/>
        <v>3.4925650148377674E-2</v>
      </c>
      <c r="D501" s="44">
        <f t="shared" si="22"/>
        <v>1</v>
      </c>
      <c r="E501" s="44">
        <f t="shared" si="24"/>
        <v>13</v>
      </c>
      <c r="F501" s="4"/>
    </row>
    <row r="502" spans="1:6" x14ac:dyDescent="0.4">
      <c r="A502" s="43">
        <v>20220516</v>
      </c>
      <c r="B502" s="43">
        <v>24.96</v>
      </c>
      <c r="C502" s="45">
        <f t="shared" si="23"/>
        <v>1.9171439777224127E-2</v>
      </c>
      <c r="D502" s="44">
        <f t="shared" si="22"/>
        <v>1</v>
      </c>
      <c r="E502" s="44">
        <f t="shared" si="24"/>
        <v>15</v>
      </c>
      <c r="F502" s="4"/>
    </row>
    <row r="503" spans="1:6" x14ac:dyDescent="0.4">
      <c r="A503" s="43">
        <v>20220517</v>
      </c>
      <c r="B503" s="43">
        <v>27.67</v>
      </c>
      <c r="C503" s="45">
        <f t="shared" si="23"/>
        <v>1.150312289833063E-2</v>
      </c>
      <c r="D503" s="44">
        <f t="shared" si="22"/>
        <v>1</v>
      </c>
      <c r="E503" s="44">
        <f t="shared" si="24"/>
        <v>16</v>
      </c>
      <c r="F503" s="4"/>
    </row>
    <row r="504" spans="1:6" x14ac:dyDescent="0.4">
      <c r="A504" s="43">
        <v>20220518</v>
      </c>
      <c r="B504" s="43">
        <v>27.28</v>
      </c>
      <c r="C504" s="45">
        <f t="shared" si="23"/>
        <v>1.2465238588799946E-2</v>
      </c>
      <c r="D504" s="44">
        <f t="shared" si="22"/>
        <v>1</v>
      </c>
      <c r="E504" s="44">
        <f t="shared" si="24"/>
        <v>16</v>
      </c>
      <c r="F504" s="4"/>
    </row>
    <row r="505" spans="1:6" x14ac:dyDescent="0.4">
      <c r="A505" s="43">
        <v>20220519</v>
      </c>
      <c r="B505" s="43">
        <v>14.63</v>
      </c>
      <c r="C505" s="45">
        <f t="shared" si="23"/>
        <v>4.8712206937122464E-2</v>
      </c>
      <c r="D505" s="44">
        <f t="shared" si="22"/>
        <v>2</v>
      </c>
      <c r="E505" s="44">
        <f t="shared" si="24"/>
        <v>9</v>
      </c>
      <c r="F505" s="4"/>
    </row>
    <row r="506" spans="1:6" x14ac:dyDescent="0.4">
      <c r="A506" s="43">
        <v>20220520</v>
      </c>
      <c r="B506" s="43">
        <v>11.8</v>
      </c>
      <c r="C506" s="45">
        <f t="shared" si="23"/>
        <v>4.7507551150957242E-2</v>
      </c>
      <c r="D506" s="44">
        <f t="shared" si="22"/>
        <v>2</v>
      </c>
      <c r="E506" s="44">
        <f t="shared" si="24"/>
        <v>7</v>
      </c>
      <c r="F506" s="4"/>
    </row>
    <row r="507" spans="1:6" x14ac:dyDescent="0.4">
      <c r="A507" s="43">
        <v>20220521</v>
      </c>
      <c r="B507" s="43">
        <v>27.89</v>
      </c>
      <c r="C507" s="45">
        <f t="shared" si="23"/>
        <v>1.0982422721792305E-2</v>
      </c>
      <c r="D507" s="44">
        <f t="shared" si="22"/>
        <v>1</v>
      </c>
      <c r="E507" s="44">
        <f t="shared" si="24"/>
        <v>16</v>
      </c>
      <c r="F507" s="4"/>
    </row>
    <row r="508" spans="1:6" x14ac:dyDescent="0.4">
      <c r="A508" s="43">
        <v>20220522</v>
      </c>
      <c r="B508" s="43">
        <v>28.5</v>
      </c>
      <c r="C508" s="45">
        <f t="shared" si="23"/>
        <v>9.6219120137411417E-3</v>
      </c>
      <c r="D508" s="44">
        <f t="shared" si="22"/>
        <v>1</v>
      </c>
      <c r="E508" s="44">
        <f t="shared" si="24"/>
        <v>16</v>
      </c>
      <c r="F508" s="4"/>
    </row>
    <row r="509" spans="1:6" x14ac:dyDescent="0.4">
      <c r="A509" s="43">
        <v>20220523</v>
      </c>
      <c r="B509" s="43">
        <v>21.35</v>
      </c>
      <c r="C509" s="45">
        <f t="shared" si="23"/>
        <v>3.1881363514009102E-2</v>
      </c>
      <c r="D509" s="44">
        <f t="shared" si="22"/>
        <v>1</v>
      </c>
      <c r="E509" s="44">
        <f t="shared" si="24"/>
        <v>14</v>
      </c>
      <c r="F509" s="4"/>
    </row>
    <row r="510" spans="1:6" x14ac:dyDescent="0.4">
      <c r="A510" s="43">
        <v>20220524</v>
      </c>
      <c r="B510" s="43">
        <v>26.5</v>
      </c>
      <c r="C510" s="45">
        <f t="shared" si="23"/>
        <v>1.453734449523128E-2</v>
      </c>
      <c r="D510" s="44">
        <f t="shared" si="22"/>
        <v>1</v>
      </c>
      <c r="E510" s="44">
        <f t="shared" si="24"/>
        <v>16</v>
      </c>
      <c r="F510" s="4"/>
    </row>
    <row r="511" spans="1:6" x14ac:dyDescent="0.4">
      <c r="A511" s="43">
        <v>20220525</v>
      </c>
      <c r="B511" s="43">
        <v>25.71</v>
      </c>
      <c r="C511" s="45">
        <f t="shared" si="23"/>
        <v>1.6829401195212788E-2</v>
      </c>
      <c r="D511" s="44">
        <f t="shared" si="22"/>
        <v>1</v>
      </c>
      <c r="E511" s="44">
        <f t="shared" si="24"/>
        <v>15</v>
      </c>
      <c r="F511" s="4"/>
    </row>
    <row r="512" spans="1:6" x14ac:dyDescent="0.4">
      <c r="A512" s="43">
        <v>20220526</v>
      </c>
      <c r="B512" s="43">
        <v>17.79</v>
      </c>
      <c r="C512" s="45">
        <f t="shared" si="23"/>
        <v>4.3437502404507243E-2</v>
      </c>
      <c r="D512" s="44">
        <f t="shared" si="22"/>
        <v>2</v>
      </c>
      <c r="E512" s="44">
        <f t="shared" si="24"/>
        <v>12</v>
      </c>
      <c r="F512" s="4"/>
    </row>
    <row r="513" spans="1:6" x14ac:dyDescent="0.4">
      <c r="A513" s="43">
        <v>20220527</v>
      </c>
      <c r="B513" s="43">
        <v>28.75</v>
      </c>
      <c r="C513" s="45">
        <f t="shared" si="23"/>
        <v>9.0995190374104796E-3</v>
      </c>
      <c r="D513" s="44">
        <f t="shared" si="22"/>
        <v>1</v>
      </c>
      <c r="E513" s="44">
        <f t="shared" si="24"/>
        <v>16</v>
      </c>
      <c r="F513" s="4"/>
    </row>
    <row r="514" spans="1:6" x14ac:dyDescent="0.4">
      <c r="A514" s="43">
        <v>20220528</v>
      </c>
      <c r="B514" s="43">
        <v>19.059999999999999</v>
      </c>
      <c r="C514" s="45">
        <f t="shared" si="23"/>
        <v>3.9761041452788304E-2</v>
      </c>
      <c r="D514" s="44">
        <f t="shared" ref="D514:D577" si="25">IF(B514&gt;$S$2,1,IF(B514&lt;$S$3,3,2))</f>
        <v>1</v>
      </c>
      <c r="E514" s="44">
        <f t="shared" si="24"/>
        <v>12</v>
      </c>
      <c r="F514" s="4"/>
    </row>
    <row r="515" spans="1:6" x14ac:dyDescent="0.4">
      <c r="A515" s="43">
        <v>20220529</v>
      </c>
      <c r="B515" s="43">
        <v>12.27</v>
      </c>
      <c r="C515" s="45">
        <f t="shared" ref="C515:C578" si="26">_xlfn.NORM.DIST(B515,$K$5,$K$6,0)</f>
        <v>4.8105756117573138E-2</v>
      </c>
      <c r="D515" s="44">
        <f t="shared" si="25"/>
        <v>2</v>
      </c>
      <c r="E515" s="44">
        <f t="shared" ref="E515:E578" si="27">IF(B515&gt;$U$12,16,IF(B515&gt;$U$13,15,IF(B515&gt;$U$14,14,IF(B515&gt;$U$15,13,IF(B515&gt;$U$16,12,IF(B515&gt;$U$17,11,IF(B515&gt;$U$18,10,IF(B515&gt;$U$19,9,IF(B515&gt;$U$20,8,IF(B515&gt;$U$21,7,IF(B515&gt;$U$22,6,IF(B515&gt;$U$23,5,IF(B515&gt;$U$24,4,IF(B515&gt;$U$25,3,IF(B515&gt;$U$26,2,1)))))))))))))))</f>
        <v>7</v>
      </c>
      <c r="F515" s="4"/>
    </row>
    <row r="516" spans="1:6" x14ac:dyDescent="0.4">
      <c r="A516" s="43">
        <v>20220530</v>
      </c>
      <c r="B516" s="43">
        <v>12.47</v>
      </c>
      <c r="C516" s="45">
        <f t="shared" si="26"/>
        <v>4.8313803852173959E-2</v>
      </c>
      <c r="D516" s="44">
        <f t="shared" si="25"/>
        <v>2</v>
      </c>
      <c r="E516" s="44">
        <f t="shared" si="27"/>
        <v>7</v>
      </c>
      <c r="F516" s="4"/>
    </row>
    <row r="517" spans="1:6" x14ac:dyDescent="0.4">
      <c r="A517" s="43">
        <v>20220531</v>
      </c>
      <c r="B517" s="43">
        <v>26.78</v>
      </c>
      <c r="C517" s="45">
        <f t="shared" si="26"/>
        <v>1.3771115303874554E-2</v>
      </c>
      <c r="D517" s="44">
        <f t="shared" si="25"/>
        <v>1</v>
      </c>
      <c r="E517" s="44">
        <f t="shared" si="27"/>
        <v>16</v>
      </c>
      <c r="F517" s="4"/>
    </row>
    <row r="518" spans="1:6" x14ac:dyDescent="0.4">
      <c r="A518" s="43">
        <v>20220601</v>
      </c>
      <c r="B518" s="43">
        <v>23.5</v>
      </c>
      <c r="C518" s="45">
        <f t="shared" si="26"/>
        <v>2.4113179650572639E-2</v>
      </c>
      <c r="D518" s="44">
        <f t="shared" si="25"/>
        <v>1</v>
      </c>
      <c r="E518" s="44">
        <f t="shared" si="27"/>
        <v>15</v>
      </c>
      <c r="F518" s="4"/>
    </row>
    <row r="519" spans="1:6" x14ac:dyDescent="0.4">
      <c r="A519" s="43">
        <v>20220602</v>
      </c>
      <c r="B519" s="43">
        <v>25.92</v>
      </c>
      <c r="C519" s="45">
        <f t="shared" si="26"/>
        <v>1.6201868990639853E-2</v>
      </c>
      <c r="D519" s="44">
        <f t="shared" si="25"/>
        <v>1</v>
      </c>
      <c r="E519" s="44">
        <f t="shared" si="27"/>
        <v>15</v>
      </c>
      <c r="F519" s="4"/>
    </row>
    <row r="520" spans="1:6" x14ac:dyDescent="0.4">
      <c r="A520" s="43">
        <v>20220603</v>
      </c>
      <c r="B520" s="43">
        <v>27.24</v>
      </c>
      <c r="C520" s="45">
        <f t="shared" si="26"/>
        <v>1.2566729437806002E-2</v>
      </c>
      <c r="D520" s="44">
        <f t="shared" si="25"/>
        <v>1</v>
      </c>
      <c r="E520" s="44">
        <f t="shared" si="27"/>
        <v>16</v>
      </c>
      <c r="F520" s="4"/>
    </row>
    <row r="521" spans="1:6" x14ac:dyDescent="0.4">
      <c r="A521" s="43">
        <v>20220604</v>
      </c>
      <c r="B521" s="43">
        <v>20.8</v>
      </c>
      <c r="C521" s="45">
        <f t="shared" si="26"/>
        <v>3.386141245378875E-2</v>
      </c>
      <c r="D521" s="44">
        <f t="shared" si="25"/>
        <v>1</v>
      </c>
      <c r="E521" s="44">
        <f t="shared" si="27"/>
        <v>13</v>
      </c>
      <c r="F521" s="4"/>
    </row>
    <row r="522" spans="1:6" x14ac:dyDescent="0.4">
      <c r="A522" s="43">
        <v>20220605</v>
      </c>
      <c r="B522" s="43">
        <v>3.61</v>
      </c>
      <c r="C522" s="45">
        <f t="shared" si="26"/>
        <v>2.2390453750035275E-2</v>
      </c>
      <c r="D522" s="44">
        <f t="shared" si="25"/>
        <v>3</v>
      </c>
      <c r="E522" s="44">
        <f t="shared" si="27"/>
        <v>2</v>
      </c>
      <c r="F522" s="4"/>
    </row>
    <row r="523" spans="1:6" x14ac:dyDescent="0.4">
      <c r="A523" s="43">
        <v>20220606</v>
      </c>
      <c r="B523" s="43">
        <v>21.81</v>
      </c>
      <c r="C523" s="45">
        <f t="shared" si="26"/>
        <v>3.0208629906477415E-2</v>
      </c>
      <c r="D523" s="44">
        <f t="shared" si="25"/>
        <v>1</v>
      </c>
      <c r="E523" s="44">
        <f t="shared" si="27"/>
        <v>14</v>
      </c>
      <c r="F523" s="4"/>
    </row>
    <row r="524" spans="1:6" x14ac:dyDescent="0.4">
      <c r="A524" s="43">
        <v>20220607</v>
      </c>
      <c r="B524" s="43">
        <v>13.03</v>
      </c>
      <c r="C524" s="45">
        <f t="shared" si="26"/>
        <v>4.874463064936798E-2</v>
      </c>
      <c r="D524" s="44">
        <f t="shared" si="25"/>
        <v>2</v>
      </c>
      <c r="E524" s="44">
        <f t="shared" si="27"/>
        <v>8</v>
      </c>
      <c r="F524" s="4"/>
    </row>
    <row r="525" spans="1:6" x14ac:dyDescent="0.4">
      <c r="A525" s="43">
        <v>20220608</v>
      </c>
      <c r="B525" s="43">
        <v>27.2</v>
      </c>
      <c r="C525" s="45">
        <f t="shared" si="26"/>
        <v>1.2668741268138148E-2</v>
      </c>
      <c r="D525" s="44">
        <f t="shared" si="25"/>
        <v>1</v>
      </c>
      <c r="E525" s="44">
        <f t="shared" si="27"/>
        <v>16</v>
      </c>
      <c r="F525" s="4"/>
    </row>
    <row r="526" spans="1:6" x14ac:dyDescent="0.4">
      <c r="A526" s="43">
        <v>20220609</v>
      </c>
      <c r="B526" s="43">
        <v>27.04</v>
      </c>
      <c r="C526" s="45">
        <f t="shared" si="26"/>
        <v>1.3081983584566427E-2</v>
      </c>
      <c r="D526" s="44">
        <f t="shared" si="25"/>
        <v>1</v>
      </c>
      <c r="E526" s="44">
        <f t="shared" si="27"/>
        <v>16</v>
      </c>
      <c r="F526" s="4"/>
    </row>
    <row r="527" spans="1:6" x14ac:dyDescent="0.4">
      <c r="A527" s="43">
        <v>20220610</v>
      </c>
      <c r="B527" s="43">
        <v>13.25</v>
      </c>
      <c r="C527" s="45">
        <f t="shared" si="26"/>
        <v>4.8851752530538993E-2</v>
      </c>
      <c r="D527" s="44">
        <f t="shared" si="25"/>
        <v>2</v>
      </c>
      <c r="E527" s="44">
        <f t="shared" si="27"/>
        <v>8</v>
      </c>
      <c r="F527" s="4"/>
    </row>
    <row r="528" spans="1:6" x14ac:dyDescent="0.4">
      <c r="A528" s="43">
        <v>20220611</v>
      </c>
      <c r="B528" s="43">
        <v>19.920000000000002</v>
      </c>
      <c r="C528" s="45">
        <f t="shared" si="26"/>
        <v>3.6936678467585991E-2</v>
      </c>
      <c r="D528" s="44">
        <f t="shared" si="25"/>
        <v>1</v>
      </c>
      <c r="E528" s="44">
        <f t="shared" si="27"/>
        <v>13</v>
      </c>
      <c r="F528" s="4"/>
    </row>
    <row r="529" spans="1:6" x14ac:dyDescent="0.4">
      <c r="A529" s="43">
        <v>20220612</v>
      </c>
      <c r="B529" s="43">
        <v>20.56</v>
      </c>
      <c r="C529" s="45">
        <f t="shared" si="26"/>
        <v>3.4713924688948801E-2</v>
      </c>
      <c r="D529" s="44">
        <f t="shared" si="25"/>
        <v>1</v>
      </c>
      <c r="E529" s="44">
        <f t="shared" si="27"/>
        <v>13</v>
      </c>
      <c r="F529" s="4"/>
    </row>
    <row r="530" spans="1:6" x14ac:dyDescent="0.4">
      <c r="A530" s="43">
        <v>20220613</v>
      </c>
      <c r="B530" s="43">
        <v>4.66</v>
      </c>
      <c r="C530" s="45">
        <f t="shared" si="26"/>
        <v>2.6089799450523695E-2</v>
      </c>
      <c r="D530" s="44">
        <f t="shared" si="25"/>
        <v>3</v>
      </c>
      <c r="E530" s="44">
        <f t="shared" si="27"/>
        <v>3</v>
      </c>
      <c r="F530" s="4"/>
    </row>
    <row r="531" spans="1:6" x14ac:dyDescent="0.4">
      <c r="A531" s="43">
        <v>20220614</v>
      </c>
      <c r="B531" s="43">
        <v>2.65</v>
      </c>
      <c r="C531" s="45">
        <f t="shared" si="26"/>
        <v>1.9188246111807698E-2</v>
      </c>
      <c r="D531" s="44">
        <f t="shared" si="25"/>
        <v>3</v>
      </c>
      <c r="E531" s="44">
        <f t="shared" si="27"/>
        <v>2</v>
      </c>
      <c r="F531" s="4"/>
    </row>
    <row r="532" spans="1:6" x14ac:dyDescent="0.4">
      <c r="A532" s="43">
        <v>20220615</v>
      </c>
      <c r="B532" s="43">
        <v>24.44</v>
      </c>
      <c r="C532" s="45">
        <f t="shared" si="26"/>
        <v>2.0879856823474627E-2</v>
      </c>
      <c r="D532" s="44">
        <f t="shared" si="25"/>
        <v>1</v>
      </c>
      <c r="E532" s="44">
        <f t="shared" si="27"/>
        <v>15</v>
      </c>
      <c r="F532" s="4"/>
    </row>
    <row r="533" spans="1:6" x14ac:dyDescent="0.4">
      <c r="A533" s="43">
        <v>20220616</v>
      </c>
      <c r="B533" s="43">
        <v>21.94</v>
      </c>
      <c r="C533" s="45">
        <f t="shared" si="26"/>
        <v>2.9734828487303754E-2</v>
      </c>
      <c r="D533" s="44">
        <f t="shared" si="25"/>
        <v>1</v>
      </c>
      <c r="E533" s="44">
        <f t="shared" si="27"/>
        <v>14</v>
      </c>
      <c r="F533" s="4"/>
    </row>
    <row r="534" spans="1:6" x14ac:dyDescent="0.4">
      <c r="A534" s="43">
        <v>20220617</v>
      </c>
      <c r="B534" s="43">
        <v>23.19</v>
      </c>
      <c r="C534" s="45">
        <f t="shared" si="26"/>
        <v>2.5212013704811791E-2</v>
      </c>
      <c r="D534" s="44">
        <f t="shared" si="25"/>
        <v>1</v>
      </c>
      <c r="E534" s="44">
        <f t="shared" si="27"/>
        <v>15</v>
      </c>
      <c r="F534" s="4"/>
    </row>
    <row r="535" spans="1:6" x14ac:dyDescent="0.4">
      <c r="A535" s="43">
        <v>20220618</v>
      </c>
      <c r="B535" s="43">
        <v>27.19</v>
      </c>
      <c r="C535" s="45">
        <f t="shared" si="26"/>
        <v>1.2694325547016135E-2</v>
      </c>
      <c r="D535" s="44">
        <f t="shared" si="25"/>
        <v>1</v>
      </c>
      <c r="E535" s="44">
        <f t="shared" si="27"/>
        <v>16</v>
      </c>
      <c r="F535" s="4"/>
    </row>
    <row r="536" spans="1:6" x14ac:dyDescent="0.4">
      <c r="A536" s="43">
        <v>20220619</v>
      </c>
      <c r="B536" s="43">
        <v>24.47</v>
      </c>
      <c r="C536" s="45">
        <f t="shared" si="26"/>
        <v>2.0779581016435348E-2</v>
      </c>
      <c r="D536" s="44">
        <f t="shared" si="25"/>
        <v>1</v>
      </c>
      <c r="E536" s="44">
        <f t="shared" si="27"/>
        <v>15</v>
      </c>
      <c r="F536" s="4"/>
    </row>
    <row r="537" spans="1:6" x14ac:dyDescent="0.4">
      <c r="A537" s="43">
        <v>20220620</v>
      </c>
      <c r="B537" s="43">
        <v>14.29</v>
      </c>
      <c r="C537" s="45">
        <f t="shared" si="26"/>
        <v>4.8876549989593517E-2</v>
      </c>
      <c r="D537" s="44">
        <f t="shared" si="25"/>
        <v>2</v>
      </c>
      <c r="E537" s="44">
        <f t="shared" si="27"/>
        <v>9</v>
      </c>
      <c r="F537" s="4"/>
    </row>
    <row r="538" spans="1:6" x14ac:dyDescent="0.4">
      <c r="A538" s="43">
        <v>20220621</v>
      </c>
      <c r="B538" s="43">
        <v>22.57</v>
      </c>
      <c r="C538" s="45">
        <f t="shared" si="26"/>
        <v>2.7442744178860192E-2</v>
      </c>
      <c r="D538" s="44">
        <f t="shared" si="25"/>
        <v>1</v>
      </c>
      <c r="E538" s="44">
        <f t="shared" si="27"/>
        <v>14</v>
      </c>
      <c r="F538" s="4"/>
    </row>
    <row r="539" spans="1:6" x14ac:dyDescent="0.4">
      <c r="A539" s="43">
        <v>20220622</v>
      </c>
      <c r="B539" s="43">
        <v>27.39</v>
      </c>
      <c r="C539" s="45">
        <f t="shared" si="26"/>
        <v>1.2188830339560624E-2</v>
      </c>
      <c r="D539" s="44">
        <f t="shared" si="25"/>
        <v>1</v>
      </c>
      <c r="E539" s="44">
        <f t="shared" si="27"/>
        <v>16</v>
      </c>
      <c r="F539" s="4"/>
    </row>
    <row r="540" spans="1:6" x14ac:dyDescent="0.4">
      <c r="A540" s="43">
        <v>20220623</v>
      </c>
      <c r="B540" s="43">
        <v>26.11</v>
      </c>
      <c r="C540" s="45">
        <f t="shared" si="26"/>
        <v>1.5645330187288798E-2</v>
      </c>
      <c r="D540" s="44">
        <f t="shared" si="25"/>
        <v>1</v>
      </c>
      <c r="E540" s="44">
        <f t="shared" si="27"/>
        <v>15</v>
      </c>
      <c r="F540" s="4"/>
    </row>
    <row r="541" spans="1:6" x14ac:dyDescent="0.4">
      <c r="A541" s="43">
        <v>20220624</v>
      </c>
      <c r="B541" s="43">
        <v>11.46</v>
      </c>
      <c r="C541" s="45">
        <f t="shared" si="26"/>
        <v>4.6981894097060779E-2</v>
      </c>
      <c r="D541" s="44">
        <f t="shared" si="25"/>
        <v>2</v>
      </c>
      <c r="E541" s="44">
        <f t="shared" si="27"/>
        <v>7</v>
      </c>
      <c r="F541" s="4"/>
    </row>
    <row r="542" spans="1:6" x14ac:dyDescent="0.4">
      <c r="A542" s="43">
        <v>20220625</v>
      </c>
      <c r="B542" s="43">
        <v>23.71</v>
      </c>
      <c r="C542" s="45">
        <f t="shared" si="26"/>
        <v>2.3376912307389051E-2</v>
      </c>
      <c r="D542" s="44">
        <f t="shared" si="25"/>
        <v>1</v>
      </c>
      <c r="E542" s="44">
        <f t="shared" si="27"/>
        <v>15</v>
      </c>
      <c r="F542" s="4"/>
    </row>
    <row r="543" spans="1:6" x14ac:dyDescent="0.4">
      <c r="A543" s="43">
        <v>20220626</v>
      </c>
      <c r="B543" s="43">
        <v>24.37</v>
      </c>
      <c r="C543" s="45">
        <f t="shared" si="26"/>
        <v>2.1114606311358194E-2</v>
      </c>
      <c r="D543" s="44">
        <f t="shared" si="25"/>
        <v>1</v>
      </c>
      <c r="E543" s="44">
        <f t="shared" si="27"/>
        <v>15</v>
      </c>
      <c r="F543" s="4"/>
    </row>
    <row r="544" spans="1:6" x14ac:dyDescent="0.4">
      <c r="A544" s="43">
        <v>20220627</v>
      </c>
      <c r="B544" s="43">
        <v>16.37</v>
      </c>
      <c r="C544" s="45">
        <f t="shared" si="26"/>
        <v>4.6592214492659226E-2</v>
      </c>
      <c r="D544" s="44">
        <f t="shared" si="25"/>
        <v>2</v>
      </c>
      <c r="E544" s="44">
        <f t="shared" si="27"/>
        <v>10</v>
      </c>
      <c r="F544" s="4"/>
    </row>
    <row r="545" spans="1:6" x14ac:dyDescent="0.4">
      <c r="A545" s="43">
        <v>20220628</v>
      </c>
      <c r="B545" s="43">
        <v>18.45</v>
      </c>
      <c r="C545" s="45">
        <f t="shared" si="26"/>
        <v>4.161234485390309E-2</v>
      </c>
      <c r="D545" s="44">
        <f t="shared" si="25"/>
        <v>1</v>
      </c>
      <c r="E545" s="44">
        <f t="shared" si="27"/>
        <v>12</v>
      </c>
      <c r="F545" s="4"/>
    </row>
    <row r="546" spans="1:6" x14ac:dyDescent="0.4">
      <c r="A546" s="43">
        <v>20220629</v>
      </c>
      <c r="B546" s="43">
        <v>25.4</v>
      </c>
      <c r="C546" s="45">
        <f t="shared" si="26"/>
        <v>1.7778853275435821E-2</v>
      </c>
      <c r="D546" s="44">
        <f t="shared" si="25"/>
        <v>1</v>
      </c>
      <c r="E546" s="44">
        <f t="shared" si="27"/>
        <v>15</v>
      </c>
      <c r="F546" s="4"/>
    </row>
    <row r="547" spans="1:6" x14ac:dyDescent="0.4">
      <c r="A547" s="43">
        <v>20220630</v>
      </c>
      <c r="B547" s="43">
        <v>28.86</v>
      </c>
      <c r="C547" s="45">
        <f t="shared" si="26"/>
        <v>8.8760963579563364E-3</v>
      </c>
      <c r="D547" s="44">
        <f t="shared" si="25"/>
        <v>1</v>
      </c>
      <c r="E547" s="44">
        <f t="shared" si="27"/>
        <v>16</v>
      </c>
      <c r="F547" s="4"/>
    </row>
    <row r="548" spans="1:6" x14ac:dyDescent="0.4">
      <c r="A548" s="43">
        <v>20220701</v>
      </c>
      <c r="B548" s="43">
        <v>29.15</v>
      </c>
      <c r="C548" s="45">
        <f t="shared" si="26"/>
        <v>8.305757531644857E-3</v>
      </c>
      <c r="D548" s="44">
        <f t="shared" si="25"/>
        <v>1</v>
      </c>
      <c r="E548" s="44">
        <f t="shared" si="27"/>
        <v>16</v>
      </c>
      <c r="F548" s="4"/>
    </row>
    <row r="549" spans="1:6" x14ac:dyDescent="0.4">
      <c r="A549" s="43">
        <v>20220702</v>
      </c>
      <c r="B549" s="43">
        <v>25.55</v>
      </c>
      <c r="C549" s="45">
        <f t="shared" si="26"/>
        <v>1.7316062608806838E-2</v>
      </c>
      <c r="D549" s="44">
        <f t="shared" si="25"/>
        <v>1</v>
      </c>
      <c r="E549" s="44">
        <f t="shared" si="27"/>
        <v>15</v>
      </c>
      <c r="F549" s="4"/>
    </row>
    <row r="550" spans="1:6" x14ac:dyDescent="0.4">
      <c r="A550" s="43">
        <v>20220703</v>
      </c>
      <c r="B550" s="43">
        <v>21.53</v>
      </c>
      <c r="C550" s="45">
        <f t="shared" si="26"/>
        <v>3.1227911162936713E-2</v>
      </c>
      <c r="D550" s="44">
        <f t="shared" si="25"/>
        <v>1</v>
      </c>
      <c r="E550" s="44">
        <f t="shared" si="27"/>
        <v>14</v>
      </c>
      <c r="F550" s="4"/>
    </row>
    <row r="551" spans="1:6" x14ac:dyDescent="0.4">
      <c r="A551" s="43">
        <v>20220704</v>
      </c>
      <c r="B551" s="43">
        <v>23.42</v>
      </c>
      <c r="C551" s="45">
        <f t="shared" si="26"/>
        <v>2.4395459675431885E-2</v>
      </c>
      <c r="D551" s="44">
        <f t="shared" si="25"/>
        <v>1</v>
      </c>
      <c r="E551" s="44">
        <f t="shared" si="27"/>
        <v>15</v>
      </c>
      <c r="F551" s="4"/>
    </row>
    <row r="552" spans="1:6" x14ac:dyDescent="0.4">
      <c r="A552" s="43">
        <v>20220705</v>
      </c>
      <c r="B552" s="43">
        <v>22.16</v>
      </c>
      <c r="C552" s="45">
        <f t="shared" si="26"/>
        <v>2.8933093654688331E-2</v>
      </c>
      <c r="D552" s="44">
        <f t="shared" si="25"/>
        <v>1</v>
      </c>
      <c r="E552" s="44">
        <f t="shared" si="27"/>
        <v>14</v>
      </c>
      <c r="F552" s="4"/>
    </row>
    <row r="553" spans="1:6" x14ac:dyDescent="0.4">
      <c r="A553" s="43">
        <v>20220706</v>
      </c>
      <c r="B553" s="43">
        <v>25.45</v>
      </c>
      <c r="C553" s="45">
        <f t="shared" si="26"/>
        <v>1.7623895204170612E-2</v>
      </c>
      <c r="D553" s="44">
        <f t="shared" si="25"/>
        <v>1</v>
      </c>
      <c r="E553" s="44">
        <f t="shared" si="27"/>
        <v>15</v>
      </c>
      <c r="F553" s="4"/>
    </row>
    <row r="554" spans="1:6" x14ac:dyDescent="0.4">
      <c r="A554" s="43">
        <v>20220707</v>
      </c>
      <c r="B554" s="43">
        <v>27.81</v>
      </c>
      <c r="C554" s="45">
        <f t="shared" si="26"/>
        <v>1.1169925701704352E-2</v>
      </c>
      <c r="D554" s="44">
        <f t="shared" si="25"/>
        <v>1</v>
      </c>
      <c r="E554" s="44">
        <f t="shared" si="27"/>
        <v>16</v>
      </c>
      <c r="F554" s="4"/>
    </row>
    <row r="555" spans="1:6" x14ac:dyDescent="0.4">
      <c r="A555" s="43">
        <v>20220708</v>
      </c>
      <c r="B555" s="43">
        <v>18.690000000000001</v>
      </c>
      <c r="C555" s="45">
        <f t="shared" si="26"/>
        <v>4.0901241288892567E-2</v>
      </c>
      <c r="D555" s="44">
        <f t="shared" si="25"/>
        <v>1</v>
      </c>
      <c r="E555" s="44">
        <f t="shared" si="27"/>
        <v>12</v>
      </c>
      <c r="F555" s="4"/>
    </row>
    <row r="556" spans="1:6" x14ac:dyDescent="0.4">
      <c r="A556" s="43">
        <v>20220709</v>
      </c>
      <c r="B556" s="43">
        <v>28.23</v>
      </c>
      <c r="C556" s="45">
        <f t="shared" si="26"/>
        <v>1.020903048899207E-2</v>
      </c>
      <c r="D556" s="44">
        <f t="shared" si="25"/>
        <v>1</v>
      </c>
      <c r="E556" s="44">
        <f t="shared" si="27"/>
        <v>16</v>
      </c>
      <c r="F556" s="4"/>
    </row>
    <row r="557" spans="1:6" x14ac:dyDescent="0.4">
      <c r="A557" s="43">
        <v>20220710</v>
      </c>
      <c r="B557" s="43">
        <v>18.59</v>
      </c>
      <c r="C557" s="45">
        <f t="shared" si="26"/>
        <v>4.120038983889307E-2</v>
      </c>
      <c r="D557" s="44">
        <f t="shared" si="25"/>
        <v>1</v>
      </c>
      <c r="E557" s="44">
        <f t="shared" si="27"/>
        <v>12</v>
      </c>
      <c r="F557" s="4"/>
    </row>
    <row r="558" spans="1:6" x14ac:dyDescent="0.4">
      <c r="A558" s="43">
        <v>20220711</v>
      </c>
      <c r="B558" s="43">
        <v>11.45</v>
      </c>
      <c r="C558" s="45">
        <f t="shared" si="26"/>
        <v>4.6965283856960645E-2</v>
      </c>
      <c r="D558" s="44">
        <f t="shared" si="25"/>
        <v>2</v>
      </c>
      <c r="E558" s="44">
        <f t="shared" si="27"/>
        <v>7</v>
      </c>
      <c r="F558" s="4"/>
    </row>
    <row r="559" spans="1:6" x14ac:dyDescent="0.4">
      <c r="A559" s="43">
        <v>20220712</v>
      </c>
      <c r="B559" s="43">
        <v>22.68</v>
      </c>
      <c r="C559" s="45">
        <f t="shared" si="26"/>
        <v>2.7044469290166826E-2</v>
      </c>
      <c r="D559" s="44">
        <f t="shared" si="25"/>
        <v>1</v>
      </c>
      <c r="E559" s="44">
        <f t="shared" si="27"/>
        <v>14</v>
      </c>
      <c r="F559" s="4"/>
    </row>
    <row r="560" spans="1:6" x14ac:dyDescent="0.4">
      <c r="A560" s="43">
        <v>20220713</v>
      </c>
      <c r="B560" s="43">
        <v>16.39</v>
      </c>
      <c r="C560" s="45">
        <f t="shared" si="26"/>
        <v>4.6556046208591016E-2</v>
      </c>
      <c r="D560" s="44">
        <f t="shared" si="25"/>
        <v>2</v>
      </c>
      <c r="E560" s="44">
        <f t="shared" si="27"/>
        <v>10</v>
      </c>
      <c r="F560" s="4"/>
    </row>
    <row r="561" spans="1:6" x14ac:dyDescent="0.4">
      <c r="A561" s="43">
        <v>20220714</v>
      </c>
      <c r="B561" s="43">
        <v>13.65</v>
      </c>
      <c r="C561" s="45">
        <f t="shared" si="26"/>
        <v>4.8955592516667888E-2</v>
      </c>
      <c r="D561" s="44">
        <f t="shared" si="25"/>
        <v>2</v>
      </c>
      <c r="E561" s="44">
        <f t="shared" si="27"/>
        <v>8</v>
      </c>
      <c r="F561" s="4"/>
    </row>
    <row r="562" spans="1:6" x14ac:dyDescent="0.4">
      <c r="A562" s="43">
        <v>20220715</v>
      </c>
      <c r="B562" s="43">
        <v>6.99</v>
      </c>
      <c r="C562" s="45">
        <f t="shared" si="26"/>
        <v>3.4520086483276244E-2</v>
      </c>
      <c r="D562" s="44">
        <f t="shared" si="25"/>
        <v>3</v>
      </c>
      <c r="E562" s="44">
        <f t="shared" si="27"/>
        <v>4</v>
      </c>
      <c r="F562" s="4"/>
    </row>
    <row r="563" spans="1:6" x14ac:dyDescent="0.4">
      <c r="A563" s="43">
        <v>20220716</v>
      </c>
      <c r="B563" s="43">
        <v>21.72</v>
      </c>
      <c r="C563" s="45">
        <f t="shared" si="26"/>
        <v>3.0536507345813122E-2</v>
      </c>
      <c r="D563" s="44">
        <f t="shared" si="25"/>
        <v>1</v>
      </c>
      <c r="E563" s="44">
        <f t="shared" si="27"/>
        <v>14</v>
      </c>
      <c r="F563" s="4"/>
    </row>
    <row r="564" spans="1:6" x14ac:dyDescent="0.4">
      <c r="A564" s="43">
        <v>20220717</v>
      </c>
      <c r="B564" s="43">
        <v>11.08</v>
      </c>
      <c r="C564" s="45">
        <f t="shared" si="26"/>
        <v>4.6305752573143975E-2</v>
      </c>
      <c r="D564" s="44">
        <f t="shared" si="25"/>
        <v>2</v>
      </c>
      <c r="E564" s="44">
        <f t="shared" si="27"/>
        <v>6</v>
      </c>
      <c r="F564" s="4"/>
    </row>
    <row r="565" spans="1:6" x14ac:dyDescent="0.4">
      <c r="A565" s="43">
        <v>20220718</v>
      </c>
      <c r="B565" s="43">
        <v>10.38</v>
      </c>
      <c r="C565" s="45">
        <f t="shared" si="26"/>
        <v>4.4829603889319926E-2</v>
      </c>
      <c r="D565" s="44">
        <f t="shared" si="25"/>
        <v>2</v>
      </c>
      <c r="E565" s="44">
        <f t="shared" si="27"/>
        <v>6</v>
      </c>
      <c r="F565" s="4"/>
    </row>
    <row r="566" spans="1:6" x14ac:dyDescent="0.4">
      <c r="A566" s="43">
        <v>20220719</v>
      </c>
      <c r="B566" s="43">
        <v>26.26</v>
      </c>
      <c r="C566" s="45">
        <f t="shared" si="26"/>
        <v>1.5213649109384999E-2</v>
      </c>
      <c r="D566" s="44">
        <f t="shared" si="25"/>
        <v>1</v>
      </c>
      <c r="E566" s="44">
        <f t="shared" si="27"/>
        <v>15</v>
      </c>
      <c r="F566" s="4"/>
    </row>
    <row r="567" spans="1:6" x14ac:dyDescent="0.4">
      <c r="A567" s="43">
        <v>20220720</v>
      </c>
      <c r="B567" s="43">
        <v>21.56</v>
      </c>
      <c r="C567" s="45">
        <f t="shared" si="26"/>
        <v>3.1118835397977506E-2</v>
      </c>
      <c r="D567" s="44">
        <f t="shared" si="25"/>
        <v>1</v>
      </c>
      <c r="E567" s="44">
        <f t="shared" si="27"/>
        <v>14</v>
      </c>
      <c r="F567" s="4"/>
    </row>
    <row r="568" spans="1:6" x14ac:dyDescent="0.4">
      <c r="A568" s="43">
        <v>20220721</v>
      </c>
      <c r="B568" s="43">
        <v>16.98</v>
      </c>
      <c r="C568" s="45">
        <f t="shared" si="26"/>
        <v>4.5378443923421607E-2</v>
      </c>
      <c r="D568" s="44">
        <f t="shared" si="25"/>
        <v>2</v>
      </c>
      <c r="E568" s="44">
        <f t="shared" si="27"/>
        <v>11</v>
      </c>
      <c r="F568" s="4"/>
    </row>
    <row r="569" spans="1:6" x14ac:dyDescent="0.4">
      <c r="A569" s="43">
        <v>20220722</v>
      </c>
      <c r="B569" s="43">
        <v>25.63</v>
      </c>
      <c r="C569" s="45">
        <f t="shared" si="26"/>
        <v>1.7071820683627822E-2</v>
      </c>
      <c r="D569" s="44">
        <f t="shared" si="25"/>
        <v>1</v>
      </c>
      <c r="E569" s="44">
        <f t="shared" si="27"/>
        <v>15</v>
      </c>
      <c r="F569" s="4"/>
    </row>
    <row r="570" spans="1:6" x14ac:dyDescent="0.4">
      <c r="A570" s="43">
        <v>20220723</v>
      </c>
      <c r="B570" s="43">
        <v>20.87</v>
      </c>
      <c r="C570" s="45">
        <f t="shared" si="26"/>
        <v>3.3611235902555492E-2</v>
      </c>
      <c r="D570" s="44">
        <f t="shared" si="25"/>
        <v>1</v>
      </c>
      <c r="E570" s="44">
        <f t="shared" si="27"/>
        <v>13</v>
      </c>
      <c r="F570" s="4"/>
    </row>
    <row r="571" spans="1:6" x14ac:dyDescent="0.4">
      <c r="A571" s="43">
        <v>20220724</v>
      </c>
      <c r="B571" s="43">
        <v>19.62</v>
      </c>
      <c r="C571" s="45">
        <f t="shared" si="26"/>
        <v>3.7946361515761654E-2</v>
      </c>
      <c r="D571" s="44">
        <f t="shared" si="25"/>
        <v>1</v>
      </c>
      <c r="E571" s="44">
        <f t="shared" si="27"/>
        <v>13</v>
      </c>
      <c r="F571" s="4"/>
    </row>
    <row r="572" spans="1:6" x14ac:dyDescent="0.4">
      <c r="A572" s="43">
        <v>20220725</v>
      </c>
      <c r="B572" s="43">
        <v>27.7</v>
      </c>
      <c r="C572" s="45">
        <f t="shared" si="26"/>
        <v>1.1431180840475504E-2</v>
      </c>
      <c r="D572" s="44">
        <f t="shared" si="25"/>
        <v>1</v>
      </c>
      <c r="E572" s="44">
        <f t="shared" si="27"/>
        <v>16</v>
      </c>
      <c r="F572" s="4"/>
    </row>
    <row r="573" spans="1:6" x14ac:dyDescent="0.4">
      <c r="A573" s="43">
        <v>20220726</v>
      </c>
      <c r="B573" s="43">
        <v>27.43</v>
      </c>
      <c r="C573" s="45">
        <f t="shared" si="26"/>
        <v>1.2089298743286634E-2</v>
      </c>
      <c r="D573" s="44">
        <f t="shared" si="25"/>
        <v>1</v>
      </c>
      <c r="E573" s="44">
        <f t="shared" si="27"/>
        <v>16</v>
      </c>
      <c r="F573" s="4"/>
    </row>
    <row r="574" spans="1:6" x14ac:dyDescent="0.4">
      <c r="A574" s="43">
        <v>20220727</v>
      </c>
      <c r="B574" s="43">
        <v>26.03</v>
      </c>
      <c r="C574" s="45">
        <f t="shared" si="26"/>
        <v>1.587834591014688E-2</v>
      </c>
      <c r="D574" s="44">
        <f t="shared" si="25"/>
        <v>1</v>
      </c>
      <c r="E574" s="44">
        <f t="shared" si="27"/>
        <v>15</v>
      </c>
      <c r="F574" s="4"/>
    </row>
    <row r="575" spans="1:6" x14ac:dyDescent="0.4">
      <c r="A575" s="43">
        <v>20220728</v>
      </c>
      <c r="B575" s="43">
        <v>24.18</v>
      </c>
      <c r="C575" s="45">
        <f t="shared" si="26"/>
        <v>2.1757076324738802E-2</v>
      </c>
      <c r="D575" s="44">
        <f t="shared" si="25"/>
        <v>1</v>
      </c>
      <c r="E575" s="44">
        <f t="shared" si="27"/>
        <v>15</v>
      </c>
      <c r="F575" s="4"/>
    </row>
    <row r="576" spans="1:6" x14ac:dyDescent="0.4">
      <c r="A576" s="43">
        <v>20220729</v>
      </c>
      <c r="B576" s="43">
        <v>23.56</v>
      </c>
      <c r="C576" s="45">
        <f t="shared" si="26"/>
        <v>2.3902102900385684E-2</v>
      </c>
      <c r="D576" s="44">
        <f t="shared" si="25"/>
        <v>1</v>
      </c>
      <c r="E576" s="44">
        <f t="shared" si="27"/>
        <v>15</v>
      </c>
      <c r="F576" s="4"/>
    </row>
    <row r="577" spans="1:6" x14ac:dyDescent="0.4">
      <c r="A577" s="43">
        <v>20220730</v>
      </c>
      <c r="B577" s="43">
        <v>2.42</v>
      </c>
      <c r="C577" s="45">
        <f t="shared" si="26"/>
        <v>1.8453607839540087E-2</v>
      </c>
      <c r="D577" s="44">
        <f t="shared" si="25"/>
        <v>3</v>
      </c>
      <c r="E577" s="44">
        <f t="shared" si="27"/>
        <v>2</v>
      </c>
      <c r="F577" s="4"/>
    </row>
    <row r="578" spans="1:6" x14ac:dyDescent="0.4">
      <c r="A578" s="43">
        <v>20220731</v>
      </c>
      <c r="B578" s="43">
        <v>5.39</v>
      </c>
      <c r="C578" s="45">
        <f t="shared" si="26"/>
        <v>2.8733568654727686E-2</v>
      </c>
      <c r="D578" s="44">
        <f t="shared" ref="D578:D641" si="28">IF(B578&gt;$S$2,1,IF(B578&lt;$S$3,3,2))</f>
        <v>3</v>
      </c>
      <c r="E578" s="44">
        <f t="shared" si="27"/>
        <v>3</v>
      </c>
      <c r="F578" s="4"/>
    </row>
    <row r="579" spans="1:6" x14ac:dyDescent="0.4">
      <c r="A579" s="43">
        <v>20220801</v>
      </c>
      <c r="B579" s="43">
        <v>14.51</v>
      </c>
      <c r="C579" s="45">
        <f t="shared" ref="C579:C642" si="29">_xlfn.NORM.DIST(B579,$K$5,$K$6,0)</f>
        <v>4.8779845740791236E-2</v>
      </c>
      <c r="D579" s="44">
        <f t="shared" si="28"/>
        <v>2</v>
      </c>
      <c r="E579" s="44">
        <f t="shared" ref="E579:E642" si="30">IF(B579&gt;$U$12,16,IF(B579&gt;$U$13,15,IF(B579&gt;$U$14,14,IF(B579&gt;$U$15,13,IF(B579&gt;$U$16,12,IF(B579&gt;$U$17,11,IF(B579&gt;$U$18,10,IF(B579&gt;$U$19,9,IF(B579&gt;$U$20,8,IF(B579&gt;$U$21,7,IF(B579&gt;$U$22,6,IF(B579&gt;$U$23,5,IF(B579&gt;$U$24,4,IF(B579&gt;$U$25,3,IF(B579&gt;$U$26,2,1)))))))))))))))</f>
        <v>9</v>
      </c>
      <c r="F579" s="4"/>
    </row>
    <row r="580" spans="1:6" x14ac:dyDescent="0.4">
      <c r="A580" s="43">
        <v>20220802</v>
      </c>
      <c r="B580" s="43">
        <v>20.91</v>
      </c>
      <c r="C580" s="45">
        <f t="shared" si="29"/>
        <v>3.3467999465691671E-2</v>
      </c>
      <c r="D580" s="44">
        <f t="shared" si="28"/>
        <v>1</v>
      </c>
      <c r="E580" s="44">
        <f t="shared" si="30"/>
        <v>13</v>
      </c>
      <c r="F580" s="4"/>
    </row>
    <row r="581" spans="1:6" x14ac:dyDescent="0.4">
      <c r="A581" s="43">
        <v>20220803</v>
      </c>
      <c r="B581" s="43">
        <v>24.56</v>
      </c>
      <c r="C581" s="45">
        <f t="shared" si="29"/>
        <v>2.0479967803064058E-2</v>
      </c>
      <c r="D581" s="44">
        <f t="shared" si="28"/>
        <v>1</v>
      </c>
      <c r="E581" s="44">
        <f t="shared" si="30"/>
        <v>15</v>
      </c>
      <c r="F581" s="4"/>
    </row>
    <row r="582" spans="1:6" x14ac:dyDescent="0.4">
      <c r="A582" s="43">
        <v>20220804</v>
      </c>
      <c r="B582" s="43">
        <v>26.47</v>
      </c>
      <c r="C582" s="45">
        <f t="shared" si="29"/>
        <v>1.4620904118464591E-2</v>
      </c>
      <c r="D582" s="44">
        <f t="shared" si="28"/>
        <v>1</v>
      </c>
      <c r="E582" s="44">
        <f t="shared" si="30"/>
        <v>16</v>
      </c>
      <c r="F582" s="4"/>
    </row>
    <row r="583" spans="1:6" x14ac:dyDescent="0.4">
      <c r="A583" s="43">
        <v>20220805</v>
      </c>
      <c r="B583" s="43">
        <v>25.67</v>
      </c>
      <c r="C583" s="45">
        <f t="shared" si="29"/>
        <v>1.6950381832391892E-2</v>
      </c>
      <c r="D583" s="44">
        <f t="shared" si="28"/>
        <v>1</v>
      </c>
      <c r="E583" s="44">
        <f t="shared" si="30"/>
        <v>15</v>
      </c>
      <c r="F583" s="4"/>
    </row>
    <row r="584" spans="1:6" x14ac:dyDescent="0.4">
      <c r="A584" s="43">
        <v>20220806</v>
      </c>
      <c r="B584" s="43">
        <v>17.93</v>
      </c>
      <c r="C584" s="45">
        <f t="shared" si="29"/>
        <v>4.3067382484980044E-2</v>
      </c>
      <c r="D584" s="44">
        <f t="shared" si="28"/>
        <v>2</v>
      </c>
      <c r="E584" s="44">
        <f t="shared" si="30"/>
        <v>12</v>
      </c>
      <c r="F584" s="4"/>
    </row>
    <row r="585" spans="1:6" x14ac:dyDescent="0.4">
      <c r="A585" s="43">
        <v>20220807</v>
      </c>
      <c r="B585" s="43">
        <v>23.75</v>
      </c>
      <c r="C585" s="45">
        <f t="shared" si="29"/>
        <v>2.3237490778554363E-2</v>
      </c>
      <c r="D585" s="44">
        <f t="shared" si="28"/>
        <v>1</v>
      </c>
      <c r="E585" s="44">
        <f t="shared" si="30"/>
        <v>15</v>
      </c>
      <c r="F585" s="4"/>
    </row>
    <row r="586" spans="1:6" x14ac:dyDescent="0.4">
      <c r="A586" s="43">
        <v>20220808</v>
      </c>
      <c r="B586" s="43">
        <v>25.21</v>
      </c>
      <c r="C586" s="45">
        <f t="shared" si="29"/>
        <v>1.8373910317506535E-2</v>
      </c>
      <c r="D586" s="44">
        <f t="shared" si="28"/>
        <v>1</v>
      </c>
      <c r="E586" s="44">
        <f t="shared" si="30"/>
        <v>15</v>
      </c>
      <c r="F586" s="4"/>
    </row>
    <row r="587" spans="1:6" x14ac:dyDescent="0.4">
      <c r="A587" s="43">
        <v>20220809</v>
      </c>
      <c r="B587" s="43">
        <v>22.17</v>
      </c>
      <c r="C587" s="45">
        <f t="shared" si="29"/>
        <v>2.8896668661388025E-2</v>
      </c>
      <c r="D587" s="44">
        <f t="shared" si="28"/>
        <v>1</v>
      </c>
      <c r="E587" s="44">
        <f t="shared" si="30"/>
        <v>14</v>
      </c>
      <c r="F587" s="4"/>
    </row>
    <row r="588" spans="1:6" x14ac:dyDescent="0.4">
      <c r="A588" s="43">
        <v>20220810</v>
      </c>
      <c r="B588" s="43">
        <v>20.51</v>
      </c>
      <c r="C588" s="45">
        <f t="shared" si="29"/>
        <v>3.4890404502880258E-2</v>
      </c>
      <c r="D588" s="44">
        <f t="shared" si="28"/>
        <v>1</v>
      </c>
      <c r="E588" s="44">
        <f t="shared" si="30"/>
        <v>13</v>
      </c>
      <c r="F588" s="4"/>
    </row>
    <row r="589" spans="1:6" x14ac:dyDescent="0.4">
      <c r="A589" s="43">
        <v>20220811</v>
      </c>
      <c r="B589" s="43">
        <v>16.690000000000001</v>
      </c>
      <c r="C589" s="45">
        <f t="shared" si="29"/>
        <v>4.5983617756490291E-2</v>
      </c>
      <c r="D589" s="44">
        <f t="shared" si="28"/>
        <v>2</v>
      </c>
      <c r="E589" s="44">
        <f t="shared" si="30"/>
        <v>11</v>
      </c>
      <c r="F589" s="4"/>
    </row>
    <row r="590" spans="1:6" x14ac:dyDescent="0.4">
      <c r="A590" s="43">
        <v>20220812</v>
      </c>
      <c r="B590" s="43">
        <v>13.65</v>
      </c>
      <c r="C590" s="45">
        <f t="shared" si="29"/>
        <v>4.8955592516667888E-2</v>
      </c>
      <c r="D590" s="44">
        <f t="shared" si="28"/>
        <v>2</v>
      </c>
      <c r="E590" s="44">
        <f t="shared" si="30"/>
        <v>8</v>
      </c>
      <c r="F590" s="4"/>
    </row>
    <row r="591" spans="1:6" x14ac:dyDescent="0.4">
      <c r="A591" s="43">
        <v>20220813</v>
      </c>
      <c r="B591" s="43">
        <v>22.39</v>
      </c>
      <c r="C591" s="45">
        <f t="shared" si="29"/>
        <v>2.8096109075770741E-2</v>
      </c>
      <c r="D591" s="44">
        <f t="shared" si="28"/>
        <v>1</v>
      </c>
      <c r="E591" s="44">
        <f t="shared" si="30"/>
        <v>14</v>
      </c>
      <c r="F591" s="4"/>
    </row>
    <row r="592" spans="1:6" x14ac:dyDescent="0.4">
      <c r="A592" s="43">
        <v>20220814</v>
      </c>
      <c r="B592" s="43">
        <v>22.38</v>
      </c>
      <c r="C592" s="45">
        <f t="shared" si="29"/>
        <v>2.8132457251496462E-2</v>
      </c>
      <c r="D592" s="44">
        <f t="shared" si="28"/>
        <v>1</v>
      </c>
      <c r="E592" s="44">
        <f t="shared" si="30"/>
        <v>14</v>
      </c>
      <c r="F592" s="4"/>
    </row>
    <row r="593" spans="1:6" x14ac:dyDescent="0.4">
      <c r="A593" s="43">
        <v>20220815</v>
      </c>
      <c r="B593" s="43">
        <v>23.58</v>
      </c>
      <c r="C593" s="45">
        <f t="shared" si="29"/>
        <v>2.3831868178656304E-2</v>
      </c>
      <c r="D593" s="44">
        <f t="shared" si="28"/>
        <v>1</v>
      </c>
      <c r="E593" s="44">
        <f t="shared" si="30"/>
        <v>15</v>
      </c>
      <c r="F593" s="4"/>
    </row>
    <row r="594" spans="1:6" x14ac:dyDescent="0.4">
      <c r="A594" s="43">
        <v>20220816</v>
      </c>
      <c r="B594" s="43">
        <v>16.489999999999998</v>
      </c>
      <c r="C594" s="45">
        <f t="shared" si="29"/>
        <v>4.637143411198006E-2</v>
      </c>
      <c r="D594" s="44">
        <f t="shared" si="28"/>
        <v>2</v>
      </c>
      <c r="E594" s="44">
        <f t="shared" si="30"/>
        <v>11</v>
      </c>
      <c r="F594" s="4"/>
    </row>
    <row r="595" spans="1:6" x14ac:dyDescent="0.4">
      <c r="A595" s="43">
        <v>20220817</v>
      </c>
      <c r="B595" s="43">
        <v>2.09</v>
      </c>
      <c r="C595" s="45">
        <f t="shared" si="29"/>
        <v>1.7424145851088924E-2</v>
      </c>
      <c r="D595" s="44">
        <f t="shared" si="28"/>
        <v>3</v>
      </c>
      <c r="E595" s="44">
        <f t="shared" si="30"/>
        <v>2</v>
      </c>
      <c r="F595" s="4"/>
    </row>
    <row r="596" spans="1:6" x14ac:dyDescent="0.4">
      <c r="A596" s="43">
        <v>20220818</v>
      </c>
      <c r="B596" s="43">
        <v>24.46</v>
      </c>
      <c r="C596" s="45">
        <f t="shared" si="29"/>
        <v>2.0812984014849378E-2</v>
      </c>
      <c r="D596" s="44">
        <f t="shared" si="28"/>
        <v>1</v>
      </c>
      <c r="E596" s="44">
        <f t="shared" si="30"/>
        <v>15</v>
      </c>
      <c r="F596" s="4"/>
    </row>
    <row r="597" spans="1:6" x14ac:dyDescent="0.4">
      <c r="A597" s="43">
        <v>20220819</v>
      </c>
      <c r="B597" s="43">
        <v>24.37</v>
      </c>
      <c r="C597" s="45">
        <f t="shared" si="29"/>
        <v>2.1114606311358194E-2</v>
      </c>
      <c r="D597" s="44">
        <f t="shared" si="28"/>
        <v>1</v>
      </c>
      <c r="E597" s="44">
        <f t="shared" si="30"/>
        <v>15</v>
      </c>
      <c r="F597" s="4"/>
    </row>
    <row r="598" spans="1:6" x14ac:dyDescent="0.4">
      <c r="A598" s="43">
        <v>20220820</v>
      </c>
      <c r="B598" s="43">
        <v>5.21</v>
      </c>
      <c r="C598" s="45">
        <f t="shared" si="29"/>
        <v>2.8078716717252514E-2</v>
      </c>
      <c r="D598" s="44">
        <f t="shared" si="28"/>
        <v>3</v>
      </c>
      <c r="E598" s="44">
        <f t="shared" si="30"/>
        <v>3</v>
      </c>
      <c r="F598" s="4"/>
    </row>
    <row r="599" spans="1:6" x14ac:dyDescent="0.4">
      <c r="A599" s="43">
        <v>20220821</v>
      </c>
      <c r="B599" s="43">
        <v>21.88</v>
      </c>
      <c r="C599" s="45">
        <f t="shared" si="29"/>
        <v>2.995352306959612E-2</v>
      </c>
      <c r="D599" s="44">
        <f t="shared" si="28"/>
        <v>1</v>
      </c>
      <c r="E599" s="44">
        <f t="shared" si="30"/>
        <v>14</v>
      </c>
      <c r="F599" s="4"/>
    </row>
    <row r="600" spans="1:6" x14ac:dyDescent="0.4">
      <c r="A600" s="43">
        <v>20220822</v>
      </c>
      <c r="B600" s="43">
        <v>22.31</v>
      </c>
      <c r="C600" s="45">
        <f t="shared" si="29"/>
        <v>2.8387017208098719E-2</v>
      </c>
      <c r="D600" s="44">
        <f t="shared" si="28"/>
        <v>1</v>
      </c>
      <c r="E600" s="44">
        <f t="shared" si="30"/>
        <v>14</v>
      </c>
      <c r="F600" s="4"/>
    </row>
    <row r="601" spans="1:6" x14ac:dyDescent="0.4">
      <c r="A601" s="43">
        <v>20220823</v>
      </c>
      <c r="B601" s="43">
        <v>19.39</v>
      </c>
      <c r="C601" s="45">
        <f t="shared" si="29"/>
        <v>3.8703552217312108E-2</v>
      </c>
      <c r="D601" s="44">
        <f t="shared" si="28"/>
        <v>1</v>
      </c>
      <c r="E601" s="44">
        <f t="shared" si="30"/>
        <v>13</v>
      </c>
      <c r="F601" s="4"/>
    </row>
    <row r="602" spans="1:6" x14ac:dyDescent="0.4">
      <c r="A602" s="43">
        <v>20220824</v>
      </c>
      <c r="B602" s="43">
        <v>18.87</v>
      </c>
      <c r="C602" s="45">
        <f t="shared" si="29"/>
        <v>4.0352915642331649E-2</v>
      </c>
      <c r="D602" s="44">
        <f t="shared" si="28"/>
        <v>1</v>
      </c>
      <c r="E602" s="44">
        <f t="shared" si="30"/>
        <v>12</v>
      </c>
      <c r="F602" s="4"/>
    </row>
    <row r="603" spans="1:6" x14ac:dyDescent="0.4">
      <c r="A603" s="43">
        <v>20220825</v>
      </c>
      <c r="B603" s="43">
        <v>23.44</v>
      </c>
      <c r="C603" s="45">
        <f t="shared" si="29"/>
        <v>2.4324801227844466E-2</v>
      </c>
      <c r="D603" s="44">
        <f t="shared" si="28"/>
        <v>1</v>
      </c>
      <c r="E603" s="44">
        <f t="shared" si="30"/>
        <v>15</v>
      </c>
      <c r="F603" s="4"/>
    </row>
    <row r="604" spans="1:6" x14ac:dyDescent="0.4">
      <c r="A604" s="43">
        <v>20220826</v>
      </c>
      <c r="B604" s="43">
        <v>11.2</v>
      </c>
      <c r="C604" s="45">
        <f t="shared" si="29"/>
        <v>4.652914590965429E-2</v>
      </c>
      <c r="D604" s="44">
        <f t="shared" si="28"/>
        <v>2</v>
      </c>
      <c r="E604" s="44">
        <f t="shared" si="30"/>
        <v>6</v>
      </c>
      <c r="F604" s="4"/>
    </row>
    <row r="605" spans="1:6" x14ac:dyDescent="0.4">
      <c r="A605" s="43">
        <v>20220827</v>
      </c>
      <c r="B605" s="43">
        <v>19.309999999999999</v>
      </c>
      <c r="C605" s="45">
        <f t="shared" si="29"/>
        <v>3.8963170628882042E-2</v>
      </c>
      <c r="D605" s="44">
        <f t="shared" si="28"/>
        <v>1</v>
      </c>
      <c r="E605" s="44">
        <f t="shared" si="30"/>
        <v>13</v>
      </c>
      <c r="F605" s="4"/>
    </row>
    <row r="606" spans="1:6" x14ac:dyDescent="0.4">
      <c r="A606" s="43">
        <v>20220828</v>
      </c>
      <c r="B606" s="43">
        <v>16.82</v>
      </c>
      <c r="C606" s="45">
        <f t="shared" si="29"/>
        <v>4.5718503159789335E-2</v>
      </c>
      <c r="D606" s="44">
        <f t="shared" si="28"/>
        <v>2</v>
      </c>
      <c r="E606" s="44">
        <f t="shared" si="30"/>
        <v>11</v>
      </c>
      <c r="F606" s="4"/>
    </row>
    <row r="607" spans="1:6" x14ac:dyDescent="0.4">
      <c r="A607" s="43">
        <v>20220829</v>
      </c>
      <c r="B607" s="43">
        <v>19.010000000000002</v>
      </c>
      <c r="C607" s="45">
        <f t="shared" si="29"/>
        <v>3.9918055466585972E-2</v>
      </c>
      <c r="D607" s="44">
        <f t="shared" si="28"/>
        <v>1</v>
      </c>
      <c r="E607" s="44">
        <f t="shared" si="30"/>
        <v>12</v>
      </c>
      <c r="F607" s="4"/>
    </row>
    <row r="608" spans="1:6" x14ac:dyDescent="0.4">
      <c r="A608" s="43">
        <v>20220830</v>
      </c>
      <c r="B608" s="43">
        <v>18.14</v>
      </c>
      <c r="C608" s="45">
        <f t="shared" si="29"/>
        <v>4.2494575997888452E-2</v>
      </c>
      <c r="D608" s="44">
        <f t="shared" si="28"/>
        <v>1</v>
      </c>
      <c r="E608" s="44">
        <f t="shared" si="30"/>
        <v>12</v>
      </c>
      <c r="F608" s="4"/>
    </row>
    <row r="609" spans="1:6" x14ac:dyDescent="0.4">
      <c r="A609" s="43">
        <v>20220831</v>
      </c>
      <c r="B609" s="43">
        <v>14.68</v>
      </c>
      <c r="C609" s="45">
        <f t="shared" si="29"/>
        <v>4.8680935067759598E-2</v>
      </c>
      <c r="D609" s="44">
        <f t="shared" si="28"/>
        <v>2</v>
      </c>
      <c r="E609" s="44">
        <f t="shared" si="30"/>
        <v>9</v>
      </c>
      <c r="F609" s="4"/>
    </row>
    <row r="610" spans="1:6" x14ac:dyDescent="0.4">
      <c r="A610" s="43">
        <v>20220901</v>
      </c>
      <c r="B610" s="43">
        <v>4.7300000000000004</v>
      </c>
      <c r="C610" s="45">
        <f t="shared" si="29"/>
        <v>2.6341559203670182E-2</v>
      </c>
      <c r="D610" s="44">
        <f t="shared" si="28"/>
        <v>3</v>
      </c>
      <c r="E610" s="44">
        <f t="shared" si="30"/>
        <v>3</v>
      </c>
      <c r="F610" s="4"/>
    </row>
    <row r="611" spans="1:6" x14ac:dyDescent="0.4">
      <c r="A611" s="43">
        <v>20220902</v>
      </c>
      <c r="B611" s="43">
        <v>1.44</v>
      </c>
      <c r="C611" s="45">
        <f t="shared" si="29"/>
        <v>1.5486871371192666E-2</v>
      </c>
      <c r="D611" s="44">
        <f t="shared" si="28"/>
        <v>3</v>
      </c>
      <c r="E611" s="44">
        <f t="shared" si="30"/>
        <v>2</v>
      </c>
      <c r="F611" s="4"/>
    </row>
    <row r="612" spans="1:6" x14ac:dyDescent="0.4">
      <c r="A612" s="43">
        <v>20220903</v>
      </c>
      <c r="B612" s="43">
        <v>10.46</v>
      </c>
      <c r="C612" s="45">
        <f t="shared" si="29"/>
        <v>4.5012709125920126E-2</v>
      </c>
      <c r="D612" s="44">
        <f t="shared" si="28"/>
        <v>2</v>
      </c>
      <c r="E612" s="44">
        <f t="shared" si="30"/>
        <v>6</v>
      </c>
      <c r="F612" s="4"/>
    </row>
    <row r="613" spans="1:6" x14ac:dyDescent="0.4">
      <c r="A613" s="43">
        <v>20220904</v>
      </c>
      <c r="B613" s="43">
        <v>6.73</v>
      </c>
      <c r="C613" s="45">
        <f t="shared" si="29"/>
        <v>3.3594110262108262E-2</v>
      </c>
      <c r="D613" s="44">
        <f t="shared" si="28"/>
        <v>3</v>
      </c>
      <c r="E613" s="44">
        <f t="shared" si="30"/>
        <v>4</v>
      </c>
      <c r="F613" s="4"/>
    </row>
    <row r="614" spans="1:6" x14ac:dyDescent="0.4">
      <c r="A614" s="43">
        <v>20220905</v>
      </c>
      <c r="B614" s="43">
        <v>1.87</v>
      </c>
      <c r="C614" s="45">
        <f t="shared" si="29"/>
        <v>1.675466843696578E-2</v>
      </c>
      <c r="D614" s="44">
        <f t="shared" si="28"/>
        <v>3</v>
      </c>
      <c r="E614" s="44">
        <f t="shared" si="30"/>
        <v>2</v>
      </c>
      <c r="F614" s="4"/>
    </row>
    <row r="615" spans="1:6" x14ac:dyDescent="0.4">
      <c r="A615" s="43">
        <v>20220906</v>
      </c>
      <c r="B615" s="43">
        <v>12.22</v>
      </c>
      <c r="C615" s="45">
        <f t="shared" si="29"/>
        <v>4.8049360297962279E-2</v>
      </c>
      <c r="D615" s="44">
        <f t="shared" si="28"/>
        <v>2</v>
      </c>
      <c r="E615" s="44">
        <f t="shared" si="30"/>
        <v>7</v>
      </c>
      <c r="F615" s="4"/>
    </row>
    <row r="616" spans="1:6" x14ac:dyDescent="0.4">
      <c r="A616" s="43">
        <v>20220907</v>
      </c>
      <c r="B616" s="43">
        <v>23.56</v>
      </c>
      <c r="C616" s="45">
        <f t="shared" si="29"/>
        <v>2.3902102900385684E-2</v>
      </c>
      <c r="D616" s="44">
        <f t="shared" si="28"/>
        <v>1</v>
      </c>
      <c r="E616" s="44">
        <f t="shared" si="30"/>
        <v>15</v>
      </c>
      <c r="F616" s="4"/>
    </row>
    <row r="617" spans="1:6" x14ac:dyDescent="0.4">
      <c r="A617" s="43">
        <v>20220908</v>
      </c>
      <c r="B617" s="43">
        <v>22.81</v>
      </c>
      <c r="C617" s="45">
        <f t="shared" si="29"/>
        <v>2.6574980535809017E-2</v>
      </c>
      <c r="D617" s="44">
        <f t="shared" si="28"/>
        <v>1</v>
      </c>
      <c r="E617" s="44">
        <f t="shared" si="30"/>
        <v>14</v>
      </c>
      <c r="F617" s="4"/>
    </row>
    <row r="618" spans="1:6" x14ac:dyDescent="0.4">
      <c r="A618" s="43">
        <v>20220909</v>
      </c>
      <c r="B618" s="43">
        <v>20.11</v>
      </c>
      <c r="C618" s="45">
        <f t="shared" si="29"/>
        <v>3.6285700450418679E-2</v>
      </c>
      <c r="D618" s="44">
        <f t="shared" si="28"/>
        <v>1</v>
      </c>
      <c r="E618" s="44">
        <f t="shared" si="30"/>
        <v>13</v>
      </c>
      <c r="F618" s="4"/>
    </row>
    <row r="619" spans="1:6" x14ac:dyDescent="0.4">
      <c r="A619" s="43">
        <v>20220910</v>
      </c>
      <c r="B619" s="43">
        <v>9.31</v>
      </c>
      <c r="C619" s="45">
        <f t="shared" si="29"/>
        <v>4.2059367738379608E-2</v>
      </c>
      <c r="D619" s="44">
        <f t="shared" si="28"/>
        <v>3</v>
      </c>
      <c r="E619" s="44">
        <f t="shared" si="30"/>
        <v>5</v>
      </c>
      <c r="F619" s="4"/>
    </row>
    <row r="620" spans="1:6" x14ac:dyDescent="0.4">
      <c r="A620" s="43">
        <v>20220911</v>
      </c>
      <c r="B620" s="43">
        <v>10.28</v>
      </c>
      <c r="C620" s="45">
        <f t="shared" si="29"/>
        <v>4.4595722962118833E-2</v>
      </c>
      <c r="D620" s="44">
        <f t="shared" si="28"/>
        <v>2</v>
      </c>
      <c r="E620" s="44">
        <f t="shared" si="30"/>
        <v>6</v>
      </c>
      <c r="F620" s="4"/>
    </row>
    <row r="621" spans="1:6" x14ac:dyDescent="0.4">
      <c r="A621" s="43">
        <v>20220912</v>
      </c>
      <c r="B621" s="43">
        <v>2.2400000000000002</v>
      </c>
      <c r="C621" s="45">
        <f t="shared" si="29"/>
        <v>1.7888401719509978E-2</v>
      </c>
      <c r="D621" s="44">
        <f t="shared" si="28"/>
        <v>3</v>
      </c>
      <c r="E621" s="44">
        <f t="shared" si="30"/>
        <v>2</v>
      </c>
      <c r="F621" s="4"/>
    </row>
    <row r="622" spans="1:6" x14ac:dyDescent="0.4">
      <c r="A622" s="43">
        <v>20220913</v>
      </c>
      <c r="B622" s="43">
        <v>0.41</v>
      </c>
      <c r="C622" s="45">
        <f t="shared" si="29"/>
        <v>1.2682078420126921E-2</v>
      </c>
      <c r="D622" s="44">
        <f t="shared" si="28"/>
        <v>3</v>
      </c>
      <c r="E622" s="44">
        <f t="shared" si="30"/>
        <v>1</v>
      </c>
      <c r="F622" s="4"/>
    </row>
    <row r="623" spans="1:6" x14ac:dyDescent="0.4">
      <c r="A623" s="43">
        <v>20220914</v>
      </c>
      <c r="B623" s="43">
        <v>1.03</v>
      </c>
      <c r="C623" s="45">
        <f t="shared" si="29"/>
        <v>1.4330270490018076E-2</v>
      </c>
      <c r="D623" s="44">
        <f t="shared" si="28"/>
        <v>3</v>
      </c>
      <c r="E623" s="44">
        <f t="shared" si="30"/>
        <v>1</v>
      </c>
      <c r="F623" s="4"/>
    </row>
    <row r="624" spans="1:6" x14ac:dyDescent="0.4">
      <c r="A624" s="43">
        <v>20220915</v>
      </c>
      <c r="B624" s="43">
        <v>1.1599999999999999</v>
      </c>
      <c r="C624" s="45">
        <f t="shared" si="29"/>
        <v>1.4691352217367096E-2</v>
      </c>
      <c r="D624" s="44">
        <f t="shared" si="28"/>
        <v>3</v>
      </c>
      <c r="E624" s="44">
        <f t="shared" si="30"/>
        <v>1</v>
      </c>
      <c r="F624" s="4"/>
    </row>
    <row r="625" spans="1:6" x14ac:dyDescent="0.4">
      <c r="A625" s="43">
        <v>20220916</v>
      </c>
      <c r="B625" s="43">
        <v>15.71</v>
      </c>
      <c r="C625" s="45">
        <f t="shared" si="29"/>
        <v>4.7640349755434512E-2</v>
      </c>
      <c r="D625" s="44">
        <f t="shared" si="28"/>
        <v>2</v>
      </c>
      <c r="E625" s="44">
        <f t="shared" si="30"/>
        <v>10</v>
      </c>
      <c r="F625" s="4"/>
    </row>
    <row r="626" spans="1:6" x14ac:dyDescent="0.4">
      <c r="A626" s="43">
        <v>20220917</v>
      </c>
      <c r="B626" s="43">
        <v>13.8</v>
      </c>
      <c r="C626" s="45">
        <f t="shared" si="29"/>
        <v>4.8964154372922078E-2</v>
      </c>
      <c r="D626" s="44">
        <f t="shared" si="28"/>
        <v>2</v>
      </c>
      <c r="E626" s="44">
        <f t="shared" si="30"/>
        <v>8</v>
      </c>
      <c r="F626" s="4"/>
    </row>
    <row r="627" spans="1:6" x14ac:dyDescent="0.4">
      <c r="A627" s="43">
        <v>20220918</v>
      </c>
      <c r="B627" s="43">
        <v>17.18</v>
      </c>
      <c r="C627" s="45">
        <f t="shared" si="29"/>
        <v>4.4932551143318018E-2</v>
      </c>
      <c r="D627" s="44">
        <f t="shared" si="28"/>
        <v>2</v>
      </c>
      <c r="E627" s="44">
        <f t="shared" si="30"/>
        <v>11</v>
      </c>
      <c r="F627" s="4"/>
    </row>
    <row r="628" spans="1:6" x14ac:dyDescent="0.4">
      <c r="A628" s="43">
        <v>20220919</v>
      </c>
      <c r="B628" s="43">
        <v>15.72</v>
      </c>
      <c r="C628" s="45">
        <f t="shared" si="29"/>
        <v>4.7626625948080377E-2</v>
      </c>
      <c r="D628" s="44">
        <f t="shared" si="28"/>
        <v>2</v>
      </c>
      <c r="E628" s="44">
        <f t="shared" si="30"/>
        <v>10</v>
      </c>
      <c r="F628" s="4"/>
    </row>
    <row r="629" spans="1:6" x14ac:dyDescent="0.4">
      <c r="A629" s="43">
        <v>20220920</v>
      </c>
      <c r="B629" s="43">
        <v>14.91</v>
      </c>
      <c r="C629" s="45">
        <f t="shared" si="29"/>
        <v>4.8513805201326254E-2</v>
      </c>
      <c r="D629" s="44">
        <f t="shared" si="28"/>
        <v>2</v>
      </c>
      <c r="E629" s="44">
        <f t="shared" si="30"/>
        <v>9</v>
      </c>
      <c r="F629" s="4"/>
    </row>
    <row r="630" spans="1:6" x14ac:dyDescent="0.4">
      <c r="A630" s="43">
        <v>20220921</v>
      </c>
      <c r="B630" s="43">
        <v>16.260000000000002</v>
      </c>
      <c r="C630" s="45">
        <f t="shared" si="29"/>
        <v>4.6786603398371769E-2</v>
      </c>
      <c r="D630" s="44">
        <f t="shared" si="28"/>
        <v>2</v>
      </c>
      <c r="E630" s="44">
        <f t="shared" si="30"/>
        <v>10</v>
      </c>
      <c r="F630" s="4"/>
    </row>
    <row r="631" spans="1:6" x14ac:dyDescent="0.4">
      <c r="A631" s="43">
        <v>20220922</v>
      </c>
      <c r="B631" s="43">
        <v>13.12</v>
      </c>
      <c r="C631" s="45">
        <f t="shared" si="29"/>
        <v>4.8792724418100515E-2</v>
      </c>
      <c r="D631" s="44">
        <f t="shared" si="28"/>
        <v>2</v>
      </c>
      <c r="E631" s="44">
        <f t="shared" si="30"/>
        <v>8</v>
      </c>
      <c r="F631" s="4"/>
    </row>
    <row r="632" spans="1:6" x14ac:dyDescent="0.4">
      <c r="A632" s="43">
        <v>20220923</v>
      </c>
      <c r="B632" s="43">
        <v>16.940000000000001</v>
      </c>
      <c r="C632" s="45">
        <f t="shared" si="29"/>
        <v>4.5464864537567908E-2</v>
      </c>
      <c r="D632" s="44">
        <f t="shared" si="28"/>
        <v>2</v>
      </c>
      <c r="E632" s="44">
        <f t="shared" si="30"/>
        <v>11</v>
      </c>
      <c r="F632" s="4"/>
    </row>
    <row r="633" spans="1:6" x14ac:dyDescent="0.4">
      <c r="A633" s="43">
        <v>20220924</v>
      </c>
      <c r="B633" s="43">
        <v>18.93</v>
      </c>
      <c r="C633" s="45">
        <f t="shared" si="29"/>
        <v>4.0167422066438703E-2</v>
      </c>
      <c r="D633" s="44">
        <f t="shared" si="28"/>
        <v>1</v>
      </c>
      <c r="E633" s="44">
        <f t="shared" si="30"/>
        <v>12</v>
      </c>
      <c r="F633" s="4"/>
    </row>
    <row r="634" spans="1:6" x14ac:dyDescent="0.4">
      <c r="A634" s="43">
        <v>20220925</v>
      </c>
      <c r="B634" s="43">
        <v>12.48</v>
      </c>
      <c r="C634" s="45">
        <f t="shared" si="29"/>
        <v>4.8323465484321183E-2</v>
      </c>
      <c r="D634" s="44">
        <f t="shared" si="28"/>
        <v>2</v>
      </c>
      <c r="E634" s="44">
        <f t="shared" si="30"/>
        <v>7</v>
      </c>
      <c r="F634" s="4"/>
    </row>
    <row r="635" spans="1:6" x14ac:dyDescent="0.4">
      <c r="A635" s="43">
        <v>20220926</v>
      </c>
      <c r="B635" s="43">
        <v>14.15</v>
      </c>
      <c r="C635" s="45">
        <f t="shared" si="29"/>
        <v>4.8919614979240966E-2</v>
      </c>
      <c r="D635" s="44">
        <f t="shared" si="28"/>
        <v>2</v>
      </c>
      <c r="E635" s="44">
        <f t="shared" si="30"/>
        <v>9</v>
      </c>
      <c r="F635" s="4"/>
    </row>
    <row r="636" spans="1:6" x14ac:dyDescent="0.4">
      <c r="A636" s="43">
        <v>20220927</v>
      </c>
      <c r="B636" s="43">
        <v>19.21</v>
      </c>
      <c r="C636" s="45">
        <f t="shared" si="29"/>
        <v>3.9284817584330174E-2</v>
      </c>
      <c r="D636" s="44">
        <f t="shared" si="28"/>
        <v>1</v>
      </c>
      <c r="E636" s="44">
        <f t="shared" si="30"/>
        <v>12</v>
      </c>
      <c r="F636" s="4"/>
    </row>
    <row r="637" spans="1:6" x14ac:dyDescent="0.4">
      <c r="A637" s="43">
        <v>20220928</v>
      </c>
      <c r="B637" s="43">
        <v>8.2899999999999991</v>
      </c>
      <c r="C637" s="45">
        <f t="shared" si="29"/>
        <v>3.8947697674946186E-2</v>
      </c>
      <c r="D637" s="44">
        <f t="shared" si="28"/>
        <v>3</v>
      </c>
      <c r="E637" s="44">
        <f t="shared" si="30"/>
        <v>4</v>
      </c>
      <c r="F637" s="4"/>
    </row>
    <row r="638" spans="1:6" x14ac:dyDescent="0.4">
      <c r="A638" s="43">
        <v>20220929</v>
      </c>
      <c r="B638" s="43">
        <v>16.71</v>
      </c>
      <c r="C638" s="45">
        <f t="shared" si="29"/>
        <v>4.5943492342088568E-2</v>
      </c>
      <c r="D638" s="44">
        <f t="shared" si="28"/>
        <v>2</v>
      </c>
      <c r="E638" s="44">
        <f t="shared" si="30"/>
        <v>11</v>
      </c>
      <c r="F638" s="4"/>
    </row>
    <row r="639" spans="1:6" x14ac:dyDescent="0.4">
      <c r="A639" s="43">
        <v>20220930</v>
      </c>
      <c r="B639" s="43">
        <v>20.57</v>
      </c>
      <c r="C639" s="45">
        <f t="shared" si="29"/>
        <v>3.4678579271295078E-2</v>
      </c>
      <c r="D639" s="44">
        <f t="shared" si="28"/>
        <v>1</v>
      </c>
      <c r="E639" s="44">
        <f t="shared" si="30"/>
        <v>13</v>
      </c>
      <c r="F639" s="4"/>
    </row>
    <row r="640" spans="1:6" x14ac:dyDescent="0.4">
      <c r="A640" s="43">
        <v>20221001</v>
      </c>
      <c r="B640" s="43">
        <v>20.04</v>
      </c>
      <c r="C640" s="45">
        <f t="shared" si="29"/>
        <v>3.6526499704709281E-2</v>
      </c>
      <c r="D640" s="44">
        <f t="shared" si="28"/>
        <v>1</v>
      </c>
      <c r="E640" s="44">
        <f t="shared" si="30"/>
        <v>13</v>
      </c>
      <c r="F640" s="4"/>
    </row>
    <row r="641" spans="1:6" x14ac:dyDescent="0.4">
      <c r="A641" s="43">
        <v>20221002</v>
      </c>
      <c r="B641" s="43">
        <v>19</v>
      </c>
      <c r="C641" s="45">
        <f t="shared" si="29"/>
        <v>3.9949352057919947E-2</v>
      </c>
      <c r="D641" s="44">
        <f t="shared" si="28"/>
        <v>1</v>
      </c>
      <c r="E641" s="44">
        <f t="shared" si="30"/>
        <v>12</v>
      </c>
      <c r="F641" s="4"/>
    </row>
    <row r="642" spans="1:6" x14ac:dyDescent="0.4">
      <c r="A642" s="43">
        <v>20221003</v>
      </c>
      <c r="B642" s="43">
        <v>18.09</v>
      </c>
      <c r="C642" s="45">
        <f t="shared" si="29"/>
        <v>4.2632832439865896E-2</v>
      </c>
      <c r="D642" s="44">
        <f t="shared" ref="D642:D705" si="31">IF(B642&gt;$S$2,1,IF(B642&lt;$S$3,3,2))</f>
        <v>1</v>
      </c>
      <c r="E642" s="44">
        <f t="shared" si="30"/>
        <v>12</v>
      </c>
      <c r="F642" s="4"/>
    </row>
    <row r="643" spans="1:6" x14ac:dyDescent="0.4">
      <c r="A643" s="43">
        <v>20221004</v>
      </c>
      <c r="B643" s="43">
        <v>3.02</v>
      </c>
      <c r="C643" s="45">
        <f t="shared" ref="C643:C706" si="32">_xlfn.NORM.DIST(B643,$K$5,$K$6,0)</f>
        <v>2.0397780593464289E-2</v>
      </c>
      <c r="D643" s="44">
        <f t="shared" si="31"/>
        <v>3</v>
      </c>
      <c r="E643" s="44">
        <f t="shared" ref="E643:E706" si="33">IF(B643&gt;$U$12,16,IF(B643&gt;$U$13,15,IF(B643&gt;$U$14,14,IF(B643&gt;$U$15,13,IF(B643&gt;$U$16,12,IF(B643&gt;$U$17,11,IF(B643&gt;$U$18,10,IF(B643&gt;$U$19,9,IF(B643&gt;$U$20,8,IF(B643&gt;$U$21,7,IF(B643&gt;$U$22,6,IF(B643&gt;$U$23,5,IF(B643&gt;$U$24,4,IF(B643&gt;$U$25,3,IF(B643&gt;$U$26,2,1)))))))))))))))</f>
        <v>2</v>
      </c>
      <c r="F643" s="4"/>
    </row>
    <row r="644" spans="1:6" x14ac:dyDescent="0.4">
      <c r="A644" s="43">
        <v>20221005</v>
      </c>
      <c r="B644" s="43">
        <v>16.29</v>
      </c>
      <c r="C644" s="45">
        <f t="shared" si="32"/>
        <v>4.6734352745280212E-2</v>
      </c>
      <c r="D644" s="44">
        <f t="shared" si="31"/>
        <v>2</v>
      </c>
      <c r="E644" s="44">
        <f t="shared" si="33"/>
        <v>10</v>
      </c>
      <c r="F644" s="4"/>
    </row>
    <row r="645" spans="1:6" x14ac:dyDescent="0.4">
      <c r="A645" s="43">
        <v>20221006</v>
      </c>
      <c r="B645" s="43">
        <v>8.76</v>
      </c>
      <c r="C645" s="45">
        <f t="shared" si="32"/>
        <v>4.0430469211094208E-2</v>
      </c>
      <c r="D645" s="44">
        <f t="shared" si="31"/>
        <v>3</v>
      </c>
      <c r="E645" s="44">
        <f t="shared" si="33"/>
        <v>5</v>
      </c>
      <c r="F645" s="4"/>
    </row>
    <row r="646" spans="1:6" x14ac:dyDescent="0.4">
      <c r="A646" s="43">
        <v>20221007</v>
      </c>
      <c r="B646" s="43">
        <v>12.66</v>
      </c>
      <c r="C646" s="45">
        <f t="shared" si="32"/>
        <v>4.8485214610104355E-2</v>
      </c>
      <c r="D646" s="44">
        <f t="shared" si="31"/>
        <v>2</v>
      </c>
      <c r="E646" s="44">
        <f t="shared" si="33"/>
        <v>8</v>
      </c>
      <c r="F646" s="4"/>
    </row>
    <row r="647" spans="1:6" x14ac:dyDescent="0.4">
      <c r="A647" s="43">
        <v>20221008</v>
      </c>
      <c r="B647" s="43">
        <v>5.15</v>
      </c>
      <c r="C647" s="45">
        <f t="shared" si="32"/>
        <v>2.7860744292538694E-2</v>
      </c>
      <c r="D647" s="44">
        <f t="shared" si="31"/>
        <v>3</v>
      </c>
      <c r="E647" s="44">
        <f t="shared" si="33"/>
        <v>3</v>
      </c>
      <c r="F647" s="4"/>
    </row>
    <row r="648" spans="1:6" x14ac:dyDescent="0.4">
      <c r="A648" s="43">
        <v>20221009</v>
      </c>
      <c r="B648" s="43">
        <v>4.91</v>
      </c>
      <c r="C648" s="45">
        <f t="shared" si="32"/>
        <v>2.6991003572162123E-2</v>
      </c>
      <c r="D648" s="44">
        <f t="shared" si="31"/>
        <v>3</v>
      </c>
      <c r="E648" s="44">
        <f t="shared" si="33"/>
        <v>3</v>
      </c>
      <c r="F648" s="4"/>
    </row>
    <row r="649" spans="1:6" x14ac:dyDescent="0.4">
      <c r="A649" s="43">
        <v>20221010</v>
      </c>
      <c r="B649" s="43">
        <v>9.82</v>
      </c>
      <c r="C649" s="45">
        <f t="shared" si="32"/>
        <v>4.3451101798594641E-2</v>
      </c>
      <c r="D649" s="44">
        <f t="shared" si="31"/>
        <v>2</v>
      </c>
      <c r="E649" s="44">
        <f t="shared" si="33"/>
        <v>5</v>
      </c>
      <c r="F649" s="4"/>
    </row>
    <row r="650" spans="1:6" x14ac:dyDescent="0.4">
      <c r="A650" s="43">
        <v>20221011</v>
      </c>
      <c r="B650" s="43">
        <v>14.11</v>
      </c>
      <c r="C650" s="45">
        <f t="shared" si="32"/>
        <v>4.8929272727673771E-2</v>
      </c>
      <c r="D650" s="44">
        <f t="shared" si="31"/>
        <v>2</v>
      </c>
      <c r="E650" s="44">
        <f t="shared" si="33"/>
        <v>9</v>
      </c>
      <c r="F650" s="4"/>
    </row>
    <row r="651" spans="1:6" x14ac:dyDescent="0.4">
      <c r="A651" s="43">
        <v>20221012</v>
      </c>
      <c r="B651" s="43">
        <v>18.48</v>
      </c>
      <c r="C651" s="45">
        <f t="shared" si="32"/>
        <v>4.1524755517854388E-2</v>
      </c>
      <c r="D651" s="44">
        <f t="shared" si="31"/>
        <v>1</v>
      </c>
      <c r="E651" s="44">
        <f t="shared" si="33"/>
        <v>12</v>
      </c>
      <c r="F651" s="4"/>
    </row>
    <row r="652" spans="1:6" x14ac:dyDescent="0.4">
      <c r="A652" s="43">
        <v>20221013</v>
      </c>
      <c r="B652" s="43">
        <v>10.31</v>
      </c>
      <c r="C652" s="45">
        <f t="shared" si="32"/>
        <v>4.4666465317132545E-2</v>
      </c>
      <c r="D652" s="44">
        <f t="shared" si="31"/>
        <v>2</v>
      </c>
      <c r="E652" s="44">
        <f t="shared" si="33"/>
        <v>6</v>
      </c>
      <c r="F652" s="4"/>
    </row>
    <row r="653" spans="1:6" x14ac:dyDescent="0.4">
      <c r="A653" s="43">
        <v>20221014</v>
      </c>
      <c r="B653" s="43">
        <v>14.34</v>
      </c>
      <c r="C653" s="45">
        <f t="shared" si="32"/>
        <v>4.8857682769063597E-2</v>
      </c>
      <c r="D653" s="44">
        <f t="shared" si="31"/>
        <v>2</v>
      </c>
      <c r="E653" s="44">
        <f t="shared" si="33"/>
        <v>9</v>
      </c>
      <c r="F653" s="4"/>
    </row>
    <row r="654" spans="1:6" x14ac:dyDescent="0.4">
      <c r="A654" s="43">
        <v>20221015</v>
      </c>
      <c r="B654" s="43">
        <v>17.14</v>
      </c>
      <c r="C654" s="45">
        <f t="shared" si="32"/>
        <v>4.5023548082906539E-2</v>
      </c>
      <c r="D654" s="44">
        <f t="shared" si="31"/>
        <v>2</v>
      </c>
      <c r="E654" s="44">
        <f t="shared" si="33"/>
        <v>11</v>
      </c>
      <c r="F654" s="4"/>
    </row>
    <row r="655" spans="1:6" x14ac:dyDescent="0.4">
      <c r="A655" s="43">
        <v>20221016</v>
      </c>
      <c r="B655" s="43">
        <v>11.46</v>
      </c>
      <c r="C655" s="45">
        <f t="shared" si="32"/>
        <v>4.6981894097060779E-2</v>
      </c>
      <c r="D655" s="44">
        <f t="shared" si="31"/>
        <v>2</v>
      </c>
      <c r="E655" s="44">
        <f t="shared" si="33"/>
        <v>7</v>
      </c>
      <c r="F655" s="4"/>
    </row>
    <row r="656" spans="1:6" x14ac:dyDescent="0.4">
      <c r="A656" s="43">
        <v>20221017</v>
      </c>
      <c r="B656" s="43">
        <v>15.43</v>
      </c>
      <c r="C656" s="45">
        <f t="shared" si="32"/>
        <v>4.7996862568779775E-2</v>
      </c>
      <c r="D656" s="44">
        <f t="shared" si="31"/>
        <v>2</v>
      </c>
      <c r="E656" s="44">
        <f t="shared" si="33"/>
        <v>10</v>
      </c>
      <c r="F656" s="4"/>
    </row>
    <row r="657" spans="1:6" x14ac:dyDescent="0.4">
      <c r="A657" s="43">
        <v>20221018</v>
      </c>
      <c r="B657" s="43">
        <v>16.690000000000001</v>
      </c>
      <c r="C657" s="45">
        <f t="shared" si="32"/>
        <v>4.5983617756490291E-2</v>
      </c>
      <c r="D657" s="44">
        <f t="shared" si="31"/>
        <v>2</v>
      </c>
      <c r="E657" s="44">
        <f t="shared" si="33"/>
        <v>11</v>
      </c>
      <c r="F657" s="4"/>
    </row>
    <row r="658" spans="1:6" x14ac:dyDescent="0.4">
      <c r="A658" s="43">
        <v>20221019</v>
      </c>
      <c r="B658" s="43">
        <v>17.37</v>
      </c>
      <c r="C658" s="45">
        <f t="shared" si="32"/>
        <v>4.4488175423175111E-2</v>
      </c>
      <c r="D658" s="44">
        <f t="shared" si="31"/>
        <v>2</v>
      </c>
      <c r="E658" s="44">
        <f t="shared" si="33"/>
        <v>11</v>
      </c>
      <c r="F658" s="4"/>
    </row>
    <row r="659" spans="1:6" x14ac:dyDescent="0.4">
      <c r="A659" s="43">
        <v>20221020</v>
      </c>
      <c r="B659" s="43">
        <v>17.62</v>
      </c>
      <c r="C659" s="45">
        <f t="shared" si="32"/>
        <v>4.3873794178368786E-2</v>
      </c>
      <c r="D659" s="44">
        <f t="shared" si="31"/>
        <v>2</v>
      </c>
      <c r="E659" s="44">
        <f t="shared" si="33"/>
        <v>11</v>
      </c>
      <c r="F659" s="4"/>
    </row>
    <row r="660" spans="1:6" x14ac:dyDescent="0.4">
      <c r="A660" s="43">
        <v>20221021</v>
      </c>
      <c r="B660" s="43">
        <v>13.3</v>
      </c>
      <c r="C660" s="45">
        <f t="shared" si="32"/>
        <v>4.8871161699682655E-2</v>
      </c>
      <c r="D660" s="44">
        <f t="shared" si="31"/>
        <v>2</v>
      </c>
      <c r="E660" s="44">
        <f t="shared" si="33"/>
        <v>8</v>
      </c>
      <c r="F660" s="4"/>
    </row>
    <row r="661" spans="1:6" x14ac:dyDescent="0.4">
      <c r="A661" s="43">
        <v>20221022</v>
      </c>
      <c r="B661" s="43">
        <v>9.43</v>
      </c>
      <c r="C661" s="45">
        <f t="shared" si="32"/>
        <v>4.2397712645971905E-2</v>
      </c>
      <c r="D661" s="44">
        <f t="shared" si="31"/>
        <v>3</v>
      </c>
      <c r="E661" s="44">
        <f t="shared" si="33"/>
        <v>5</v>
      </c>
      <c r="F661" s="4"/>
    </row>
    <row r="662" spans="1:6" x14ac:dyDescent="0.4">
      <c r="A662" s="43">
        <v>20221023</v>
      </c>
      <c r="B662" s="43">
        <v>13.86</v>
      </c>
      <c r="C662" s="45">
        <f t="shared" si="32"/>
        <v>4.8962932616750873E-2</v>
      </c>
      <c r="D662" s="44">
        <f t="shared" si="31"/>
        <v>2</v>
      </c>
      <c r="E662" s="44">
        <f t="shared" si="33"/>
        <v>9</v>
      </c>
      <c r="F662" s="4"/>
    </row>
    <row r="663" spans="1:6" x14ac:dyDescent="0.4">
      <c r="A663" s="43">
        <v>20221024</v>
      </c>
      <c r="B663" s="43">
        <v>15.52</v>
      </c>
      <c r="C663" s="45">
        <f t="shared" si="32"/>
        <v>4.788814657154785E-2</v>
      </c>
      <c r="D663" s="44">
        <f t="shared" si="31"/>
        <v>2</v>
      </c>
      <c r="E663" s="44">
        <f t="shared" si="33"/>
        <v>10</v>
      </c>
      <c r="F663" s="4"/>
    </row>
    <row r="664" spans="1:6" x14ac:dyDescent="0.4">
      <c r="A664" s="43">
        <v>20221025</v>
      </c>
      <c r="B664" s="43">
        <v>15.03</v>
      </c>
      <c r="C664" s="45">
        <f t="shared" si="32"/>
        <v>4.841151793470138E-2</v>
      </c>
      <c r="D664" s="44">
        <f t="shared" si="31"/>
        <v>2</v>
      </c>
      <c r="E664" s="44">
        <f t="shared" si="33"/>
        <v>9</v>
      </c>
      <c r="F664" s="4"/>
    </row>
    <row r="665" spans="1:6" x14ac:dyDescent="0.4">
      <c r="A665" s="43">
        <v>20221026</v>
      </c>
      <c r="B665" s="43">
        <v>14.23</v>
      </c>
      <c r="C665" s="45">
        <f t="shared" si="32"/>
        <v>4.8896769516094021E-2</v>
      </c>
      <c r="D665" s="44">
        <f t="shared" si="31"/>
        <v>2</v>
      </c>
      <c r="E665" s="44">
        <f t="shared" si="33"/>
        <v>9</v>
      </c>
      <c r="F665" s="4"/>
    </row>
    <row r="666" spans="1:6" x14ac:dyDescent="0.4">
      <c r="A666" s="43">
        <v>20221027</v>
      </c>
      <c r="B666" s="43">
        <v>9.43</v>
      </c>
      <c r="C666" s="45">
        <f t="shared" si="32"/>
        <v>4.2397712645971905E-2</v>
      </c>
      <c r="D666" s="44">
        <f t="shared" si="31"/>
        <v>3</v>
      </c>
      <c r="E666" s="44">
        <f t="shared" si="33"/>
        <v>5</v>
      </c>
      <c r="F666" s="4"/>
    </row>
    <row r="667" spans="1:6" x14ac:dyDescent="0.4">
      <c r="A667" s="43">
        <v>20221028</v>
      </c>
      <c r="B667" s="43">
        <v>14.91</v>
      </c>
      <c r="C667" s="45">
        <f t="shared" si="32"/>
        <v>4.8513805201326254E-2</v>
      </c>
      <c r="D667" s="44">
        <f t="shared" si="31"/>
        <v>2</v>
      </c>
      <c r="E667" s="44">
        <f t="shared" si="33"/>
        <v>9</v>
      </c>
      <c r="F667" s="4"/>
    </row>
    <row r="668" spans="1:6" x14ac:dyDescent="0.4">
      <c r="A668" s="43">
        <v>20221029</v>
      </c>
      <c r="B668" s="43">
        <v>11.74</v>
      </c>
      <c r="C668" s="45">
        <f t="shared" si="32"/>
        <v>4.7420362668803208E-2</v>
      </c>
      <c r="D668" s="44">
        <f t="shared" si="31"/>
        <v>2</v>
      </c>
      <c r="E668" s="44">
        <f t="shared" si="33"/>
        <v>7</v>
      </c>
      <c r="F668" s="4"/>
    </row>
    <row r="669" spans="1:6" x14ac:dyDescent="0.4">
      <c r="A669" s="43">
        <v>20221030</v>
      </c>
      <c r="B669" s="43">
        <v>12.08</v>
      </c>
      <c r="C669" s="45">
        <f t="shared" si="32"/>
        <v>4.7882209351534012E-2</v>
      </c>
      <c r="D669" s="44">
        <f t="shared" si="31"/>
        <v>2</v>
      </c>
      <c r="E669" s="44">
        <f t="shared" si="33"/>
        <v>7</v>
      </c>
      <c r="F669" s="4"/>
    </row>
    <row r="670" spans="1:6" x14ac:dyDescent="0.4">
      <c r="A670" s="43">
        <v>20221031</v>
      </c>
      <c r="B670" s="43">
        <v>10.28</v>
      </c>
      <c r="C670" s="45">
        <f t="shared" si="32"/>
        <v>4.4595722962118833E-2</v>
      </c>
      <c r="D670" s="44">
        <f t="shared" si="31"/>
        <v>2</v>
      </c>
      <c r="E670" s="44">
        <f t="shared" si="33"/>
        <v>6</v>
      </c>
      <c r="F670" s="4"/>
    </row>
    <row r="671" spans="1:6" x14ac:dyDescent="0.4">
      <c r="A671" s="43">
        <v>20221101</v>
      </c>
      <c r="B671" s="43">
        <v>14.88</v>
      </c>
      <c r="C671" s="45">
        <f t="shared" si="32"/>
        <v>4.853776561667765E-2</v>
      </c>
      <c r="D671" s="44">
        <f t="shared" si="31"/>
        <v>2</v>
      </c>
      <c r="E671" s="44">
        <f t="shared" si="33"/>
        <v>9</v>
      </c>
      <c r="F671" s="4"/>
    </row>
    <row r="672" spans="1:6" x14ac:dyDescent="0.4">
      <c r="A672" s="43">
        <v>20221102</v>
      </c>
      <c r="B672" s="43">
        <v>14.43</v>
      </c>
      <c r="C672" s="45">
        <f t="shared" si="32"/>
        <v>4.8819106855716186E-2</v>
      </c>
      <c r="D672" s="44">
        <f t="shared" si="31"/>
        <v>2</v>
      </c>
      <c r="E672" s="44">
        <f t="shared" si="33"/>
        <v>9</v>
      </c>
      <c r="F672" s="4"/>
    </row>
    <row r="673" spans="1:6" x14ac:dyDescent="0.4">
      <c r="A673" s="43">
        <v>20221103</v>
      </c>
      <c r="B673" s="43">
        <v>15.69</v>
      </c>
      <c r="C673" s="45">
        <f t="shared" si="32"/>
        <v>4.766759381704614E-2</v>
      </c>
      <c r="D673" s="44">
        <f t="shared" si="31"/>
        <v>2</v>
      </c>
      <c r="E673" s="44">
        <f t="shared" si="33"/>
        <v>10</v>
      </c>
      <c r="F673" s="4"/>
    </row>
    <row r="674" spans="1:6" x14ac:dyDescent="0.4">
      <c r="A674" s="43">
        <v>20221104</v>
      </c>
      <c r="B674" s="43">
        <v>10.47</v>
      </c>
      <c r="C674" s="45">
        <f t="shared" si="32"/>
        <v>4.5035344519953897E-2</v>
      </c>
      <c r="D674" s="44">
        <f t="shared" si="31"/>
        <v>2</v>
      </c>
      <c r="E674" s="44">
        <f t="shared" si="33"/>
        <v>6</v>
      </c>
      <c r="F674" s="4"/>
    </row>
    <row r="675" spans="1:6" x14ac:dyDescent="0.4">
      <c r="A675" s="43">
        <v>20221105</v>
      </c>
      <c r="B675" s="43">
        <v>11.07</v>
      </c>
      <c r="C675" s="45">
        <f t="shared" si="32"/>
        <v>4.6286731727097782E-2</v>
      </c>
      <c r="D675" s="44">
        <f t="shared" si="31"/>
        <v>2</v>
      </c>
      <c r="E675" s="44">
        <f t="shared" si="33"/>
        <v>6</v>
      </c>
      <c r="F675" s="4"/>
    </row>
    <row r="676" spans="1:6" x14ac:dyDescent="0.4">
      <c r="A676" s="43">
        <v>20221106</v>
      </c>
      <c r="B676" s="43">
        <v>13.42</v>
      </c>
      <c r="C676" s="45">
        <f t="shared" si="32"/>
        <v>4.8910259465523E-2</v>
      </c>
      <c r="D676" s="44">
        <f t="shared" si="31"/>
        <v>2</v>
      </c>
      <c r="E676" s="44">
        <f t="shared" si="33"/>
        <v>8</v>
      </c>
      <c r="F676" s="4"/>
    </row>
    <row r="677" spans="1:6" x14ac:dyDescent="0.4">
      <c r="A677" s="43">
        <v>20221107</v>
      </c>
      <c r="B677" s="43">
        <v>13.92</v>
      </c>
      <c r="C677" s="45">
        <f t="shared" si="32"/>
        <v>4.895905577364007E-2</v>
      </c>
      <c r="D677" s="44">
        <f t="shared" si="31"/>
        <v>2</v>
      </c>
      <c r="E677" s="44">
        <f t="shared" si="33"/>
        <v>9</v>
      </c>
      <c r="F677" s="4"/>
    </row>
    <row r="678" spans="1:6" x14ac:dyDescent="0.4">
      <c r="A678" s="43">
        <v>20221108</v>
      </c>
      <c r="B678" s="43">
        <v>14.17</v>
      </c>
      <c r="C678" s="45">
        <f t="shared" si="32"/>
        <v>4.8914344714439888E-2</v>
      </c>
      <c r="D678" s="44">
        <f t="shared" si="31"/>
        <v>2</v>
      </c>
      <c r="E678" s="44">
        <f t="shared" si="33"/>
        <v>9</v>
      </c>
      <c r="F678" s="4"/>
    </row>
    <row r="679" spans="1:6" x14ac:dyDescent="0.4">
      <c r="A679" s="43">
        <v>20221109</v>
      </c>
      <c r="B679" s="43">
        <v>13.08</v>
      </c>
      <c r="C679" s="45">
        <f t="shared" si="32"/>
        <v>4.8772078244816414E-2</v>
      </c>
      <c r="D679" s="44">
        <f t="shared" si="31"/>
        <v>2</v>
      </c>
      <c r="E679" s="44">
        <f t="shared" si="33"/>
        <v>8</v>
      </c>
      <c r="F679" s="4"/>
    </row>
    <row r="680" spans="1:6" x14ac:dyDescent="0.4">
      <c r="A680" s="43">
        <v>20221110</v>
      </c>
      <c r="B680" s="43">
        <v>8.16</v>
      </c>
      <c r="C680" s="45">
        <f t="shared" si="32"/>
        <v>3.8524616972136397E-2</v>
      </c>
      <c r="D680" s="44">
        <f t="shared" si="31"/>
        <v>3</v>
      </c>
      <c r="E680" s="44">
        <f t="shared" si="33"/>
        <v>4</v>
      </c>
      <c r="F680" s="4"/>
    </row>
    <row r="681" spans="1:6" x14ac:dyDescent="0.4">
      <c r="A681" s="43">
        <v>20221111</v>
      </c>
      <c r="B681" s="43">
        <v>12.9</v>
      </c>
      <c r="C681" s="45">
        <f t="shared" si="32"/>
        <v>4.866476138536522E-2</v>
      </c>
      <c r="D681" s="44">
        <f t="shared" si="31"/>
        <v>2</v>
      </c>
      <c r="E681" s="44">
        <f t="shared" si="33"/>
        <v>8</v>
      </c>
      <c r="F681" s="4"/>
    </row>
    <row r="682" spans="1:6" x14ac:dyDescent="0.4">
      <c r="A682" s="43">
        <v>20221112</v>
      </c>
      <c r="B682" s="43">
        <v>4.01</v>
      </c>
      <c r="C682" s="45">
        <f t="shared" si="32"/>
        <v>2.3779986393227866E-2</v>
      </c>
      <c r="D682" s="44">
        <f t="shared" si="31"/>
        <v>3</v>
      </c>
      <c r="E682" s="44">
        <f t="shared" si="33"/>
        <v>2</v>
      </c>
      <c r="F682" s="4"/>
    </row>
    <row r="683" spans="1:6" x14ac:dyDescent="0.4">
      <c r="A683" s="43">
        <v>20221113</v>
      </c>
      <c r="B683" s="43">
        <v>1.1200000000000001</v>
      </c>
      <c r="C683" s="45">
        <f t="shared" si="32"/>
        <v>1.4579686919165303E-2</v>
      </c>
      <c r="D683" s="44">
        <f t="shared" si="31"/>
        <v>3</v>
      </c>
      <c r="E683" s="44">
        <f t="shared" si="33"/>
        <v>1</v>
      </c>
      <c r="F683" s="4"/>
    </row>
    <row r="684" spans="1:6" x14ac:dyDescent="0.4">
      <c r="A684" s="43">
        <v>20221114</v>
      </c>
      <c r="B684" s="43">
        <v>7.18</v>
      </c>
      <c r="C684" s="45">
        <f t="shared" si="32"/>
        <v>3.5190193577484992E-2</v>
      </c>
      <c r="D684" s="44">
        <f t="shared" si="31"/>
        <v>3</v>
      </c>
      <c r="E684" s="44">
        <f t="shared" si="33"/>
        <v>4</v>
      </c>
      <c r="F684" s="4"/>
    </row>
    <row r="685" spans="1:6" x14ac:dyDescent="0.4">
      <c r="A685" s="43">
        <v>20221115</v>
      </c>
      <c r="B685" s="43">
        <v>12.56</v>
      </c>
      <c r="C685" s="45">
        <f t="shared" si="32"/>
        <v>4.8398203427965296E-2</v>
      </c>
      <c r="D685" s="44">
        <f t="shared" si="31"/>
        <v>2</v>
      </c>
      <c r="E685" s="44">
        <f t="shared" si="33"/>
        <v>8</v>
      </c>
      <c r="F685" s="4"/>
    </row>
    <row r="686" spans="1:6" x14ac:dyDescent="0.4">
      <c r="A686" s="43">
        <v>20221116</v>
      </c>
      <c r="B686" s="43">
        <v>10.54</v>
      </c>
      <c r="C686" s="45">
        <f t="shared" si="32"/>
        <v>4.5192205117148346E-2</v>
      </c>
      <c r="D686" s="44">
        <f t="shared" si="31"/>
        <v>2</v>
      </c>
      <c r="E686" s="44">
        <f t="shared" si="33"/>
        <v>6</v>
      </c>
      <c r="F686" s="4"/>
    </row>
    <row r="687" spans="1:6" x14ac:dyDescent="0.4">
      <c r="A687" s="43">
        <v>20221117</v>
      </c>
      <c r="B687" s="43">
        <v>5.13</v>
      </c>
      <c r="C687" s="45">
        <f t="shared" si="32"/>
        <v>2.7788128611169499E-2</v>
      </c>
      <c r="D687" s="44">
        <f t="shared" si="31"/>
        <v>3</v>
      </c>
      <c r="E687" s="44">
        <f t="shared" si="33"/>
        <v>3</v>
      </c>
      <c r="F687" s="4"/>
    </row>
    <row r="688" spans="1:6" x14ac:dyDescent="0.4">
      <c r="A688" s="43">
        <v>20221118</v>
      </c>
      <c r="B688" s="43">
        <v>10.58</v>
      </c>
      <c r="C688" s="45">
        <f t="shared" si="32"/>
        <v>4.5280584277837883E-2</v>
      </c>
      <c r="D688" s="44">
        <f t="shared" si="31"/>
        <v>2</v>
      </c>
      <c r="E688" s="44">
        <f t="shared" si="33"/>
        <v>6</v>
      </c>
      <c r="F688" s="4"/>
    </row>
    <row r="689" spans="1:6" x14ac:dyDescent="0.4">
      <c r="A689" s="43">
        <v>20221119</v>
      </c>
      <c r="B689" s="43">
        <v>7.18</v>
      </c>
      <c r="C689" s="45">
        <f t="shared" si="32"/>
        <v>3.5190193577484992E-2</v>
      </c>
      <c r="D689" s="44">
        <f t="shared" si="31"/>
        <v>3</v>
      </c>
      <c r="E689" s="44">
        <f t="shared" si="33"/>
        <v>4</v>
      </c>
      <c r="F689" s="4"/>
    </row>
    <row r="690" spans="1:6" x14ac:dyDescent="0.4">
      <c r="A690" s="43">
        <v>20221120</v>
      </c>
      <c r="B690" s="43">
        <v>0.52</v>
      </c>
      <c r="C690" s="45">
        <f t="shared" si="32"/>
        <v>1.2965477449776525E-2</v>
      </c>
      <c r="D690" s="44">
        <f t="shared" si="31"/>
        <v>3</v>
      </c>
      <c r="E690" s="44">
        <f t="shared" si="33"/>
        <v>1</v>
      </c>
      <c r="F690" s="4"/>
    </row>
    <row r="691" spans="1:6" x14ac:dyDescent="0.4">
      <c r="A691" s="43">
        <v>20221121</v>
      </c>
      <c r="B691" s="43">
        <v>12.22</v>
      </c>
      <c r="C691" s="45">
        <f t="shared" si="32"/>
        <v>4.8049360297962279E-2</v>
      </c>
      <c r="D691" s="44">
        <f t="shared" si="31"/>
        <v>2</v>
      </c>
      <c r="E691" s="44">
        <f t="shared" si="33"/>
        <v>7</v>
      </c>
      <c r="F691" s="4"/>
    </row>
    <row r="692" spans="1:6" x14ac:dyDescent="0.4">
      <c r="A692" s="43">
        <v>20221122</v>
      </c>
      <c r="B692" s="43">
        <v>1.92</v>
      </c>
      <c r="C692" s="45">
        <f t="shared" si="32"/>
        <v>1.6905609671178209E-2</v>
      </c>
      <c r="D692" s="44">
        <f t="shared" si="31"/>
        <v>3</v>
      </c>
      <c r="E692" s="44">
        <f t="shared" si="33"/>
        <v>2</v>
      </c>
      <c r="F692" s="4"/>
    </row>
    <row r="693" spans="1:6" x14ac:dyDescent="0.4">
      <c r="A693" s="43">
        <v>20221123</v>
      </c>
      <c r="B693" s="43">
        <v>4.82</v>
      </c>
      <c r="C693" s="45">
        <f t="shared" si="32"/>
        <v>2.6665931004676149E-2</v>
      </c>
      <c r="D693" s="44">
        <f t="shared" si="31"/>
        <v>3</v>
      </c>
      <c r="E693" s="44">
        <f t="shared" si="33"/>
        <v>3</v>
      </c>
      <c r="F693" s="4"/>
    </row>
    <row r="694" spans="1:6" x14ac:dyDescent="0.4">
      <c r="A694" s="43">
        <v>20221124</v>
      </c>
      <c r="B694" s="43">
        <v>10.78</v>
      </c>
      <c r="C694" s="45">
        <f t="shared" si="32"/>
        <v>4.5708551276727842E-2</v>
      </c>
      <c r="D694" s="44">
        <f t="shared" si="31"/>
        <v>2</v>
      </c>
      <c r="E694" s="44">
        <f t="shared" si="33"/>
        <v>6</v>
      </c>
      <c r="F694" s="4"/>
    </row>
    <row r="695" spans="1:6" x14ac:dyDescent="0.4">
      <c r="A695" s="43">
        <v>20221125</v>
      </c>
      <c r="B695" s="43">
        <v>11.88</v>
      </c>
      <c r="C695" s="45">
        <f t="shared" si="32"/>
        <v>4.7620034594931547E-2</v>
      </c>
      <c r="D695" s="44">
        <f t="shared" si="31"/>
        <v>2</v>
      </c>
      <c r="E695" s="44">
        <f t="shared" si="33"/>
        <v>7</v>
      </c>
      <c r="F695" s="4"/>
    </row>
    <row r="696" spans="1:6" x14ac:dyDescent="0.4">
      <c r="A696" s="43">
        <v>20221126</v>
      </c>
      <c r="B696" s="43">
        <v>7.95</v>
      </c>
      <c r="C696" s="45">
        <f t="shared" si="32"/>
        <v>3.7830515658856083E-2</v>
      </c>
      <c r="D696" s="44">
        <f t="shared" si="31"/>
        <v>3</v>
      </c>
      <c r="E696" s="44">
        <f t="shared" si="33"/>
        <v>4</v>
      </c>
      <c r="F696" s="4"/>
    </row>
    <row r="697" spans="1:6" x14ac:dyDescent="0.4">
      <c r="A697" s="43">
        <v>20221127</v>
      </c>
      <c r="B697" s="43">
        <v>9.6999999999999993</v>
      </c>
      <c r="C697" s="45">
        <f t="shared" si="32"/>
        <v>4.313474937088925E-2</v>
      </c>
      <c r="D697" s="44">
        <f t="shared" si="31"/>
        <v>2</v>
      </c>
      <c r="E697" s="44">
        <f t="shared" si="33"/>
        <v>5</v>
      </c>
      <c r="F697" s="4"/>
    </row>
    <row r="698" spans="1:6" x14ac:dyDescent="0.4">
      <c r="A698" s="43">
        <v>20221128</v>
      </c>
      <c r="B698" s="43">
        <v>8.9499999999999993</v>
      </c>
      <c r="C698" s="45">
        <f t="shared" si="32"/>
        <v>4.1007041338918235E-2</v>
      </c>
      <c r="D698" s="44">
        <f t="shared" si="31"/>
        <v>3</v>
      </c>
      <c r="E698" s="44">
        <f t="shared" si="33"/>
        <v>5</v>
      </c>
      <c r="F698" s="4"/>
    </row>
    <row r="699" spans="1:6" x14ac:dyDescent="0.4">
      <c r="A699" s="43">
        <v>20221129</v>
      </c>
      <c r="B699" s="43">
        <v>0.99</v>
      </c>
      <c r="C699" s="45">
        <f t="shared" si="32"/>
        <v>1.4220235739277215E-2</v>
      </c>
      <c r="D699" s="44">
        <f t="shared" si="31"/>
        <v>3</v>
      </c>
      <c r="E699" s="44">
        <f t="shared" si="33"/>
        <v>1</v>
      </c>
      <c r="F699" s="4"/>
    </row>
    <row r="700" spans="1:6" x14ac:dyDescent="0.4">
      <c r="A700" s="43">
        <v>20221130</v>
      </c>
      <c r="B700" s="43">
        <v>1.04</v>
      </c>
      <c r="C700" s="45">
        <f t="shared" si="32"/>
        <v>1.4357857887060555E-2</v>
      </c>
      <c r="D700" s="44">
        <f t="shared" si="31"/>
        <v>3</v>
      </c>
      <c r="E700" s="44">
        <f t="shared" si="33"/>
        <v>1</v>
      </c>
      <c r="F700" s="4"/>
    </row>
    <row r="701" spans="1:6" x14ac:dyDescent="0.4">
      <c r="A701" s="43">
        <v>20221201</v>
      </c>
      <c r="B701" s="43">
        <v>3.68</v>
      </c>
      <c r="C701" s="45">
        <f t="shared" si="32"/>
        <v>2.263155944538105E-2</v>
      </c>
      <c r="D701" s="44">
        <f t="shared" si="31"/>
        <v>3</v>
      </c>
      <c r="E701" s="44">
        <f t="shared" si="33"/>
        <v>2</v>
      </c>
      <c r="F701" s="4"/>
    </row>
    <row r="702" spans="1:6" x14ac:dyDescent="0.4">
      <c r="A702" s="43">
        <v>20221202</v>
      </c>
      <c r="B702" s="43">
        <v>7.33</v>
      </c>
      <c r="C702" s="45">
        <f t="shared" si="32"/>
        <v>3.5714679989646253E-2</v>
      </c>
      <c r="D702" s="44">
        <f t="shared" si="31"/>
        <v>3</v>
      </c>
      <c r="E702" s="44">
        <f t="shared" si="33"/>
        <v>4</v>
      </c>
      <c r="F702" s="4"/>
    </row>
    <row r="703" spans="1:6" x14ac:dyDescent="0.4">
      <c r="A703" s="43">
        <v>20221203</v>
      </c>
      <c r="B703" s="43">
        <v>1.64</v>
      </c>
      <c r="C703" s="45">
        <f t="shared" si="32"/>
        <v>1.6069715294256281E-2</v>
      </c>
      <c r="D703" s="44">
        <f t="shared" si="31"/>
        <v>3</v>
      </c>
      <c r="E703" s="44">
        <f t="shared" si="33"/>
        <v>2</v>
      </c>
      <c r="F703" s="4"/>
    </row>
    <row r="704" spans="1:6" x14ac:dyDescent="0.4">
      <c r="A704" s="43">
        <v>20221204</v>
      </c>
      <c r="B704" s="43">
        <v>5.57</v>
      </c>
      <c r="C704" s="45">
        <f t="shared" si="32"/>
        <v>2.9389345515176735E-2</v>
      </c>
      <c r="D704" s="44">
        <f t="shared" si="31"/>
        <v>3</v>
      </c>
      <c r="E704" s="44">
        <f t="shared" si="33"/>
        <v>3</v>
      </c>
      <c r="F704" s="4"/>
    </row>
    <row r="705" spans="1:6" x14ac:dyDescent="0.4">
      <c r="A705" s="43">
        <v>20221205</v>
      </c>
      <c r="B705" s="43">
        <v>5.33</v>
      </c>
      <c r="C705" s="45">
        <f t="shared" si="32"/>
        <v>2.851515142166379E-2</v>
      </c>
      <c r="D705" s="44">
        <f t="shared" si="31"/>
        <v>3</v>
      </c>
      <c r="E705" s="44">
        <f t="shared" si="33"/>
        <v>3</v>
      </c>
      <c r="F705" s="4"/>
    </row>
    <row r="706" spans="1:6" x14ac:dyDescent="0.4">
      <c r="A706" s="43">
        <v>20221206</v>
      </c>
      <c r="B706" s="43">
        <v>7.77</v>
      </c>
      <c r="C706" s="45">
        <f t="shared" si="32"/>
        <v>3.7225845702162148E-2</v>
      </c>
      <c r="D706" s="44">
        <f t="shared" ref="D706:D769" si="34">IF(B706&gt;$S$2,1,IF(B706&lt;$S$3,3,2))</f>
        <v>3</v>
      </c>
      <c r="E706" s="44">
        <f t="shared" si="33"/>
        <v>4</v>
      </c>
      <c r="F706" s="4"/>
    </row>
    <row r="707" spans="1:6" x14ac:dyDescent="0.4">
      <c r="A707" s="43">
        <v>20221207</v>
      </c>
      <c r="B707" s="43">
        <v>8.5500000000000007</v>
      </c>
      <c r="C707" s="45">
        <f t="shared" ref="C707:C770" si="35">_xlfn.NORM.DIST(B707,$K$5,$K$6,0)</f>
        <v>3.9777457875380444E-2</v>
      </c>
      <c r="D707" s="44">
        <f t="shared" si="34"/>
        <v>3</v>
      </c>
      <c r="E707" s="44">
        <f t="shared" ref="E707:E770" si="36">IF(B707&gt;$U$12,16,IF(B707&gt;$U$13,15,IF(B707&gt;$U$14,14,IF(B707&gt;$U$15,13,IF(B707&gt;$U$16,12,IF(B707&gt;$U$17,11,IF(B707&gt;$U$18,10,IF(B707&gt;$U$19,9,IF(B707&gt;$U$20,8,IF(B707&gt;$U$21,7,IF(B707&gt;$U$22,6,IF(B707&gt;$U$23,5,IF(B707&gt;$U$24,4,IF(B707&gt;$U$25,3,IF(B707&gt;$U$26,2,1)))))))))))))))</f>
        <v>5</v>
      </c>
      <c r="F707" s="4"/>
    </row>
    <row r="708" spans="1:6" x14ac:dyDescent="0.4">
      <c r="A708" s="43">
        <v>20221208</v>
      </c>
      <c r="B708" s="43">
        <v>6.03</v>
      </c>
      <c r="C708" s="45">
        <f t="shared" si="35"/>
        <v>3.1065063117598123E-2</v>
      </c>
      <c r="D708" s="44">
        <f t="shared" si="34"/>
        <v>3</v>
      </c>
      <c r="E708" s="44">
        <f t="shared" si="36"/>
        <v>3</v>
      </c>
      <c r="F708" s="4"/>
    </row>
    <row r="709" spans="1:6" x14ac:dyDescent="0.4">
      <c r="A709" s="43">
        <v>20221209</v>
      </c>
      <c r="B709" s="43">
        <v>4.25</v>
      </c>
      <c r="C709" s="45">
        <f t="shared" si="35"/>
        <v>2.462625592939155E-2</v>
      </c>
      <c r="D709" s="44">
        <f t="shared" si="34"/>
        <v>3</v>
      </c>
      <c r="E709" s="44">
        <f t="shared" si="36"/>
        <v>2</v>
      </c>
      <c r="F709" s="4"/>
    </row>
    <row r="710" spans="1:6" x14ac:dyDescent="0.4">
      <c r="A710" s="43">
        <v>20221210</v>
      </c>
      <c r="B710" s="43">
        <v>5.83</v>
      </c>
      <c r="C710" s="45">
        <f t="shared" si="35"/>
        <v>3.0336939115438132E-2</v>
      </c>
      <c r="D710" s="44">
        <f t="shared" si="34"/>
        <v>3</v>
      </c>
      <c r="E710" s="44">
        <f t="shared" si="36"/>
        <v>3</v>
      </c>
      <c r="F710" s="4"/>
    </row>
    <row r="711" spans="1:6" x14ac:dyDescent="0.4">
      <c r="A711" s="43">
        <v>20221211</v>
      </c>
      <c r="B711" s="43">
        <v>6.46</v>
      </c>
      <c r="C711" s="45">
        <f t="shared" si="35"/>
        <v>3.2623619148861915E-2</v>
      </c>
      <c r="D711" s="44">
        <f t="shared" si="34"/>
        <v>3</v>
      </c>
      <c r="E711" s="44">
        <f t="shared" si="36"/>
        <v>3</v>
      </c>
      <c r="F711" s="4"/>
    </row>
    <row r="712" spans="1:6" x14ac:dyDescent="0.4">
      <c r="A712" s="43">
        <v>20221212</v>
      </c>
      <c r="B712" s="43">
        <v>1.64</v>
      </c>
      <c r="C712" s="45">
        <f t="shared" si="35"/>
        <v>1.6069715294256281E-2</v>
      </c>
      <c r="D712" s="44">
        <f t="shared" si="34"/>
        <v>3</v>
      </c>
      <c r="E712" s="44">
        <f t="shared" si="36"/>
        <v>2</v>
      </c>
      <c r="F712" s="4"/>
    </row>
    <row r="713" spans="1:6" x14ac:dyDescent="0.4">
      <c r="A713" s="43">
        <v>20221213</v>
      </c>
      <c r="B713" s="43">
        <v>5.68</v>
      </c>
      <c r="C713" s="45">
        <f t="shared" si="35"/>
        <v>2.9790285690312297E-2</v>
      </c>
      <c r="D713" s="44">
        <f t="shared" si="34"/>
        <v>3</v>
      </c>
      <c r="E713" s="44">
        <f t="shared" si="36"/>
        <v>3</v>
      </c>
      <c r="F713" s="4"/>
    </row>
    <row r="714" spans="1:6" x14ac:dyDescent="0.4">
      <c r="A714" s="43">
        <v>20221214</v>
      </c>
      <c r="B714" s="43">
        <v>4.05</v>
      </c>
      <c r="C714" s="45">
        <f t="shared" si="35"/>
        <v>2.3920425546887988E-2</v>
      </c>
      <c r="D714" s="44">
        <f t="shared" si="34"/>
        <v>3</v>
      </c>
      <c r="E714" s="44">
        <f t="shared" si="36"/>
        <v>2</v>
      </c>
      <c r="F714" s="4"/>
    </row>
    <row r="715" spans="1:6" x14ac:dyDescent="0.4">
      <c r="A715" s="43">
        <v>20221215</v>
      </c>
      <c r="B715" s="43">
        <v>8.8800000000000008</v>
      </c>
      <c r="C715" s="45">
        <f t="shared" si="35"/>
        <v>4.07962506019722E-2</v>
      </c>
      <c r="D715" s="44">
        <f t="shared" si="34"/>
        <v>3</v>
      </c>
      <c r="E715" s="44">
        <f t="shared" si="36"/>
        <v>5</v>
      </c>
      <c r="F715" s="4"/>
    </row>
    <row r="716" spans="1:6" x14ac:dyDescent="0.4">
      <c r="A716" s="43">
        <v>20221216</v>
      </c>
      <c r="B716" s="43">
        <v>1.02</v>
      </c>
      <c r="C716" s="45">
        <f t="shared" si="35"/>
        <v>1.4302714554368923E-2</v>
      </c>
      <c r="D716" s="44">
        <f t="shared" si="34"/>
        <v>3</v>
      </c>
      <c r="E716" s="44">
        <f t="shared" si="36"/>
        <v>1</v>
      </c>
      <c r="F716" s="4"/>
    </row>
    <row r="717" spans="1:6" x14ac:dyDescent="0.4">
      <c r="A717" s="43">
        <v>20221217</v>
      </c>
      <c r="B717" s="43">
        <v>2.54</v>
      </c>
      <c r="C717" s="45">
        <f t="shared" si="35"/>
        <v>1.8835190928672977E-2</v>
      </c>
      <c r="D717" s="44">
        <f t="shared" si="34"/>
        <v>3</v>
      </c>
      <c r="E717" s="44">
        <f t="shared" si="36"/>
        <v>2</v>
      </c>
      <c r="F717" s="4"/>
    </row>
    <row r="718" spans="1:6" x14ac:dyDescent="0.4">
      <c r="A718" s="43">
        <v>20221218</v>
      </c>
      <c r="B718" s="43">
        <v>3.71</v>
      </c>
      <c r="C718" s="45">
        <f t="shared" si="35"/>
        <v>2.2735169889789755E-2</v>
      </c>
      <c r="D718" s="44">
        <f t="shared" si="34"/>
        <v>3</v>
      </c>
      <c r="E718" s="44">
        <f t="shared" si="36"/>
        <v>2</v>
      </c>
      <c r="F718" s="4"/>
    </row>
    <row r="719" spans="1:6" x14ac:dyDescent="0.4">
      <c r="A719" s="43">
        <v>20221219</v>
      </c>
      <c r="B719" s="43">
        <v>3.8</v>
      </c>
      <c r="C719" s="45">
        <f t="shared" si="35"/>
        <v>2.3046981148032115E-2</v>
      </c>
      <c r="D719" s="44">
        <f t="shared" si="34"/>
        <v>3</v>
      </c>
      <c r="E719" s="44">
        <f t="shared" si="36"/>
        <v>2</v>
      </c>
      <c r="F719" s="4"/>
    </row>
    <row r="720" spans="1:6" x14ac:dyDescent="0.4">
      <c r="A720" s="43">
        <v>20221220</v>
      </c>
      <c r="B720" s="43">
        <v>9.85</v>
      </c>
      <c r="C720" s="45">
        <f t="shared" si="35"/>
        <v>4.3529076379236351E-2</v>
      </c>
      <c r="D720" s="44">
        <f t="shared" si="34"/>
        <v>2</v>
      </c>
      <c r="E720" s="44">
        <f t="shared" si="36"/>
        <v>6</v>
      </c>
      <c r="F720" s="4"/>
    </row>
    <row r="721" spans="1:6" x14ac:dyDescent="0.4">
      <c r="A721" s="43">
        <v>20221221</v>
      </c>
      <c r="B721" s="43">
        <v>0.97</v>
      </c>
      <c r="C721" s="45">
        <f t="shared" si="35"/>
        <v>1.4165407576019253E-2</v>
      </c>
      <c r="D721" s="44">
        <f t="shared" si="34"/>
        <v>3</v>
      </c>
      <c r="E721" s="44">
        <f t="shared" si="36"/>
        <v>1</v>
      </c>
      <c r="F721" s="4"/>
    </row>
    <row r="722" spans="1:6" x14ac:dyDescent="0.4">
      <c r="A722" s="43">
        <v>20221222</v>
      </c>
      <c r="B722" s="43">
        <v>0.32</v>
      </c>
      <c r="C722" s="45">
        <f t="shared" si="35"/>
        <v>1.2453131685102141E-2</v>
      </c>
      <c r="D722" s="44">
        <f t="shared" si="34"/>
        <v>3</v>
      </c>
      <c r="E722" s="44">
        <f t="shared" si="36"/>
        <v>1</v>
      </c>
      <c r="F722" s="4"/>
    </row>
    <row r="723" spans="1:6" x14ac:dyDescent="0.4">
      <c r="A723" s="43">
        <v>20221223</v>
      </c>
      <c r="B723" s="43">
        <v>2.41</v>
      </c>
      <c r="C723" s="45">
        <f t="shared" si="35"/>
        <v>1.8421979996827306E-2</v>
      </c>
      <c r="D723" s="44">
        <f t="shared" si="34"/>
        <v>3</v>
      </c>
      <c r="E723" s="44">
        <f t="shared" si="36"/>
        <v>2</v>
      </c>
      <c r="F723" s="4"/>
    </row>
    <row r="724" spans="1:6" x14ac:dyDescent="0.4">
      <c r="A724" s="43">
        <v>20221224</v>
      </c>
      <c r="B724" s="43">
        <v>0.31</v>
      </c>
      <c r="C724" s="45">
        <f t="shared" si="35"/>
        <v>1.2427856060441217E-2</v>
      </c>
      <c r="D724" s="44">
        <f t="shared" si="34"/>
        <v>3</v>
      </c>
      <c r="E724" s="44">
        <f t="shared" si="36"/>
        <v>1</v>
      </c>
      <c r="F724" s="4"/>
    </row>
    <row r="725" spans="1:6" x14ac:dyDescent="0.4">
      <c r="A725" s="43">
        <v>20221225</v>
      </c>
      <c r="B725" s="43">
        <v>2.8</v>
      </c>
      <c r="C725" s="45">
        <f t="shared" si="35"/>
        <v>1.9674594074727547E-2</v>
      </c>
      <c r="D725" s="44">
        <f t="shared" si="34"/>
        <v>3</v>
      </c>
      <c r="E725" s="44">
        <f t="shared" si="36"/>
        <v>2</v>
      </c>
      <c r="F725" s="4"/>
    </row>
    <row r="726" spans="1:6" x14ac:dyDescent="0.4">
      <c r="A726" s="43">
        <v>20221226</v>
      </c>
      <c r="B726" s="43">
        <v>3.33</v>
      </c>
      <c r="C726" s="45">
        <f t="shared" si="35"/>
        <v>2.1435616909978545E-2</v>
      </c>
      <c r="D726" s="44">
        <f t="shared" si="34"/>
        <v>3</v>
      </c>
      <c r="E726" s="44">
        <f t="shared" si="36"/>
        <v>2</v>
      </c>
      <c r="F726" s="4"/>
    </row>
    <row r="727" spans="1:6" x14ac:dyDescent="0.4">
      <c r="A727" s="43">
        <v>20221227</v>
      </c>
      <c r="B727" s="43">
        <v>3.75</v>
      </c>
      <c r="C727" s="45">
        <f t="shared" si="35"/>
        <v>2.2873572995830933E-2</v>
      </c>
      <c r="D727" s="44">
        <f t="shared" si="34"/>
        <v>3</v>
      </c>
      <c r="E727" s="44">
        <f t="shared" si="36"/>
        <v>2</v>
      </c>
      <c r="F727" s="4"/>
    </row>
    <row r="728" spans="1:6" x14ac:dyDescent="0.4">
      <c r="A728" s="43">
        <v>20221228</v>
      </c>
      <c r="B728" s="43">
        <v>3.62</v>
      </c>
      <c r="C728" s="45">
        <f t="shared" si="35"/>
        <v>2.2424840857423727E-2</v>
      </c>
      <c r="D728" s="44">
        <f t="shared" si="34"/>
        <v>3</v>
      </c>
      <c r="E728" s="44">
        <f t="shared" si="36"/>
        <v>2</v>
      </c>
      <c r="F728" s="4"/>
    </row>
    <row r="729" spans="1:6" x14ac:dyDescent="0.4">
      <c r="A729" s="43">
        <v>20221229</v>
      </c>
      <c r="B729" s="43">
        <v>3.09</v>
      </c>
      <c r="C729" s="45">
        <f t="shared" si="35"/>
        <v>2.063025958274961E-2</v>
      </c>
      <c r="D729" s="44">
        <f t="shared" si="34"/>
        <v>3</v>
      </c>
      <c r="E729" s="44">
        <f t="shared" si="36"/>
        <v>2</v>
      </c>
      <c r="F729" s="4"/>
    </row>
    <row r="730" spans="1:6" x14ac:dyDescent="0.4">
      <c r="A730" s="43">
        <v>20221230</v>
      </c>
      <c r="B730" s="43">
        <v>4.04</v>
      </c>
      <c r="C730" s="45">
        <f t="shared" si="35"/>
        <v>2.3885292163451727E-2</v>
      </c>
      <c r="D730" s="44">
        <f t="shared" si="34"/>
        <v>3</v>
      </c>
      <c r="E730" s="44">
        <f t="shared" si="36"/>
        <v>2</v>
      </c>
      <c r="F730" s="4"/>
    </row>
    <row r="731" spans="1:6" x14ac:dyDescent="0.4">
      <c r="A731" s="43">
        <v>20221231</v>
      </c>
      <c r="B731" s="43">
        <v>8.77</v>
      </c>
      <c r="C731" s="45">
        <f t="shared" si="35"/>
        <v>4.0461160547512365E-2</v>
      </c>
      <c r="D731" s="44">
        <f t="shared" si="34"/>
        <v>3</v>
      </c>
      <c r="E731" s="44">
        <f t="shared" si="36"/>
        <v>5</v>
      </c>
      <c r="F731" s="4"/>
    </row>
    <row r="732" spans="1:6" x14ac:dyDescent="0.4">
      <c r="A732" s="43">
        <v>20230101</v>
      </c>
      <c r="B732" s="43">
        <v>5.0199999999999996</v>
      </c>
      <c r="C732" s="45">
        <f t="shared" si="35"/>
        <v>2.7389162108729808E-2</v>
      </c>
      <c r="D732" s="44">
        <f t="shared" si="34"/>
        <v>3</v>
      </c>
      <c r="E732" s="44">
        <f t="shared" si="36"/>
        <v>3</v>
      </c>
      <c r="F732" s="4"/>
    </row>
    <row r="733" spans="1:6" x14ac:dyDescent="0.4">
      <c r="A733" s="43">
        <v>20230102</v>
      </c>
      <c r="B733" s="43">
        <v>6.42</v>
      </c>
      <c r="C733" s="45">
        <f t="shared" si="35"/>
        <v>3.2479213371515644E-2</v>
      </c>
      <c r="D733" s="44">
        <f t="shared" si="34"/>
        <v>3</v>
      </c>
      <c r="E733" s="44">
        <f t="shared" si="36"/>
        <v>3</v>
      </c>
      <c r="F733" s="4"/>
    </row>
    <row r="734" spans="1:6" x14ac:dyDescent="0.4">
      <c r="A734" s="43">
        <v>20230103</v>
      </c>
      <c r="B734" s="43">
        <v>5.7</v>
      </c>
      <c r="C734" s="45">
        <f t="shared" si="35"/>
        <v>2.986318457520902E-2</v>
      </c>
      <c r="D734" s="44">
        <f t="shared" si="34"/>
        <v>3</v>
      </c>
      <c r="E734" s="44">
        <f t="shared" si="36"/>
        <v>3</v>
      </c>
      <c r="F734" s="4"/>
    </row>
    <row r="735" spans="1:6" x14ac:dyDescent="0.4">
      <c r="A735" s="43">
        <v>20230104</v>
      </c>
      <c r="B735" s="43">
        <v>10.91</v>
      </c>
      <c r="C735" s="45">
        <f t="shared" si="35"/>
        <v>4.5974038995601277E-2</v>
      </c>
      <c r="D735" s="44">
        <f t="shared" si="34"/>
        <v>2</v>
      </c>
      <c r="E735" s="44">
        <f t="shared" si="36"/>
        <v>6</v>
      </c>
      <c r="F735" s="4"/>
    </row>
    <row r="736" spans="1:6" x14ac:dyDescent="0.4">
      <c r="A736" s="43">
        <v>20230105</v>
      </c>
      <c r="B736" s="43">
        <v>8.02</v>
      </c>
      <c r="C736" s="45">
        <f t="shared" si="35"/>
        <v>3.8063291457666806E-2</v>
      </c>
      <c r="D736" s="44">
        <f t="shared" si="34"/>
        <v>3</v>
      </c>
      <c r="E736" s="44">
        <f t="shared" si="36"/>
        <v>4</v>
      </c>
      <c r="F736" s="4"/>
    </row>
    <row r="737" spans="1:6" x14ac:dyDescent="0.4">
      <c r="A737" s="43">
        <v>20230106</v>
      </c>
      <c r="B737" s="43">
        <v>5.01</v>
      </c>
      <c r="C737" s="45">
        <f t="shared" si="35"/>
        <v>2.7352930485343135E-2</v>
      </c>
      <c r="D737" s="44">
        <f t="shared" si="34"/>
        <v>3</v>
      </c>
      <c r="E737" s="44">
        <f t="shared" si="36"/>
        <v>3</v>
      </c>
      <c r="F737" s="4"/>
    </row>
    <row r="738" spans="1:6" x14ac:dyDescent="0.4">
      <c r="A738" s="43">
        <v>20230107</v>
      </c>
      <c r="B738" s="43">
        <v>9.91</v>
      </c>
      <c r="C738" s="45">
        <f t="shared" si="35"/>
        <v>4.3683668818911885E-2</v>
      </c>
      <c r="D738" s="44">
        <f t="shared" si="34"/>
        <v>2</v>
      </c>
      <c r="E738" s="44">
        <f t="shared" si="36"/>
        <v>6</v>
      </c>
      <c r="F738" s="4"/>
    </row>
    <row r="739" spans="1:6" x14ac:dyDescent="0.4">
      <c r="A739" s="43">
        <v>20230108</v>
      </c>
      <c r="B739" s="43">
        <v>11.01</v>
      </c>
      <c r="C739" s="45">
        <f t="shared" si="35"/>
        <v>4.6171310002413299E-2</v>
      </c>
      <c r="D739" s="44">
        <f t="shared" si="34"/>
        <v>2</v>
      </c>
      <c r="E739" s="44">
        <f t="shared" si="36"/>
        <v>6</v>
      </c>
      <c r="F739" s="4"/>
    </row>
    <row r="740" spans="1:6" x14ac:dyDescent="0.4">
      <c r="A740" s="43">
        <v>20230109</v>
      </c>
      <c r="B740" s="43">
        <v>5.91</v>
      </c>
      <c r="C740" s="45">
        <f t="shared" si="35"/>
        <v>3.0628332593013972E-2</v>
      </c>
      <c r="D740" s="44">
        <f t="shared" si="34"/>
        <v>3</v>
      </c>
      <c r="E740" s="44">
        <f t="shared" si="36"/>
        <v>3</v>
      </c>
      <c r="F740" s="4"/>
    </row>
    <row r="741" spans="1:6" x14ac:dyDescent="0.4">
      <c r="A741" s="43">
        <v>20230110</v>
      </c>
      <c r="B741" s="43">
        <v>11.49</v>
      </c>
      <c r="C741" s="45">
        <f t="shared" si="35"/>
        <v>4.703133498685666E-2</v>
      </c>
      <c r="D741" s="44">
        <f t="shared" si="34"/>
        <v>2</v>
      </c>
      <c r="E741" s="44">
        <f t="shared" si="36"/>
        <v>7</v>
      </c>
      <c r="F741" s="4"/>
    </row>
    <row r="742" spans="1:6" x14ac:dyDescent="0.4">
      <c r="A742" s="43">
        <v>20230111</v>
      </c>
      <c r="B742" s="43">
        <v>11.42</v>
      </c>
      <c r="C742" s="45">
        <f t="shared" si="35"/>
        <v>4.6915064327974883E-2</v>
      </c>
      <c r="D742" s="44">
        <f t="shared" si="34"/>
        <v>2</v>
      </c>
      <c r="E742" s="44">
        <f t="shared" si="36"/>
        <v>7</v>
      </c>
      <c r="F742" s="4"/>
    </row>
    <row r="743" spans="1:6" x14ac:dyDescent="0.4">
      <c r="A743" s="43">
        <v>20230112</v>
      </c>
      <c r="B743" s="43">
        <v>3.57</v>
      </c>
      <c r="C743" s="45">
        <f t="shared" si="35"/>
        <v>2.2253096597375011E-2</v>
      </c>
      <c r="D743" s="44">
        <f t="shared" si="34"/>
        <v>3</v>
      </c>
      <c r="E743" s="44">
        <f t="shared" si="36"/>
        <v>2</v>
      </c>
      <c r="F743" s="4"/>
    </row>
    <row r="744" spans="1:6" x14ac:dyDescent="0.4">
      <c r="A744" s="43">
        <v>20230113</v>
      </c>
      <c r="B744" s="43">
        <v>1.5</v>
      </c>
      <c r="C744" s="45">
        <f t="shared" si="35"/>
        <v>1.5660460038991086E-2</v>
      </c>
      <c r="D744" s="44">
        <f t="shared" si="34"/>
        <v>3</v>
      </c>
      <c r="E744" s="44">
        <f t="shared" si="36"/>
        <v>2</v>
      </c>
      <c r="F744" s="4"/>
    </row>
    <row r="745" spans="1:6" x14ac:dyDescent="0.4">
      <c r="A745" s="43">
        <v>20230114</v>
      </c>
      <c r="B745" s="43">
        <v>0.61</v>
      </c>
      <c r="C745" s="45">
        <f t="shared" si="35"/>
        <v>1.3200263762165852E-2</v>
      </c>
      <c r="D745" s="44">
        <f t="shared" si="34"/>
        <v>3</v>
      </c>
      <c r="E745" s="44">
        <f t="shared" si="36"/>
        <v>1</v>
      </c>
      <c r="F745" s="4"/>
    </row>
    <row r="746" spans="1:6" x14ac:dyDescent="0.4">
      <c r="A746" s="43">
        <v>20230115</v>
      </c>
      <c r="B746" s="43">
        <v>0.72</v>
      </c>
      <c r="C746" s="45">
        <f t="shared" si="35"/>
        <v>1.3490770727958765E-2</v>
      </c>
      <c r="D746" s="44">
        <f t="shared" si="34"/>
        <v>3</v>
      </c>
      <c r="E746" s="44">
        <f t="shared" si="36"/>
        <v>1</v>
      </c>
      <c r="F746" s="4"/>
    </row>
    <row r="747" spans="1:6" x14ac:dyDescent="0.4">
      <c r="A747" s="43">
        <v>20230116</v>
      </c>
      <c r="B747" s="43">
        <v>2.08</v>
      </c>
      <c r="C747" s="45">
        <f t="shared" si="35"/>
        <v>1.7393417753244989E-2</v>
      </c>
      <c r="D747" s="44">
        <f t="shared" si="34"/>
        <v>3</v>
      </c>
      <c r="E747" s="44">
        <f t="shared" si="36"/>
        <v>2</v>
      </c>
      <c r="F747" s="4"/>
    </row>
    <row r="748" spans="1:6" x14ac:dyDescent="0.4">
      <c r="A748" s="43">
        <v>20230117</v>
      </c>
      <c r="B748" s="43">
        <v>1.26</v>
      </c>
      <c r="C748" s="45">
        <f t="shared" si="35"/>
        <v>1.4972692572869655E-2</v>
      </c>
      <c r="D748" s="44">
        <f t="shared" si="34"/>
        <v>3</v>
      </c>
      <c r="E748" s="44">
        <f t="shared" si="36"/>
        <v>1</v>
      </c>
      <c r="F748" s="4"/>
    </row>
    <row r="749" spans="1:6" x14ac:dyDescent="0.4">
      <c r="A749" s="43">
        <v>20230118</v>
      </c>
      <c r="B749" s="43">
        <v>3.16</v>
      </c>
      <c r="C749" s="45">
        <f t="shared" si="35"/>
        <v>2.0863848118772746E-2</v>
      </c>
      <c r="D749" s="44">
        <f t="shared" si="34"/>
        <v>3</v>
      </c>
      <c r="E749" s="44">
        <f t="shared" si="36"/>
        <v>2</v>
      </c>
      <c r="F749" s="4"/>
    </row>
    <row r="750" spans="1:6" x14ac:dyDescent="0.4">
      <c r="A750" s="43">
        <v>20230119</v>
      </c>
      <c r="B750" s="43">
        <v>4.5</v>
      </c>
      <c r="C750" s="45">
        <f t="shared" si="35"/>
        <v>2.5516273659053151E-2</v>
      </c>
      <c r="D750" s="44">
        <f t="shared" si="34"/>
        <v>3</v>
      </c>
      <c r="E750" s="44">
        <f t="shared" si="36"/>
        <v>3</v>
      </c>
      <c r="F750" s="4"/>
    </row>
    <row r="751" spans="1:6" x14ac:dyDescent="0.4">
      <c r="A751" s="43">
        <v>20230120</v>
      </c>
      <c r="B751" s="43">
        <v>6.02</v>
      </c>
      <c r="C751" s="45">
        <f t="shared" si="35"/>
        <v>3.1028689348019355E-2</v>
      </c>
      <c r="D751" s="44">
        <f t="shared" si="34"/>
        <v>3</v>
      </c>
      <c r="E751" s="44">
        <f t="shared" si="36"/>
        <v>3</v>
      </c>
      <c r="F751" s="4"/>
    </row>
    <row r="752" spans="1:6" x14ac:dyDescent="0.4">
      <c r="A752" s="43">
        <v>20230121</v>
      </c>
      <c r="B752" s="43">
        <v>3.1</v>
      </c>
      <c r="C752" s="45">
        <f t="shared" si="35"/>
        <v>2.0663561952640297E-2</v>
      </c>
      <c r="D752" s="44">
        <f t="shared" si="34"/>
        <v>3</v>
      </c>
      <c r="E752" s="44">
        <f t="shared" si="36"/>
        <v>2</v>
      </c>
      <c r="F752" s="4"/>
    </row>
    <row r="753" spans="1:6" x14ac:dyDescent="0.4">
      <c r="A753" s="43">
        <v>20230122</v>
      </c>
      <c r="B753" s="43">
        <v>1.3</v>
      </c>
      <c r="C753" s="45">
        <f t="shared" si="35"/>
        <v>1.5086095206099529E-2</v>
      </c>
      <c r="D753" s="44">
        <f t="shared" si="34"/>
        <v>3</v>
      </c>
      <c r="E753" s="44">
        <f t="shared" si="36"/>
        <v>1</v>
      </c>
      <c r="F753" s="4"/>
    </row>
    <row r="754" spans="1:6" x14ac:dyDescent="0.4">
      <c r="A754" s="43">
        <v>20230123</v>
      </c>
      <c r="B754" s="43">
        <v>8.39</v>
      </c>
      <c r="C754" s="45">
        <f t="shared" si="35"/>
        <v>3.9269499977617153E-2</v>
      </c>
      <c r="D754" s="44">
        <f t="shared" si="34"/>
        <v>3</v>
      </c>
      <c r="E754" s="44">
        <f t="shared" si="36"/>
        <v>5</v>
      </c>
      <c r="F754" s="4"/>
    </row>
    <row r="755" spans="1:6" x14ac:dyDescent="0.4">
      <c r="A755" s="43">
        <v>20230124</v>
      </c>
      <c r="B755" s="43">
        <v>2.78</v>
      </c>
      <c r="C755" s="45">
        <f t="shared" si="35"/>
        <v>1.9609426187615339E-2</v>
      </c>
      <c r="D755" s="44">
        <f t="shared" si="34"/>
        <v>3</v>
      </c>
      <c r="E755" s="44">
        <f t="shared" si="36"/>
        <v>2</v>
      </c>
      <c r="F755" s="4"/>
    </row>
    <row r="756" spans="1:6" x14ac:dyDescent="0.4">
      <c r="A756" s="43">
        <v>20230125</v>
      </c>
      <c r="B756" s="43">
        <v>8.1</v>
      </c>
      <c r="C756" s="45">
        <f t="shared" si="35"/>
        <v>3.8327610961171925E-2</v>
      </c>
      <c r="D756" s="44">
        <f t="shared" si="34"/>
        <v>3</v>
      </c>
      <c r="E756" s="44">
        <f t="shared" si="36"/>
        <v>4</v>
      </c>
      <c r="F756" s="4"/>
    </row>
    <row r="757" spans="1:6" x14ac:dyDescent="0.4">
      <c r="A757" s="43">
        <v>20230126</v>
      </c>
      <c r="B757" s="43">
        <v>6.61</v>
      </c>
      <c r="C757" s="45">
        <f t="shared" si="35"/>
        <v>3.316376265333458E-2</v>
      </c>
      <c r="D757" s="44">
        <f t="shared" si="34"/>
        <v>3</v>
      </c>
      <c r="E757" s="44">
        <f t="shared" si="36"/>
        <v>4</v>
      </c>
      <c r="F757" s="4"/>
    </row>
    <row r="758" spans="1:6" x14ac:dyDescent="0.4">
      <c r="A758" s="43">
        <v>20230127</v>
      </c>
      <c r="B758" s="43">
        <v>2.44</v>
      </c>
      <c r="C758" s="45">
        <f t="shared" si="35"/>
        <v>1.8516942838109771E-2</v>
      </c>
      <c r="D758" s="44">
        <f t="shared" si="34"/>
        <v>3</v>
      </c>
      <c r="E758" s="44">
        <f t="shared" si="36"/>
        <v>2</v>
      </c>
      <c r="F758" s="4"/>
    </row>
    <row r="759" spans="1:6" x14ac:dyDescent="0.4">
      <c r="A759" s="43">
        <v>20230128</v>
      </c>
      <c r="B759" s="43">
        <v>4.17</v>
      </c>
      <c r="C759" s="45">
        <f t="shared" si="35"/>
        <v>2.434321843569039E-2</v>
      </c>
      <c r="D759" s="44">
        <f t="shared" si="34"/>
        <v>3</v>
      </c>
      <c r="E759" s="44">
        <f t="shared" si="36"/>
        <v>2</v>
      </c>
      <c r="F759" s="4"/>
    </row>
    <row r="760" spans="1:6" x14ac:dyDescent="0.4">
      <c r="A760" s="43">
        <v>20230129</v>
      </c>
      <c r="B760" s="43">
        <v>3.19</v>
      </c>
      <c r="C760" s="45">
        <f t="shared" si="35"/>
        <v>2.0964291685623436E-2</v>
      </c>
      <c r="D760" s="44">
        <f t="shared" si="34"/>
        <v>3</v>
      </c>
      <c r="E760" s="44">
        <f t="shared" si="36"/>
        <v>2</v>
      </c>
      <c r="F760" s="4"/>
    </row>
    <row r="761" spans="1:6" x14ac:dyDescent="0.4">
      <c r="A761" s="43">
        <v>20230130</v>
      </c>
      <c r="B761" s="43">
        <v>13.82</v>
      </c>
      <c r="C761" s="45">
        <f t="shared" si="35"/>
        <v>4.8964042151682499E-2</v>
      </c>
      <c r="D761" s="44">
        <f t="shared" si="34"/>
        <v>2</v>
      </c>
      <c r="E761" s="44">
        <f t="shared" si="36"/>
        <v>9</v>
      </c>
      <c r="F761" s="4"/>
    </row>
    <row r="762" spans="1:6" x14ac:dyDescent="0.4">
      <c r="A762" s="43">
        <v>20230131</v>
      </c>
      <c r="B762" s="43">
        <v>14.29</v>
      </c>
      <c r="C762" s="45">
        <f t="shared" si="35"/>
        <v>4.8876549989593517E-2</v>
      </c>
      <c r="D762" s="44">
        <f t="shared" si="34"/>
        <v>2</v>
      </c>
      <c r="E762" s="44">
        <f t="shared" si="36"/>
        <v>9</v>
      </c>
      <c r="F762" s="4"/>
    </row>
    <row r="763" spans="1:6" x14ac:dyDescent="0.4">
      <c r="A763" s="43">
        <v>20230201</v>
      </c>
      <c r="B763" s="43">
        <v>10.66</v>
      </c>
      <c r="C763" s="45">
        <f t="shared" si="35"/>
        <v>4.5454574665163963E-2</v>
      </c>
      <c r="D763" s="44">
        <f t="shared" si="34"/>
        <v>2</v>
      </c>
      <c r="E763" s="44">
        <f t="shared" si="36"/>
        <v>6</v>
      </c>
      <c r="F763" s="4"/>
    </row>
    <row r="764" spans="1:6" x14ac:dyDescent="0.4">
      <c r="A764" s="43">
        <v>20230202</v>
      </c>
      <c r="B764" s="43">
        <v>13.42</v>
      </c>
      <c r="C764" s="45">
        <f t="shared" si="35"/>
        <v>4.8910259465523E-2</v>
      </c>
      <c r="D764" s="44">
        <f t="shared" si="34"/>
        <v>2</v>
      </c>
      <c r="E764" s="44">
        <f t="shared" si="36"/>
        <v>8</v>
      </c>
      <c r="F764" s="4"/>
    </row>
    <row r="765" spans="1:6" x14ac:dyDescent="0.4">
      <c r="A765" s="43">
        <v>20230203</v>
      </c>
      <c r="B765" s="43">
        <v>6.37</v>
      </c>
      <c r="C765" s="45">
        <f t="shared" si="35"/>
        <v>3.2298509959014281E-2</v>
      </c>
      <c r="D765" s="44">
        <f t="shared" si="34"/>
        <v>3</v>
      </c>
      <c r="E765" s="44">
        <f t="shared" si="36"/>
        <v>3</v>
      </c>
      <c r="F765" s="4"/>
    </row>
    <row r="766" spans="1:6" x14ac:dyDescent="0.4">
      <c r="A766" s="43">
        <v>20230204</v>
      </c>
      <c r="B766" s="43">
        <v>13.61</v>
      </c>
      <c r="C766" s="45">
        <f t="shared" si="35"/>
        <v>4.8950507469029951E-2</v>
      </c>
      <c r="D766" s="44">
        <f t="shared" si="34"/>
        <v>2</v>
      </c>
      <c r="E766" s="44">
        <f t="shared" si="36"/>
        <v>8</v>
      </c>
      <c r="F766" s="4"/>
    </row>
    <row r="767" spans="1:6" x14ac:dyDescent="0.4">
      <c r="A767" s="43">
        <v>20230205</v>
      </c>
      <c r="B767" s="43">
        <v>14.37</v>
      </c>
      <c r="C767" s="45">
        <f t="shared" si="35"/>
        <v>4.8845482962695863E-2</v>
      </c>
      <c r="D767" s="44">
        <f t="shared" si="34"/>
        <v>2</v>
      </c>
      <c r="E767" s="44">
        <f t="shared" si="36"/>
        <v>9</v>
      </c>
      <c r="F767" s="4"/>
    </row>
    <row r="768" spans="1:6" x14ac:dyDescent="0.4">
      <c r="A768" s="43">
        <v>20230206</v>
      </c>
      <c r="B768" s="43">
        <v>2.27</v>
      </c>
      <c r="C768" s="45">
        <f t="shared" si="35"/>
        <v>1.7981995462742487E-2</v>
      </c>
      <c r="D768" s="44">
        <f t="shared" si="34"/>
        <v>3</v>
      </c>
      <c r="E768" s="44">
        <f t="shared" si="36"/>
        <v>2</v>
      </c>
      <c r="F768" s="4"/>
    </row>
    <row r="769" spans="1:6" x14ac:dyDescent="0.4">
      <c r="A769" s="43">
        <v>20230207</v>
      </c>
      <c r="B769" s="43">
        <v>12.28</v>
      </c>
      <c r="C769" s="45">
        <f t="shared" si="35"/>
        <v>4.8116825773957976E-2</v>
      </c>
      <c r="D769" s="44">
        <f t="shared" si="34"/>
        <v>2</v>
      </c>
      <c r="E769" s="44">
        <f t="shared" si="36"/>
        <v>7</v>
      </c>
      <c r="F769" s="4"/>
    </row>
    <row r="770" spans="1:6" x14ac:dyDescent="0.4">
      <c r="A770" s="43">
        <v>20230208</v>
      </c>
      <c r="B770" s="43">
        <v>14.65</v>
      </c>
      <c r="C770" s="45">
        <f t="shared" si="35"/>
        <v>4.8699915861666776E-2</v>
      </c>
      <c r="D770" s="44">
        <f t="shared" ref="D770:D833" si="37">IF(B770&gt;$S$2,1,IF(B770&lt;$S$3,3,2))</f>
        <v>2</v>
      </c>
      <c r="E770" s="44">
        <f t="shared" si="36"/>
        <v>9</v>
      </c>
      <c r="F770" s="4"/>
    </row>
    <row r="771" spans="1:6" x14ac:dyDescent="0.4">
      <c r="A771" s="43">
        <v>20230209</v>
      </c>
      <c r="B771" s="43">
        <v>4.5599999999999996</v>
      </c>
      <c r="C771" s="45">
        <f t="shared" ref="C771:C834" si="38">_xlfn.NORM.DIST(B771,$K$5,$K$6,0)</f>
        <v>2.5731016084501662E-2</v>
      </c>
      <c r="D771" s="44">
        <f t="shared" si="37"/>
        <v>3</v>
      </c>
      <c r="E771" s="44">
        <f t="shared" ref="E771:E834" si="39">IF(B771&gt;$U$12,16,IF(B771&gt;$U$13,15,IF(B771&gt;$U$14,14,IF(B771&gt;$U$15,13,IF(B771&gt;$U$16,12,IF(B771&gt;$U$17,11,IF(B771&gt;$U$18,10,IF(B771&gt;$U$19,9,IF(B771&gt;$U$20,8,IF(B771&gt;$U$21,7,IF(B771&gt;$U$22,6,IF(B771&gt;$U$23,5,IF(B771&gt;$U$24,4,IF(B771&gt;$U$25,3,IF(B771&gt;$U$26,2,1)))))))))))))))</f>
        <v>3</v>
      </c>
      <c r="F771" s="4"/>
    </row>
    <row r="772" spans="1:6" x14ac:dyDescent="0.4">
      <c r="A772" s="43">
        <v>20230210</v>
      </c>
      <c r="B772" s="43">
        <v>5.99</v>
      </c>
      <c r="C772" s="45">
        <f t="shared" si="38"/>
        <v>3.0919543915983994E-2</v>
      </c>
      <c r="D772" s="44">
        <f t="shared" si="37"/>
        <v>3</v>
      </c>
      <c r="E772" s="44">
        <f t="shared" si="39"/>
        <v>3</v>
      </c>
      <c r="F772" s="4"/>
    </row>
    <row r="773" spans="1:6" x14ac:dyDescent="0.4">
      <c r="A773" s="43">
        <v>20230211</v>
      </c>
      <c r="B773" s="43">
        <v>4.9400000000000004</v>
      </c>
      <c r="C773" s="45">
        <f t="shared" si="38"/>
        <v>2.7099504534939957E-2</v>
      </c>
      <c r="D773" s="44">
        <f t="shared" si="37"/>
        <v>3</v>
      </c>
      <c r="E773" s="44">
        <f t="shared" si="39"/>
        <v>3</v>
      </c>
      <c r="F773" s="4"/>
    </row>
    <row r="774" spans="1:6" x14ac:dyDescent="0.4">
      <c r="A774" s="43">
        <v>20230212</v>
      </c>
      <c r="B774" s="43">
        <v>3.18</v>
      </c>
      <c r="C774" s="45">
        <f t="shared" si="38"/>
        <v>2.0930788412323324E-2</v>
      </c>
      <c r="D774" s="44">
        <f t="shared" si="37"/>
        <v>3</v>
      </c>
      <c r="E774" s="44">
        <f t="shared" si="39"/>
        <v>2</v>
      </c>
      <c r="F774" s="4"/>
    </row>
    <row r="775" spans="1:6" x14ac:dyDescent="0.4">
      <c r="A775" s="43">
        <v>20230213</v>
      </c>
      <c r="B775" s="43">
        <v>3.79</v>
      </c>
      <c r="C775" s="45">
        <f t="shared" si="38"/>
        <v>2.3012263995062683E-2</v>
      </c>
      <c r="D775" s="44">
        <f t="shared" si="37"/>
        <v>3</v>
      </c>
      <c r="E775" s="44">
        <f t="shared" si="39"/>
        <v>2</v>
      </c>
      <c r="F775" s="4"/>
    </row>
    <row r="776" spans="1:6" x14ac:dyDescent="0.4">
      <c r="A776" s="43">
        <v>20230214</v>
      </c>
      <c r="B776" s="43">
        <v>13.68</v>
      </c>
      <c r="C776" s="45">
        <f t="shared" si="38"/>
        <v>4.89586322613755E-2</v>
      </c>
      <c r="D776" s="44">
        <f t="shared" si="37"/>
        <v>2</v>
      </c>
      <c r="E776" s="44">
        <f t="shared" si="39"/>
        <v>8</v>
      </c>
      <c r="F776" s="4"/>
    </row>
    <row r="777" spans="1:6" x14ac:dyDescent="0.4">
      <c r="A777" s="43">
        <v>20230215</v>
      </c>
      <c r="B777" s="43">
        <v>1.32</v>
      </c>
      <c r="C777" s="45">
        <f t="shared" si="38"/>
        <v>1.5142981339858965E-2</v>
      </c>
      <c r="D777" s="44">
        <f t="shared" si="37"/>
        <v>3</v>
      </c>
      <c r="E777" s="44">
        <f t="shared" si="39"/>
        <v>2</v>
      </c>
      <c r="F777" s="4"/>
    </row>
    <row r="778" spans="1:6" x14ac:dyDescent="0.4">
      <c r="A778" s="43">
        <v>20230216</v>
      </c>
      <c r="B778" s="43">
        <v>0.6</v>
      </c>
      <c r="C778" s="45">
        <f t="shared" si="38"/>
        <v>1.3174047211768279E-2</v>
      </c>
      <c r="D778" s="44">
        <f t="shared" si="37"/>
        <v>3</v>
      </c>
      <c r="E778" s="44">
        <f t="shared" si="39"/>
        <v>1</v>
      </c>
      <c r="F778" s="4"/>
    </row>
    <row r="779" spans="1:6" x14ac:dyDescent="0.4">
      <c r="A779" s="43">
        <v>20230217</v>
      </c>
      <c r="B779" s="43">
        <v>5.54</v>
      </c>
      <c r="C779" s="45">
        <f t="shared" si="38"/>
        <v>2.9280011529146013E-2</v>
      </c>
      <c r="D779" s="44">
        <f t="shared" si="37"/>
        <v>3</v>
      </c>
      <c r="E779" s="44">
        <f t="shared" si="39"/>
        <v>3</v>
      </c>
      <c r="F779" s="4"/>
    </row>
    <row r="780" spans="1:6" x14ac:dyDescent="0.4">
      <c r="A780" s="43">
        <v>20230218</v>
      </c>
      <c r="B780" s="43">
        <v>3.06</v>
      </c>
      <c r="C780" s="45">
        <f t="shared" si="38"/>
        <v>2.0530488595279738E-2</v>
      </c>
      <c r="D780" s="44">
        <f t="shared" si="37"/>
        <v>3</v>
      </c>
      <c r="E780" s="44">
        <f t="shared" si="39"/>
        <v>2</v>
      </c>
      <c r="F780" s="4"/>
    </row>
    <row r="781" spans="1:6" x14ac:dyDescent="0.4">
      <c r="A781" s="43">
        <v>20230219</v>
      </c>
      <c r="B781" s="43">
        <v>4.4800000000000004</v>
      </c>
      <c r="C781" s="45">
        <f t="shared" si="38"/>
        <v>2.5444785212062983E-2</v>
      </c>
      <c r="D781" s="44">
        <f t="shared" si="37"/>
        <v>3</v>
      </c>
      <c r="E781" s="44">
        <f t="shared" si="39"/>
        <v>3</v>
      </c>
      <c r="F781" s="4"/>
    </row>
    <row r="782" spans="1:6" x14ac:dyDescent="0.4">
      <c r="A782" s="43">
        <v>20230220</v>
      </c>
      <c r="B782" s="43">
        <v>14.89</v>
      </c>
      <c r="C782" s="45">
        <f t="shared" si="38"/>
        <v>4.852985060164311E-2</v>
      </c>
      <c r="D782" s="44">
        <f t="shared" si="37"/>
        <v>2</v>
      </c>
      <c r="E782" s="44">
        <f t="shared" si="39"/>
        <v>9</v>
      </c>
      <c r="F782" s="4"/>
    </row>
    <row r="783" spans="1:6" x14ac:dyDescent="0.4">
      <c r="A783" s="43">
        <v>20230221</v>
      </c>
      <c r="B783" s="43">
        <v>16.649999999999999</v>
      </c>
      <c r="C783" s="45">
        <f t="shared" si="38"/>
        <v>4.6063141073968E-2</v>
      </c>
      <c r="D783" s="44">
        <f t="shared" si="37"/>
        <v>2</v>
      </c>
      <c r="E783" s="44">
        <f t="shared" si="39"/>
        <v>11</v>
      </c>
      <c r="F783" s="4"/>
    </row>
    <row r="784" spans="1:6" x14ac:dyDescent="0.4">
      <c r="A784" s="43">
        <v>20230222</v>
      </c>
      <c r="B784" s="43">
        <v>8.14</v>
      </c>
      <c r="C784" s="45">
        <f t="shared" si="38"/>
        <v>3.8459067780752712E-2</v>
      </c>
      <c r="D784" s="44">
        <f t="shared" si="37"/>
        <v>3</v>
      </c>
      <c r="E784" s="44">
        <f t="shared" si="39"/>
        <v>4</v>
      </c>
      <c r="F784" s="4"/>
    </row>
    <row r="785" spans="1:6" x14ac:dyDescent="0.4">
      <c r="A785" s="43">
        <v>20230223</v>
      </c>
      <c r="B785" s="43">
        <v>4.78</v>
      </c>
      <c r="C785" s="45">
        <f t="shared" si="38"/>
        <v>2.6521675049624483E-2</v>
      </c>
      <c r="D785" s="44">
        <f t="shared" si="37"/>
        <v>3</v>
      </c>
      <c r="E785" s="44">
        <f t="shared" si="39"/>
        <v>3</v>
      </c>
      <c r="F785" s="4"/>
    </row>
    <row r="786" spans="1:6" x14ac:dyDescent="0.4">
      <c r="A786" s="43">
        <v>20230224</v>
      </c>
      <c r="B786" s="43">
        <v>13.07</v>
      </c>
      <c r="C786" s="45">
        <f t="shared" si="38"/>
        <v>4.8766734412450725E-2</v>
      </c>
      <c r="D786" s="44">
        <f t="shared" si="37"/>
        <v>2</v>
      </c>
      <c r="E786" s="44">
        <f t="shared" si="39"/>
        <v>8</v>
      </c>
      <c r="F786" s="4"/>
    </row>
    <row r="787" spans="1:6" x14ac:dyDescent="0.4">
      <c r="A787" s="43">
        <v>20230225</v>
      </c>
      <c r="B787" s="43">
        <v>9.57</v>
      </c>
      <c r="C787" s="45">
        <f t="shared" si="38"/>
        <v>4.2784158548355829E-2</v>
      </c>
      <c r="D787" s="44">
        <f t="shared" si="37"/>
        <v>2</v>
      </c>
      <c r="E787" s="44">
        <f t="shared" si="39"/>
        <v>5</v>
      </c>
      <c r="F787" s="4"/>
    </row>
    <row r="788" spans="1:6" x14ac:dyDescent="0.4">
      <c r="A788" s="43">
        <v>20230226</v>
      </c>
      <c r="B788" s="43">
        <v>20.059999999999999</v>
      </c>
      <c r="C788" s="45">
        <f t="shared" si="38"/>
        <v>3.6457811916055974E-2</v>
      </c>
      <c r="D788" s="44">
        <f t="shared" si="37"/>
        <v>1</v>
      </c>
      <c r="E788" s="44">
        <f t="shared" si="39"/>
        <v>13</v>
      </c>
      <c r="F788" s="4"/>
    </row>
    <row r="789" spans="1:6" x14ac:dyDescent="0.4">
      <c r="A789" s="43">
        <v>20230227</v>
      </c>
      <c r="B789" s="43">
        <v>20.46</v>
      </c>
      <c r="C789" s="45">
        <f t="shared" si="38"/>
        <v>3.506646089483223E-2</v>
      </c>
      <c r="D789" s="44">
        <f t="shared" si="37"/>
        <v>1</v>
      </c>
      <c r="E789" s="44">
        <f t="shared" si="39"/>
        <v>13</v>
      </c>
      <c r="F789" s="4"/>
    </row>
    <row r="790" spans="1:6" x14ac:dyDescent="0.4">
      <c r="A790" s="43">
        <v>20230228</v>
      </c>
      <c r="B790" s="43">
        <v>20.28</v>
      </c>
      <c r="C790" s="45">
        <f t="shared" si="38"/>
        <v>3.5696519209295514E-2</v>
      </c>
      <c r="D790" s="44">
        <f t="shared" si="37"/>
        <v>1</v>
      </c>
      <c r="E790" s="44">
        <f t="shared" si="39"/>
        <v>13</v>
      </c>
      <c r="F790" s="4"/>
    </row>
    <row r="791" spans="1:6" x14ac:dyDescent="0.4">
      <c r="A791" s="43">
        <v>20230301</v>
      </c>
      <c r="B791" s="43">
        <v>4.07</v>
      </c>
      <c r="C791" s="45">
        <f t="shared" si="38"/>
        <v>2.3990739006871636E-2</v>
      </c>
      <c r="D791" s="44">
        <f t="shared" si="37"/>
        <v>3</v>
      </c>
      <c r="E791" s="44">
        <f t="shared" si="39"/>
        <v>2</v>
      </c>
      <c r="F791" s="4"/>
    </row>
    <row r="792" spans="1:6" x14ac:dyDescent="0.4">
      <c r="A792" s="43">
        <v>20230302</v>
      </c>
      <c r="B792" s="43">
        <v>20.2</v>
      </c>
      <c r="C792" s="45">
        <f t="shared" si="38"/>
        <v>3.5974530531084438E-2</v>
      </c>
      <c r="D792" s="44">
        <f t="shared" si="37"/>
        <v>1</v>
      </c>
      <c r="E792" s="44">
        <f t="shared" si="39"/>
        <v>13</v>
      </c>
      <c r="F792" s="4"/>
    </row>
    <row r="793" spans="1:6" x14ac:dyDescent="0.4">
      <c r="A793" s="43">
        <v>20230303</v>
      </c>
      <c r="B793" s="43">
        <v>17.37</v>
      </c>
      <c r="C793" s="45">
        <f t="shared" si="38"/>
        <v>4.4488175423175111E-2</v>
      </c>
      <c r="D793" s="44">
        <f t="shared" si="37"/>
        <v>2</v>
      </c>
      <c r="E793" s="44">
        <f t="shared" si="39"/>
        <v>11</v>
      </c>
      <c r="F793" s="4"/>
    </row>
    <row r="794" spans="1:6" x14ac:dyDescent="0.4">
      <c r="A794" s="43">
        <v>20230304</v>
      </c>
      <c r="B794" s="43">
        <v>17.25</v>
      </c>
      <c r="C794" s="45">
        <f t="shared" si="38"/>
        <v>4.4771152199791081E-2</v>
      </c>
      <c r="D794" s="44">
        <f t="shared" si="37"/>
        <v>2</v>
      </c>
      <c r="E794" s="44">
        <f t="shared" si="39"/>
        <v>11</v>
      </c>
      <c r="F794" s="4"/>
    </row>
    <row r="795" spans="1:6" x14ac:dyDescent="0.4">
      <c r="A795" s="43">
        <v>20230305</v>
      </c>
      <c r="B795" s="43">
        <v>17.75</v>
      </c>
      <c r="C795" s="45">
        <f t="shared" si="38"/>
        <v>4.3541472676175398E-2</v>
      </c>
      <c r="D795" s="44">
        <f t="shared" si="37"/>
        <v>2</v>
      </c>
      <c r="E795" s="44">
        <f t="shared" si="39"/>
        <v>11</v>
      </c>
      <c r="F795" s="4"/>
    </row>
    <row r="796" spans="1:6" x14ac:dyDescent="0.4">
      <c r="A796" s="43">
        <v>20230306</v>
      </c>
      <c r="B796" s="43">
        <v>19.66</v>
      </c>
      <c r="C796" s="45">
        <f t="shared" si="38"/>
        <v>3.7813120527797617E-2</v>
      </c>
      <c r="D796" s="44">
        <f t="shared" si="37"/>
        <v>1</v>
      </c>
      <c r="E796" s="44">
        <f t="shared" si="39"/>
        <v>13</v>
      </c>
      <c r="F796" s="4"/>
    </row>
    <row r="797" spans="1:6" x14ac:dyDescent="0.4">
      <c r="A797" s="43">
        <v>20230307</v>
      </c>
      <c r="B797" s="43">
        <v>17.95</v>
      </c>
      <c r="C797" s="45">
        <f t="shared" si="38"/>
        <v>4.3013729547382314E-2</v>
      </c>
      <c r="D797" s="44">
        <f t="shared" si="37"/>
        <v>2</v>
      </c>
      <c r="E797" s="44">
        <f t="shared" si="39"/>
        <v>12</v>
      </c>
      <c r="F797" s="4"/>
    </row>
    <row r="798" spans="1:6" x14ac:dyDescent="0.4">
      <c r="A798" s="43">
        <v>20230308</v>
      </c>
      <c r="B798" s="43">
        <v>16.16</v>
      </c>
      <c r="C798" s="45">
        <f t="shared" si="38"/>
        <v>4.6956596531236391E-2</v>
      </c>
      <c r="D798" s="44">
        <f t="shared" si="37"/>
        <v>2</v>
      </c>
      <c r="E798" s="44">
        <f t="shared" si="39"/>
        <v>10</v>
      </c>
      <c r="F798" s="4"/>
    </row>
    <row r="799" spans="1:6" x14ac:dyDescent="0.4">
      <c r="A799" s="43">
        <v>20230309</v>
      </c>
      <c r="B799" s="43">
        <v>15.4</v>
      </c>
      <c r="C799" s="45">
        <f t="shared" si="38"/>
        <v>4.8031853653730881E-2</v>
      </c>
      <c r="D799" s="44">
        <f t="shared" si="37"/>
        <v>2</v>
      </c>
      <c r="E799" s="44">
        <f t="shared" si="39"/>
        <v>10</v>
      </c>
      <c r="F799" s="4"/>
    </row>
    <row r="800" spans="1:6" x14ac:dyDescent="0.4">
      <c r="A800" s="43">
        <v>20230310</v>
      </c>
      <c r="B800" s="43">
        <v>18.39</v>
      </c>
      <c r="C800" s="45">
        <f t="shared" si="38"/>
        <v>4.1786378591285388E-2</v>
      </c>
      <c r="D800" s="44">
        <f t="shared" si="37"/>
        <v>1</v>
      </c>
      <c r="E800" s="44">
        <f t="shared" si="39"/>
        <v>12</v>
      </c>
      <c r="F800" s="4"/>
    </row>
    <row r="801" spans="1:6" x14ac:dyDescent="0.4">
      <c r="A801" s="43">
        <v>20230311</v>
      </c>
      <c r="B801" s="43">
        <v>16.7</v>
      </c>
      <c r="C801" s="45">
        <f t="shared" si="38"/>
        <v>4.5963585290137082E-2</v>
      </c>
      <c r="D801" s="44">
        <f t="shared" si="37"/>
        <v>2</v>
      </c>
      <c r="E801" s="44">
        <f t="shared" si="39"/>
        <v>11</v>
      </c>
      <c r="F801" s="4"/>
    </row>
    <row r="802" spans="1:6" x14ac:dyDescent="0.4">
      <c r="A802" s="43">
        <v>20230312</v>
      </c>
      <c r="B802" s="43">
        <v>3.31</v>
      </c>
      <c r="C802" s="45">
        <f t="shared" si="38"/>
        <v>2.1368027720740212E-2</v>
      </c>
      <c r="D802" s="44">
        <f t="shared" si="37"/>
        <v>3</v>
      </c>
      <c r="E802" s="44">
        <f t="shared" si="39"/>
        <v>2</v>
      </c>
      <c r="F802" s="4"/>
    </row>
    <row r="803" spans="1:6" x14ac:dyDescent="0.4">
      <c r="A803" s="43">
        <v>20230313</v>
      </c>
      <c r="B803" s="43">
        <v>22.64</v>
      </c>
      <c r="C803" s="45">
        <f t="shared" si="38"/>
        <v>2.7189196694080618E-2</v>
      </c>
      <c r="D803" s="44">
        <f t="shared" si="37"/>
        <v>1</v>
      </c>
      <c r="E803" s="44">
        <f t="shared" si="39"/>
        <v>14</v>
      </c>
      <c r="F803" s="4"/>
    </row>
    <row r="804" spans="1:6" x14ac:dyDescent="0.4">
      <c r="A804" s="43">
        <v>20230314</v>
      </c>
      <c r="B804" s="43">
        <v>23.09</v>
      </c>
      <c r="C804" s="45">
        <f t="shared" si="38"/>
        <v>2.5569152925268807E-2</v>
      </c>
      <c r="D804" s="44">
        <f t="shared" si="37"/>
        <v>1</v>
      </c>
      <c r="E804" s="44">
        <f t="shared" si="39"/>
        <v>14</v>
      </c>
      <c r="F804" s="4"/>
    </row>
    <row r="805" spans="1:6" x14ac:dyDescent="0.4">
      <c r="A805" s="43">
        <v>20230315</v>
      </c>
      <c r="B805" s="43">
        <v>20.64</v>
      </c>
      <c r="C805" s="45">
        <f t="shared" si="38"/>
        <v>3.4430714695829132E-2</v>
      </c>
      <c r="D805" s="44">
        <f t="shared" si="37"/>
        <v>1</v>
      </c>
      <c r="E805" s="44">
        <f t="shared" si="39"/>
        <v>13</v>
      </c>
      <c r="F805" s="4"/>
    </row>
    <row r="806" spans="1:6" x14ac:dyDescent="0.4">
      <c r="A806" s="43">
        <v>20230316</v>
      </c>
      <c r="B806" s="43">
        <v>20.56</v>
      </c>
      <c r="C806" s="45">
        <f t="shared" si="38"/>
        <v>3.4713924688948801E-2</v>
      </c>
      <c r="D806" s="44">
        <f t="shared" si="37"/>
        <v>1</v>
      </c>
      <c r="E806" s="44">
        <f t="shared" si="39"/>
        <v>13</v>
      </c>
      <c r="F806" s="4"/>
    </row>
    <row r="807" spans="1:6" x14ac:dyDescent="0.4">
      <c r="A807" s="43">
        <v>20230317</v>
      </c>
      <c r="B807" s="43">
        <v>3.36</v>
      </c>
      <c r="C807" s="45">
        <f t="shared" si="38"/>
        <v>2.1537158437758459E-2</v>
      </c>
      <c r="D807" s="44">
        <f t="shared" si="37"/>
        <v>3</v>
      </c>
      <c r="E807" s="44">
        <f t="shared" si="39"/>
        <v>2</v>
      </c>
      <c r="F807" s="4"/>
    </row>
    <row r="808" spans="1:6" x14ac:dyDescent="0.4">
      <c r="A808" s="43">
        <v>20230318</v>
      </c>
      <c r="B808" s="43">
        <v>22.6</v>
      </c>
      <c r="C808" s="45">
        <f t="shared" si="38"/>
        <v>2.7334039782944027E-2</v>
      </c>
      <c r="D808" s="44">
        <f t="shared" si="37"/>
        <v>1</v>
      </c>
      <c r="E808" s="44">
        <f t="shared" si="39"/>
        <v>14</v>
      </c>
      <c r="F808" s="4"/>
    </row>
    <row r="809" spans="1:6" x14ac:dyDescent="0.4">
      <c r="A809" s="43">
        <v>20230319</v>
      </c>
      <c r="B809" s="43">
        <v>19.440000000000001</v>
      </c>
      <c r="C809" s="45">
        <f t="shared" si="38"/>
        <v>3.8540283015058061E-2</v>
      </c>
      <c r="D809" s="44">
        <f t="shared" si="37"/>
        <v>1</v>
      </c>
      <c r="E809" s="44">
        <f t="shared" si="39"/>
        <v>13</v>
      </c>
      <c r="F809" s="4"/>
    </row>
    <row r="810" spans="1:6" x14ac:dyDescent="0.4">
      <c r="A810" s="43">
        <v>20230320</v>
      </c>
      <c r="B810" s="43">
        <v>8.92</v>
      </c>
      <c r="C810" s="45">
        <f t="shared" si="38"/>
        <v>4.0916939233646955E-2</v>
      </c>
      <c r="D810" s="44">
        <f t="shared" si="37"/>
        <v>3</v>
      </c>
      <c r="E810" s="44">
        <f t="shared" si="39"/>
        <v>5</v>
      </c>
      <c r="F810" s="4"/>
    </row>
    <row r="811" spans="1:6" x14ac:dyDescent="0.4">
      <c r="A811" s="43">
        <v>20230321</v>
      </c>
      <c r="B811" s="43">
        <v>2.54</v>
      </c>
      <c r="C811" s="45">
        <f t="shared" si="38"/>
        <v>1.8835190928672977E-2</v>
      </c>
      <c r="D811" s="44">
        <f t="shared" si="37"/>
        <v>3</v>
      </c>
      <c r="E811" s="44">
        <f t="shared" si="39"/>
        <v>2</v>
      </c>
      <c r="F811" s="4"/>
    </row>
    <row r="812" spans="1:6" x14ac:dyDescent="0.4">
      <c r="A812" s="43">
        <v>20230322</v>
      </c>
      <c r="B812" s="43">
        <v>9.1</v>
      </c>
      <c r="C812" s="45">
        <f t="shared" si="38"/>
        <v>4.1452106141921227E-2</v>
      </c>
      <c r="D812" s="44">
        <f t="shared" si="37"/>
        <v>3</v>
      </c>
      <c r="E812" s="44">
        <f t="shared" si="39"/>
        <v>5</v>
      </c>
      <c r="F812" s="4"/>
    </row>
    <row r="813" spans="1:6" x14ac:dyDescent="0.4">
      <c r="A813" s="43">
        <v>20230323</v>
      </c>
      <c r="B813" s="43">
        <v>2.98</v>
      </c>
      <c r="C813" s="45">
        <f t="shared" si="38"/>
        <v>2.0265441961908218E-2</v>
      </c>
      <c r="D813" s="44">
        <f t="shared" si="37"/>
        <v>3</v>
      </c>
      <c r="E813" s="44">
        <f t="shared" si="39"/>
        <v>2</v>
      </c>
      <c r="F813" s="4"/>
    </row>
    <row r="814" spans="1:6" x14ac:dyDescent="0.4">
      <c r="A814" s="43">
        <v>20230324</v>
      </c>
      <c r="B814" s="43">
        <v>2.86</v>
      </c>
      <c r="C814" s="45">
        <f t="shared" si="38"/>
        <v>1.9870681646413042E-2</v>
      </c>
      <c r="D814" s="44">
        <f t="shared" si="37"/>
        <v>3</v>
      </c>
      <c r="E814" s="44">
        <f t="shared" si="39"/>
        <v>2</v>
      </c>
      <c r="F814" s="4"/>
    </row>
    <row r="815" spans="1:6" x14ac:dyDescent="0.4">
      <c r="A815" s="43">
        <v>20230325</v>
      </c>
      <c r="B815" s="43">
        <v>3.13</v>
      </c>
      <c r="C815" s="45">
        <f t="shared" si="38"/>
        <v>2.076360429048443E-2</v>
      </c>
      <c r="D815" s="44">
        <f t="shared" si="37"/>
        <v>3</v>
      </c>
      <c r="E815" s="44">
        <f t="shared" si="39"/>
        <v>2</v>
      </c>
      <c r="F815" s="4"/>
    </row>
    <row r="816" spans="1:6" x14ac:dyDescent="0.4">
      <c r="A816" s="43">
        <v>20230326</v>
      </c>
      <c r="B816" s="43">
        <v>19.2</v>
      </c>
      <c r="C816" s="45">
        <f t="shared" si="38"/>
        <v>3.9316802212084619E-2</v>
      </c>
      <c r="D816" s="44">
        <f t="shared" si="37"/>
        <v>1</v>
      </c>
      <c r="E816" s="44">
        <f t="shared" si="39"/>
        <v>12</v>
      </c>
      <c r="F816" s="4"/>
    </row>
    <row r="817" spans="1:6" x14ac:dyDescent="0.4">
      <c r="A817" s="43">
        <v>20230327</v>
      </c>
      <c r="B817" s="43">
        <v>24.49</v>
      </c>
      <c r="C817" s="45">
        <f t="shared" si="38"/>
        <v>2.0712842155292975E-2</v>
      </c>
      <c r="D817" s="44">
        <f t="shared" si="37"/>
        <v>1</v>
      </c>
      <c r="E817" s="44">
        <f t="shared" si="39"/>
        <v>15</v>
      </c>
      <c r="F817" s="4"/>
    </row>
    <row r="818" spans="1:6" x14ac:dyDescent="0.4">
      <c r="A818" s="43">
        <v>20230328</v>
      </c>
      <c r="B818" s="43">
        <v>21.96</v>
      </c>
      <c r="C818" s="45">
        <f t="shared" si="38"/>
        <v>2.966192823602861E-2</v>
      </c>
      <c r="D818" s="44">
        <f t="shared" si="37"/>
        <v>1</v>
      </c>
      <c r="E818" s="44">
        <f t="shared" si="39"/>
        <v>14</v>
      </c>
      <c r="F818" s="4"/>
    </row>
    <row r="819" spans="1:6" x14ac:dyDescent="0.4">
      <c r="A819" s="43">
        <v>20230329</v>
      </c>
      <c r="B819" s="43">
        <v>22.69</v>
      </c>
      <c r="C819" s="45">
        <f t="shared" si="38"/>
        <v>2.7008306259104983E-2</v>
      </c>
      <c r="D819" s="44">
        <f t="shared" si="37"/>
        <v>1</v>
      </c>
      <c r="E819" s="44">
        <f t="shared" si="39"/>
        <v>14</v>
      </c>
      <c r="F819" s="4"/>
    </row>
    <row r="820" spans="1:6" x14ac:dyDescent="0.4">
      <c r="A820" s="43">
        <v>20230330</v>
      </c>
      <c r="B820" s="43">
        <v>15.51</v>
      </c>
      <c r="C820" s="45">
        <f t="shared" si="38"/>
        <v>4.7900502581966709E-2</v>
      </c>
      <c r="D820" s="44">
        <f t="shared" si="37"/>
        <v>2</v>
      </c>
      <c r="E820" s="44">
        <f t="shared" si="39"/>
        <v>10</v>
      </c>
      <c r="F820" s="4"/>
    </row>
    <row r="821" spans="1:6" x14ac:dyDescent="0.4">
      <c r="A821" s="43">
        <v>20230331</v>
      </c>
      <c r="B821" s="43">
        <v>22.58</v>
      </c>
      <c r="C821" s="45">
        <f t="shared" si="38"/>
        <v>2.7406502715776975E-2</v>
      </c>
      <c r="D821" s="44">
        <f t="shared" si="37"/>
        <v>1</v>
      </c>
      <c r="E821" s="44">
        <f t="shared" si="39"/>
        <v>14</v>
      </c>
      <c r="F821" s="4"/>
    </row>
    <row r="822" spans="1:6" x14ac:dyDescent="0.4">
      <c r="A822" s="43">
        <v>20230401</v>
      </c>
      <c r="B822" s="43">
        <v>19.68</v>
      </c>
      <c r="C822" s="45">
        <f t="shared" si="38"/>
        <v>3.7746334414975456E-2</v>
      </c>
      <c r="D822" s="44">
        <f t="shared" si="37"/>
        <v>1</v>
      </c>
      <c r="E822" s="44">
        <f t="shared" si="39"/>
        <v>13</v>
      </c>
      <c r="F822" s="4"/>
    </row>
    <row r="823" spans="1:6" x14ac:dyDescent="0.4">
      <c r="A823" s="43">
        <v>20230402</v>
      </c>
      <c r="B823" s="43">
        <v>23.81</v>
      </c>
      <c r="C823" s="45">
        <f t="shared" si="38"/>
        <v>2.3028875298646261E-2</v>
      </c>
      <c r="D823" s="44">
        <f t="shared" si="37"/>
        <v>1</v>
      </c>
      <c r="E823" s="44">
        <f t="shared" si="39"/>
        <v>15</v>
      </c>
      <c r="F823" s="4"/>
    </row>
    <row r="824" spans="1:6" x14ac:dyDescent="0.4">
      <c r="A824" s="43">
        <v>20230403</v>
      </c>
      <c r="B824" s="43">
        <v>22.48</v>
      </c>
      <c r="C824" s="45">
        <f t="shared" si="38"/>
        <v>2.7769199107319575E-2</v>
      </c>
      <c r="D824" s="44">
        <f t="shared" si="37"/>
        <v>1</v>
      </c>
      <c r="E824" s="44">
        <f t="shared" si="39"/>
        <v>14</v>
      </c>
      <c r="F824" s="4"/>
    </row>
    <row r="825" spans="1:6" x14ac:dyDescent="0.4">
      <c r="A825" s="43">
        <v>20230404</v>
      </c>
      <c r="B825" s="43">
        <v>3.16</v>
      </c>
      <c r="C825" s="45">
        <f t="shared" si="38"/>
        <v>2.0863848118772746E-2</v>
      </c>
      <c r="D825" s="44">
        <f t="shared" si="37"/>
        <v>3</v>
      </c>
      <c r="E825" s="44">
        <f t="shared" si="39"/>
        <v>2</v>
      </c>
      <c r="F825" s="4"/>
    </row>
    <row r="826" spans="1:6" x14ac:dyDescent="0.4">
      <c r="A826" s="43">
        <v>20230405</v>
      </c>
      <c r="B826" s="43">
        <v>1.92</v>
      </c>
      <c r="C826" s="45">
        <f t="shared" si="38"/>
        <v>1.6905609671178209E-2</v>
      </c>
      <c r="D826" s="44">
        <f t="shared" si="37"/>
        <v>3</v>
      </c>
      <c r="E826" s="44">
        <f t="shared" si="39"/>
        <v>2</v>
      </c>
      <c r="F826" s="4"/>
    </row>
    <row r="827" spans="1:6" x14ac:dyDescent="0.4">
      <c r="A827" s="43">
        <v>20230406</v>
      </c>
      <c r="B827" s="43">
        <v>4.2300000000000004</v>
      </c>
      <c r="C827" s="45">
        <f t="shared" si="38"/>
        <v>2.455541146103879E-2</v>
      </c>
      <c r="D827" s="44">
        <f t="shared" si="37"/>
        <v>3</v>
      </c>
      <c r="E827" s="44">
        <f t="shared" si="39"/>
        <v>2</v>
      </c>
      <c r="F827" s="4"/>
    </row>
    <row r="828" spans="1:6" x14ac:dyDescent="0.4">
      <c r="A828" s="43">
        <v>20230407</v>
      </c>
      <c r="B828" s="43">
        <v>14.13</v>
      </c>
      <c r="C828" s="45">
        <f t="shared" si="38"/>
        <v>4.8924591013618339E-2</v>
      </c>
      <c r="D828" s="44">
        <f t="shared" si="37"/>
        <v>2</v>
      </c>
      <c r="E828" s="44">
        <f t="shared" si="39"/>
        <v>9</v>
      </c>
      <c r="F828" s="4"/>
    </row>
    <row r="829" spans="1:6" x14ac:dyDescent="0.4">
      <c r="A829" s="43">
        <v>20230408</v>
      </c>
      <c r="B829" s="43">
        <v>25.66</v>
      </c>
      <c r="C829" s="45">
        <f t="shared" si="38"/>
        <v>1.6980698688000964E-2</v>
      </c>
      <c r="D829" s="44">
        <f t="shared" si="37"/>
        <v>1</v>
      </c>
      <c r="E829" s="44">
        <f t="shared" si="39"/>
        <v>15</v>
      </c>
      <c r="F829" s="4"/>
    </row>
    <row r="830" spans="1:6" x14ac:dyDescent="0.4">
      <c r="A830" s="43">
        <v>20230409</v>
      </c>
      <c r="B830" s="43">
        <v>25.54</v>
      </c>
      <c r="C830" s="45">
        <f t="shared" si="38"/>
        <v>1.7346719934949323E-2</v>
      </c>
      <c r="D830" s="44">
        <f t="shared" si="37"/>
        <v>1</v>
      </c>
      <c r="E830" s="44">
        <f t="shared" si="39"/>
        <v>15</v>
      </c>
      <c r="F830" s="4"/>
    </row>
    <row r="831" spans="1:6" x14ac:dyDescent="0.4">
      <c r="A831" s="43">
        <v>20230410</v>
      </c>
      <c r="B831" s="43">
        <v>22.66</v>
      </c>
      <c r="C831" s="45">
        <f t="shared" si="38"/>
        <v>2.7116818134131925E-2</v>
      </c>
      <c r="D831" s="44">
        <f t="shared" si="37"/>
        <v>1</v>
      </c>
      <c r="E831" s="44">
        <f t="shared" si="39"/>
        <v>14</v>
      </c>
      <c r="F831" s="4"/>
    </row>
    <row r="832" spans="1:6" x14ac:dyDescent="0.4">
      <c r="A832" s="43">
        <v>20230411</v>
      </c>
      <c r="B832" s="43">
        <v>22.59</v>
      </c>
      <c r="C832" s="45">
        <f t="shared" si="38"/>
        <v>2.7370267883695558E-2</v>
      </c>
      <c r="D832" s="44">
        <f t="shared" si="37"/>
        <v>1</v>
      </c>
      <c r="E832" s="44">
        <f t="shared" si="39"/>
        <v>14</v>
      </c>
      <c r="F832" s="4"/>
    </row>
    <row r="833" spans="1:6" x14ac:dyDescent="0.4">
      <c r="A833" s="43">
        <v>20230412</v>
      </c>
      <c r="B833" s="43">
        <v>25.07</v>
      </c>
      <c r="C833" s="45">
        <f t="shared" si="38"/>
        <v>1.8818531216363482E-2</v>
      </c>
      <c r="D833" s="44">
        <f t="shared" si="37"/>
        <v>1</v>
      </c>
      <c r="E833" s="44">
        <f t="shared" si="39"/>
        <v>15</v>
      </c>
      <c r="F833" s="4"/>
    </row>
    <row r="834" spans="1:6" x14ac:dyDescent="0.4">
      <c r="A834" s="43">
        <v>20230413</v>
      </c>
      <c r="B834" s="43">
        <v>23.87</v>
      </c>
      <c r="C834" s="45">
        <f t="shared" si="38"/>
        <v>2.2820895063590141E-2</v>
      </c>
      <c r="D834" s="44">
        <f t="shared" ref="D834:D897" si="40">IF(B834&gt;$S$2,1,IF(B834&lt;$S$3,3,2))</f>
        <v>1</v>
      </c>
      <c r="E834" s="44">
        <f t="shared" si="39"/>
        <v>15</v>
      </c>
      <c r="F834" s="4"/>
    </row>
    <row r="835" spans="1:6" x14ac:dyDescent="0.4">
      <c r="A835" s="43">
        <v>20230414</v>
      </c>
      <c r="B835" s="43">
        <v>1.48</v>
      </c>
      <c r="C835" s="45">
        <f t="shared" ref="C835:C898" si="41">_xlfn.NORM.DIST(B835,$K$5,$K$6,0)</f>
        <v>1.5602476042413939E-2</v>
      </c>
      <c r="D835" s="44">
        <f t="shared" si="40"/>
        <v>3</v>
      </c>
      <c r="E835" s="44">
        <f t="shared" ref="E835:E898" si="42">IF(B835&gt;$U$12,16,IF(B835&gt;$U$13,15,IF(B835&gt;$U$14,14,IF(B835&gt;$U$15,13,IF(B835&gt;$U$16,12,IF(B835&gt;$U$17,11,IF(B835&gt;$U$18,10,IF(B835&gt;$U$19,9,IF(B835&gt;$U$20,8,IF(B835&gt;$U$21,7,IF(B835&gt;$U$22,6,IF(B835&gt;$U$23,5,IF(B835&gt;$U$24,4,IF(B835&gt;$U$25,3,IF(B835&gt;$U$26,2,1)))))))))))))))</f>
        <v>2</v>
      </c>
      <c r="F835" s="4"/>
    </row>
    <row r="836" spans="1:6" x14ac:dyDescent="0.4">
      <c r="A836" s="43">
        <v>20230415</v>
      </c>
      <c r="B836" s="43">
        <v>11.61</v>
      </c>
      <c r="C836" s="45">
        <f t="shared" si="41"/>
        <v>4.7223216668143671E-2</v>
      </c>
      <c r="D836" s="44">
        <f t="shared" si="40"/>
        <v>2</v>
      </c>
      <c r="E836" s="44">
        <f t="shared" si="42"/>
        <v>7</v>
      </c>
      <c r="F836" s="4"/>
    </row>
    <row r="837" spans="1:6" x14ac:dyDescent="0.4">
      <c r="A837" s="43">
        <v>20230416</v>
      </c>
      <c r="B837" s="43">
        <v>21.83</v>
      </c>
      <c r="C837" s="45">
        <f t="shared" si="41"/>
        <v>3.0135748321368491E-2</v>
      </c>
      <c r="D837" s="44">
        <f t="shared" si="40"/>
        <v>1</v>
      </c>
      <c r="E837" s="44">
        <f t="shared" si="42"/>
        <v>14</v>
      </c>
      <c r="F837" s="4"/>
    </row>
    <row r="838" spans="1:6" x14ac:dyDescent="0.4">
      <c r="A838" s="43">
        <v>20230417</v>
      </c>
      <c r="B838" s="43">
        <v>24.53</v>
      </c>
      <c r="C838" s="45">
        <f t="shared" si="41"/>
        <v>2.0579634776611004E-2</v>
      </c>
      <c r="D838" s="44">
        <f t="shared" si="40"/>
        <v>1</v>
      </c>
      <c r="E838" s="44">
        <f t="shared" si="42"/>
        <v>15</v>
      </c>
      <c r="F838" s="4"/>
    </row>
    <row r="839" spans="1:6" x14ac:dyDescent="0.4">
      <c r="A839" s="43">
        <v>20230418</v>
      </c>
      <c r="B839" s="43">
        <v>23.78</v>
      </c>
      <c r="C839" s="45">
        <f t="shared" si="41"/>
        <v>2.3133104687870696E-2</v>
      </c>
      <c r="D839" s="44">
        <f t="shared" si="40"/>
        <v>1</v>
      </c>
      <c r="E839" s="44">
        <f t="shared" si="42"/>
        <v>15</v>
      </c>
      <c r="F839" s="4"/>
    </row>
    <row r="840" spans="1:6" x14ac:dyDescent="0.4">
      <c r="A840" s="43">
        <v>20230419</v>
      </c>
      <c r="B840" s="43">
        <v>12.53</v>
      </c>
      <c r="C840" s="45">
        <f t="shared" si="41"/>
        <v>4.8370709647168587E-2</v>
      </c>
      <c r="D840" s="44">
        <f t="shared" si="40"/>
        <v>2</v>
      </c>
      <c r="E840" s="44">
        <f t="shared" si="42"/>
        <v>8</v>
      </c>
      <c r="F840" s="4"/>
    </row>
    <row r="841" spans="1:6" x14ac:dyDescent="0.4">
      <c r="A841" s="43">
        <v>20230420</v>
      </c>
      <c r="B841" s="43">
        <v>24.04</v>
      </c>
      <c r="C841" s="45">
        <f t="shared" si="41"/>
        <v>2.2235212701143991E-2</v>
      </c>
      <c r="D841" s="44">
        <f t="shared" si="40"/>
        <v>1</v>
      </c>
      <c r="E841" s="44">
        <f t="shared" si="42"/>
        <v>15</v>
      </c>
      <c r="F841" s="4"/>
    </row>
    <row r="842" spans="1:6" x14ac:dyDescent="0.4">
      <c r="A842" s="43">
        <v>20230421</v>
      </c>
      <c r="B842" s="43">
        <v>19.04</v>
      </c>
      <c r="C842" s="45">
        <f t="shared" si="41"/>
        <v>3.9823952780308772E-2</v>
      </c>
      <c r="D842" s="44">
        <f t="shared" si="40"/>
        <v>1</v>
      </c>
      <c r="E842" s="44">
        <f t="shared" si="42"/>
        <v>12</v>
      </c>
      <c r="F842" s="4"/>
    </row>
    <row r="843" spans="1:6" x14ac:dyDescent="0.4">
      <c r="A843" s="43">
        <v>20230422</v>
      </c>
      <c r="B843" s="43">
        <v>23</v>
      </c>
      <c r="C843" s="45">
        <f t="shared" si="41"/>
        <v>2.589156671662203E-2</v>
      </c>
      <c r="D843" s="44">
        <f t="shared" si="40"/>
        <v>1</v>
      </c>
      <c r="E843" s="44">
        <f t="shared" si="42"/>
        <v>14</v>
      </c>
      <c r="F843" s="4"/>
    </row>
    <row r="844" spans="1:6" x14ac:dyDescent="0.4">
      <c r="A844" s="43">
        <v>20230423</v>
      </c>
      <c r="B844" s="43">
        <v>14.81</v>
      </c>
      <c r="C844" s="45">
        <f t="shared" si="41"/>
        <v>4.8591157318036912E-2</v>
      </c>
      <c r="D844" s="44">
        <f t="shared" si="40"/>
        <v>2</v>
      </c>
      <c r="E844" s="44">
        <f t="shared" si="42"/>
        <v>9</v>
      </c>
      <c r="F844" s="4"/>
    </row>
    <row r="845" spans="1:6" x14ac:dyDescent="0.4">
      <c r="A845" s="43">
        <v>20230424</v>
      </c>
      <c r="B845" s="43">
        <v>3.44</v>
      </c>
      <c r="C845" s="45">
        <f t="shared" si="41"/>
        <v>2.1808848068192419E-2</v>
      </c>
      <c r="D845" s="44">
        <f t="shared" si="40"/>
        <v>3</v>
      </c>
      <c r="E845" s="44">
        <f t="shared" si="42"/>
        <v>2</v>
      </c>
      <c r="F845" s="4"/>
    </row>
    <row r="846" spans="1:6" x14ac:dyDescent="0.4">
      <c r="A846" s="43">
        <v>20230425</v>
      </c>
      <c r="B846" s="43">
        <v>1.08</v>
      </c>
      <c r="C846" s="45">
        <f t="shared" si="41"/>
        <v>1.4468521633820916E-2</v>
      </c>
      <c r="D846" s="44">
        <f t="shared" si="40"/>
        <v>3</v>
      </c>
      <c r="E846" s="44">
        <f t="shared" si="42"/>
        <v>1</v>
      </c>
      <c r="F846" s="4"/>
    </row>
    <row r="847" spans="1:6" x14ac:dyDescent="0.4">
      <c r="A847" s="43">
        <v>20230426</v>
      </c>
      <c r="B847" s="43">
        <v>25.81</v>
      </c>
      <c r="C847" s="45">
        <f t="shared" si="41"/>
        <v>1.6528970834331424E-2</v>
      </c>
      <c r="D847" s="44">
        <f t="shared" si="40"/>
        <v>1</v>
      </c>
      <c r="E847" s="44">
        <f t="shared" si="42"/>
        <v>15</v>
      </c>
      <c r="F847" s="4"/>
    </row>
    <row r="848" spans="1:6" x14ac:dyDescent="0.4">
      <c r="A848" s="43">
        <v>20230427</v>
      </c>
      <c r="B848" s="43">
        <v>27.58</v>
      </c>
      <c r="C848" s="45">
        <f t="shared" si="41"/>
        <v>1.1720723629293866E-2</v>
      </c>
      <c r="D848" s="44">
        <f t="shared" si="40"/>
        <v>1</v>
      </c>
      <c r="E848" s="44">
        <f t="shared" si="42"/>
        <v>16</v>
      </c>
      <c r="F848" s="4"/>
    </row>
    <row r="849" spans="1:6" x14ac:dyDescent="0.4">
      <c r="A849" s="43">
        <v>20230428</v>
      </c>
      <c r="B849" s="43">
        <v>15.13</v>
      </c>
      <c r="C849" s="45">
        <f t="shared" si="41"/>
        <v>4.8318436158625334E-2</v>
      </c>
      <c r="D849" s="44">
        <f t="shared" si="40"/>
        <v>2</v>
      </c>
      <c r="E849" s="44">
        <f t="shared" si="42"/>
        <v>10</v>
      </c>
      <c r="F849" s="4"/>
    </row>
    <row r="850" spans="1:6" x14ac:dyDescent="0.4">
      <c r="A850" s="43">
        <v>20230429</v>
      </c>
      <c r="B850" s="43">
        <v>2.34</v>
      </c>
      <c r="C850" s="45">
        <f t="shared" si="41"/>
        <v>1.8201329984012901E-2</v>
      </c>
      <c r="D850" s="44">
        <f t="shared" si="40"/>
        <v>3</v>
      </c>
      <c r="E850" s="44">
        <f t="shared" si="42"/>
        <v>2</v>
      </c>
      <c r="F850" s="4"/>
    </row>
    <row r="851" spans="1:6" x14ac:dyDescent="0.4">
      <c r="A851" s="43">
        <v>20230430</v>
      </c>
      <c r="B851" s="43">
        <v>28.08</v>
      </c>
      <c r="C851" s="45">
        <f t="shared" si="41"/>
        <v>1.0545545381980399E-2</v>
      </c>
      <c r="D851" s="44">
        <f t="shared" si="40"/>
        <v>1</v>
      </c>
      <c r="E851" s="44">
        <f t="shared" si="42"/>
        <v>16</v>
      </c>
      <c r="F851" s="4"/>
    </row>
    <row r="852" spans="1:6" x14ac:dyDescent="0.4">
      <c r="A852" s="43">
        <v>20230501</v>
      </c>
      <c r="B852" s="43">
        <v>27.82</v>
      </c>
      <c r="C852" s="45">
        <f t="shared" si="41"/>
        <v>1.1146372639665751E-2</v>
      </c>
      <c r="D852" s="44">
        <f t="shared" si="40"/>
        <v>1</v>
      </c>
      <c r="E852" s="44">
        <f t="shared" si="42"/>
        <v>16</v>
      </c>
      <c r="F852" s="4"/>
    </row>
    <row r="853" spans="1:6" x14ac:dyDescent="0.4">
      <c r="A853" s="43">
        <v>20230502</v>
      </c>
      <c r="B853" s="43">
        <v>26.59</v>
      </c>
      <c r="C853" s="45">
        <f t="shared" si="41"/>
        <v>1.4288357691407129E-2</v>
      </c>
      <c r="D853" s="44">
        <f t="shared" si="40"/>
        <v>1</v>
      </c>
      <c r="E853" s="44">
        <f t="shared" si="42"/>
        <v>16</v>
      </c>
      <c r="F853" s="4"/>
    </row>
    <row r="854" spans="1:6" x14ac:dyDescent="0.4">
      <c r="A854" s="43">
        <v>20230503</v>
      </c>
      <c r="B854" s="43">
        <v>2.91</v>
      </c>
      <c r="C854" s="45">
        <f t="shared" si="41"/>
        <v>2.003475004141218E-2</v>
      </c>
      <c r="D854" s="44">
        <f t="shared" si="40"/>
        <v>3</v>
      </c>
      <c r="E854" s="44">
        <f t="shared" si="42"/>
        <v>2</v>
      </c>
      <c r="F854" s="4"/>
    </row>
    <row r="855" spans="1:6" x14ac:dyDescent="0.4">
      <c r="A855" s="43">
        <v>20230504</v>
      </c>
      <c r="B855" s="43">
        <v>0.54</v>
      </c>
      <c r="C855" s="45">
        <f t="shared" si="41"/>
        <v>1.3017425917857657E-2</v>
      </c>
      <c r="D855" s="44">
        <f t="shared" si="40"/>
        <v>3</v>
      </c>
      <c r="E855" s="44">
        <f t="shared" si="42"/>
        <v>1</v>
      </c>
      <c r="F855" s="4"/>
    </row>
    <row r="856" spans="1:6" x14ac:dyDescent="0.4">
      <c r="A856" s="43">
        <v>20230505</v>
      </c>
      <c r="B856" s="43">
        <v>2.31</v>
      </c>
      <c r="C856" s="45">
        <f t="shared" si="41"/>
        <v>1.8107167430811515E-2</v>
      </c>
      <c r="D856" s="44">
        <f t="shared" si="40"/>
        <v>3</v>
      </c>
      <c r="E856" s="44">
        <f t="shared" si="42"/>
        <v>2</v>
      </c>
      <c r="F856" s="4"/>
    </row>
    <row r="857" spans="1:6" x14ac:dyDescent="0.4">
      <c r="A857" s="43">
        <v>20230506</v>
      </c>
      <c r="B857" s="43">
        <v>17.010000000000002</v>
      </c>
      <c r="C857" s="45">
        <f t="shared" si="41"/>
        <v>4.5313019557868123E-2</v>
      </c>
      <c r="D857" s="44">
        <f t="shared" si="40"/>
        <v>2</v>
      </c>
      <c r="E857" s="44">
        <f t="shared" si="42"/>
        <v>11</v>
      </c>
      <c r="F857" s="4"/>
    </row>
    <row r="858" spans="1:6" x14ac:dyDescent="0.4">
      <c r="A858" s="43">
        <v>20230507</v>
      </c>
      <c r="B858" s="43">
        <v>0.69</v>
      </c>
      <c r="C858" s="45">
        <f t="shared" si="41"/>
        <v>1.3411155774640828E-2</v>
      </c>
      <c r="D858" s="44">
        <f t="shared" si="40"/>
        <v>3</v>
      </c>
      <c r="E858" s="44">
        <f t="shared" si="42"/>
        <v>1</v>
      </c>
      <c r="F858" s="4"/>
    </row>
    <row r="859" spans="1:6" x14ac:dyDescent="0.4">
      <c r="A859" s="43">
        <v>20230508</v>
      </c>
      <c r="B859" s="43">
        <v>23.82</v>
      </c>
      <c r="C859" s="45">
        <f t="shared" si="41"/>
        <v>2.2994167357250694E-2</v>
      </c>
      <c r="D859" s="44">
        <f t="shared" si="40"/>
        <v>1</v>
      </c>
      <c r="E859" s="44">
        <f t="shared" si="42"/>
        <v>15</v>
      </c>
      <c r="F859" s="4"/>
    </row>
    <row r="860" spans="1:6" x14ac:dyDescent="0.4">
      <c r="A860" s="43">
        <v>20230509</v>
      </c>
      <c r="B860" s="43">
        <v>28.43</v>
      </c>
      <c r="C860" s="45">
        <f t="shared" si="41"/>
        <v>9.7718351812727099E-3</v>
      </c>
      <c r="D860" s="44">
        <f t="shared" si="40"/>
        <v>1</v>
      </c>
      <c r="E860" s="44">
        <f t="shared" si="42"/>
        <v>16</v>
      </c>
      <c r="F860" s="4"/>
    </row>
    <row r="861" spans="1:6" x14ac:dyDescent="0.4">
      <c r="A861" s="43">
        <v>20230510</v>
      </c>
      <c r="B861" s="43">
        <v>27.52</v>
      </c>
      <c r="C861" s="45">
        <f t="shared" si="41"/>
        <v>1.1867268350678422E-2</v>
      </c>
      <c r="D861" s="44">
        <f t="shared" si="40"/>
        <v>1</v>
      </c>
      <c r="E861" s="44">
        <f t="shared" si="42"/>
        <v>16</v>
      </c>
      <c r="F861" s="4"/>
    </row>
    <row r="862" spans="1:6" x14ac:dyDescent="0.4">
      <c r="A862" s="43">
        <v>20230511</v>
      </c>
      <c r="B862" s="43">
        <v>23.39</v>
      </c>
      <c r="C862" s="45">
        <f t="shared" si="41"/>
        <v>2.4501555555350815E-2</v>
      </c>
      <c r="D862" s="44">
        <f t="shared" si="40"/>
        <v>1</v>
      </c>
      <c r="E862" s="44">
        <f t="shared" si="42"/>
        <v>15</v>
      </c>
      <c r="F862" s="4"/>
    </row>
    <row r="863" spans="1:6" x14ac:dyDescent="0.4">
      <c r="A863" s="43">
        <v>20230512</v>
      </c>
      <c r="B863" s="43">
        <v>9.0399999999999991</v>
      </c>
      <c r="C863" s="45">
        <f t="shared" si="41"/>
        <v>4.1275182211084206E-2</v>
      </c>
      <c r="D863" s="44">
        <f t="shared" si="40"/>
        <v>3</v>
      </c>
      <c r="E863" s="44">
        <f t="shared" si="42"/>
        <v>5</v>
      </c>
      <c r="F863" s="4"/>
    </row>
    <row r="864" spans="1:6" x14ac:dyDescent="0.4">
      <c r="A864" s="43">
        <v>20230513</v>
      </c>
      <c r="B864" s="43">
        <v>8.83</v>
      </c>
      <c r="C864" s="45">
        <f t="shared" si="41"/>
        <v>4.0644512674597941E-2</v>
      </c>
      <c r="D864" s="44">
        <f t="shared" si="40"/>
        <v>3</v>
      </c>
      <c r="E864" s="44">
        <f t="shared" si="42"/>
        <v>5</v>
      </c>
      <c r="F864" s="4"/>
    </row>
    <row r="865" spans="1:6" x14ac:dyDescent="0.4">
      <c r="A865" s="43">
        <v>20230514</v>
      </c>
      <c r="B865" s="43">
        <v>22.09</v>
      </c>
      <c r="C865" s="45">
        <f t="shared" si="41"/>
        <v>2.918812631713864E-2</v>
      </c>
      <c r="D865" s="44">
        <f t="shared" si="40"/>
        <v>1</v>
      </c>
      <c r="E865" s="44">
        <f t="shared" si="42"/>
        <v>14</v>
      </c>
      <c r="F865" s="4"/>
    </row>
    <row r="866" spans="1:6" x14ac:dyDescent="0.4">
      <c r="A866" s="43">
        <v>20230515</v>
      </c>
      <c r="B866" s="43">
        <v>12.45</v>
      </c>
      <c r="C866" s="45">
        <f t="shared" si="41"/>
        <v>4.8294268132638873E-2</v>
      </c>
      <c r="D866" s="44">
        <f t="shared" si="40"/>
        <v>2</v>
      </c>
      <c r="E866" s="44">
        <f t="shared" si="42"/>
        <v>7</v>
      </c>
      <c r="F866" s="4"/>
    </row>
    <row r="867" spans="1:6" x14ac:dyDescent="0.4">
      <c r="A867" s="43">
        <v>20230516</v>
      </c>
      <c r="B867" s="43">
        <v>28.03</v>
      </c>
      <c r="C867" s="45">
        <f t="shared" si="41"/>
        <v>1.0659361284234472E-2</v>
      </c>
      <c r="D867" s="44">
        <f t="shared" si="40"/>
        <v>1</v>
      </c>
      <c r="E867" s="44">
        <f t="shared" si="42"/>
        <v>16</v>
      </c>
      <c r="F867" s="4"/>
    </row>
    <row r="868" spans="1:6" x14ac:dyDescent="0.4">
      <c r="A868" s="43">
        <v>20230517</v>
      </c>
      <c r="B868" s="43">
        <v>22.59</v>
      </c>
      <c r="C868" s="45">
        <f t="shared" si="41"/>
        <v>2.7370267883695558E-2</v>
      </c>
      <c r="D868" s="44">
        <f t="shared" si="40"/>
        <v>1</v>
      </c>
      <c r="E868" s="44">
        <f t="shared" si="42"/>
        <v>14</v>
      </c>
      <c r="F868" s="4"/>
    </row>
    <row r="869" spans="1:6" x14ac:dyDescent="0.4">
      <c r="A869" s="43">
        <v>20230518</v>
      </c>
      <c r="B869" s="43">
        <v>6.76</v>
      </c>
      <c r="C869" s="45">
        <f t="shared" si="41"/>
        <v>3.3701424623780285E-2</v>
      </c>
      <c r="D869" s="44">
        <f t="shared" si="40"/>
        <v>3</v>
      </c>
      <c r="E869" s="44">
        <f t="shared" si="42"/>
        <v>4</v>
      </c>
      <c r="F869" s="4"/>
    </row>
    <row r="870" spans="1:6" x14ac:dyDescent="0.4">
      <c r="A870" s="43">
        <v>20230519</v>
      </c>
      <c r="B870" s="43">
        <v>16.54</v>
      </c>
      <c r="C870" s="45">
        <f t="shared" si="41"/>
        <v>4.6276788540078419E-2</v>
      </c>
      <c r="D870" s="44">
        <f t="shared" si="40"/>
        <v>2</v>
      </c>
      <c r="E870" s="44">
        <f t="shared" si="42"/>
        <v>11</v>
      </c>
      <c r="F870" s="4"/>
    </row>
    <row r="871" spans="1:6" x14ac:dyDescent="0.4">
      <c r="A871" s="43">
        <v>20230520</v>
      </c>
      <c r="B871" s="43">
        <v>24.73</v>
      </c>
      <c r="C871" s="45">
        <f t="shared" si="41"/>
        <v>1.9919135650814657E-2</v>
      </c>
      <c r="D871" s="44">
        <f t="shared" si="40"/>
        <v>1</v>
      </c>
      <c r="E871" s="44">
        <f t="shared" si="42"/>
        <v>15</v>
      </c>
      <c r="F871" s="4"/>
    </row>
    <row r="872" spans="1:6" x14ac:dyDescent="0.4">
      <c r="A872" s="43">
        <v>20230521</v>
      </c>
      <c r="B872" s="43">
        <v>18.64</v>
      </c>
      <c r="C872" s="45">
        <f t="shared" si="41"/>
        <v>4.1051316047888989E-2</v>
      </c>
      <c r="D872" s="44">
        <f t="shared" si="40"/>
        <v>1</v>
      </c>
      <c r="E872" s="44">
        <f t="shared" si="42"/>
        <v>12</v>
      </c>
      <c r="F872" s="4"/>
    </row>
    <row r="873" spans="1:6" x14ac:dyDescent="0.4">
      <c r="A873" s="43">
        <v>20230522</v>
      </c>
      <c r="B873" s="43">
        <v>7.41</v>
      </c>
      <c r="C873" s="45">
        <f t="shared" si="41"/>
        <v>3.5992606566451604E-2</v>
      </c>
      <c r="D873" s="44">
        <f t="shared" si="40"/>
        <v>3</v>
      </c>
      <c r="E873" s="44">
        <f t="shared" si="42"/>
        <v>4</v>
      </c>
      <c r="F873" s="4"/>
    </row>
    <row r="874" spans="1:6" x14ac:dyDescent="0.4">
      <c r="A874" s="43">
        <v>20230523</v>
      </c>
      <c r="B874" s="43">
        <v>27.91</v>
      </c>
      <c r="C874" s="45">
        <f t="shared" si="41"/>
        <v>1.0935876115428877E-2</v>
      </c>
      <c r="D874" s="44">
        <f t="shared" si="40"/>
        <v>1</v>
      </c>
      <c r="E874" s="44">
        <f t="shared" si="42"/>
        <v>16</v>
      </c>
      <c r="F874" s="4"/>
    </row>
    <row r="875" spans="1:6" x14ac:dyDescent="0.4">
      <c r="A875" s="43">
        <v>20230524</v>
      </c>
      <c r="B875" s="43">
        <v>13.91</v>
      </c>
      <c r="C875" s="45">
        <f t="shared" si="41"/>
        <v>4.8959886273776322E-2</v>
      </c>
      <c r="D875" s="44">
        <f t="shared" si="40"/>
        <v>2</v>
      </c>
      <c r="E875" s="44">
        <f t="shared" si="42"/>
        <v>9</v>
      </c>
      <c r="F875" s="4"/>
    </row>
    <row r="876" spans="1:6" x14ac:dyDescent="0.4">
      <c r="A876" s="43">
        <v>20230525</v>
      </c>
      <c r="B876" s="43">
        <v>26.49</v>
      </c>
      <c r="C876" s="45">
        <f t="shared" si="41"/>
        <v>1.4565166447406672E-2</v>
      </c>
      <c r="D876" s="44">
        <f t="shared" si="40"/>
        <v>1</v>
      </c>
      <c r="E876" s="44">
        <f t="shared" si="42"/>
        <v>16</v>
      </c>
      <c r="F876" s="4"/>
    </row>
    <row r="877" spans="1:6" x14ac:dyDescent="0.4">
      <c r="A877" s="43">
        <v>20230526</v>
      </c>
      <c r="B877" s="43">
        <v>21.96</v>
      </c>
      <c r="C877" s="45">
        <f t="shared" si="41"/>
        <v>2.966192823602861E-2</v>
      </c>
      <c r="D877" s="44">
        <f t="shared" si="40"/>
        <v>1</v>
      </c>
      <c r="E877" s="44">
        <f t="shared" si="42"/>
        <v>14</v>
      </c>
      <c r="F877" s="4"/>
    </row>
    <row r="878" spans="1:6" x14ac:dyDescent="0.4">
      <c r="A878" s="43">
        <v>20230527</v>
      </c>
      <c r="B878" s="43">
        <v>10.050000000000001</v>
      </c>
      <c r="C878" s="45">
        <f t="shared" si="41"/>
        <v>4.4037234831096804E-2</v>
      </c>
      <c r="D878" s="44">
        <f t="shared" si="40"/>
        <v>2</v>
      </c>
      <c r="E878" s="44">
        <f t="shared" si="42"/>
        <v>6</v>
      </c>
      <c r="F878" s="4"/>
    </row>
    <row r="879" spans="1:6" x14ac:dyDescent="0.4">
      <c r="A879" s="43">
        <v>20230528</v>
      </c>
      <c r="B879" s="43">
        <v>23.79</v>
      </c>
      <c r="C879" s="45">
        <f t="shared" si="41"/>
        <v>2.3098344042144881E-2</v>
      </c>
      <c r="D879" s="44">
        <f t="shared" si="40"/>
        <v>1</v>
      </c>
      <c r="E879" s="44">
        <f t="shared" si="42"/>
        <v>15</v>
      </c>
      <c r="F879" s="4"/>
    </row>
    <row r="880" spans="1:6" x14ac:dyDescent="0.4">
      <c r="A880" s="43">
        <v>20230529</v>
      </c>
      <c r="B880" s="43">
        <v>15.85</v>
      </c>
      <c r="C880" s="45">
        <f t="shared" si="41"/>
        <v>4.7442071939892104E-2</v>
      </c>
      <c r="D880" s="44">
        <f t="shared" si="40"/>
        <v>2</v>
      </c>
      <c r="E880" s="44">
        <f t="shared" si="42"/>
        <v>10</v>
      </c>
      <c r="F880" s="4"/>
    </row>
    <row r="881" spans="1:6" x14ac:dyDescent="0.4">
      <c r="A881" s="43">
        <v>20230530</v>
      </c>
      <c r="B881" s="43">
        <v>4.8099999999999996</v>
      </c>
      <c r="C881" s="45">
        <f t="shared" si="41"/>
        <v>2.6629853794984996E-2</v>
      </c>
      <c r="D881" s="44">
        <f t="shared" si="40"/>
        <v>3</v>
      </c>
      <c r="E881" s="44">
        <f t="shared" si="42"/>
        <v>3</v>
      </c>
      <c r="F881" s="4"/>
    </row>
    <row r="882" spans="1:6" x14ac:dyDescent="0.4">
      <c r="A882" s="43">
        <v>20230531</v>
      </c>
      <c r="B882" s="43">
        <v>20.27</v>
      </c>
      <c r="C882" s="45">
        <f t="shared" si="41"/>
        <v>3.5731341175758394E-2</v>
      </c>
      <c r="D882" s="44">
        <f t="shared" si="40"/>
        <v>1</v>
      </c>
      <c r="E882" s="44">
        <f t="shared" si="42"/>
        <v>13</v>
      </c>
      <c r="F882" s="4"/>
    </row>
    <row r="883" spans="1:6" x14ac:dyDescent="0.4">
      <c r="A883" s="43">
        <v>20230601</v>
      </c>
      <c r="B883" s="43">
        <v>10.37</v>
      </c>
      <c r="C883" s="45">
        <f t="shared" si="41"/>
        <v>4.4806464436597554E-2</v>
      </c>
      <c r="D883" s="44">
        <f t="shared" si="40"/>
        <v>2</v>
      </c>
      <c r="E883" s="44">
        <f t="shared" si="42"/>
        <v>6</v>
      </c>
      <c r="F883" s="4"/>
    </row>
    <row r="884" spans="1:6" x14ac:dyDescent="0.4">
      <c r="A884" s="43">
        <v>20230602</v>
      </c>
      <c r="B884" s="43">
        <v>21.08</v>
      </c>
      <c r="C884" s="45">
        <f t="shared" si="41"/>
        <v>3.2857186988916182E-2</v>
      </c>
      <c r="D884" s="44">
        <f t="shared" si="40"/>
        <v>1</v>
      </c>
      <c r="E884" s="44">
        <f t="shared" si="42"/>
        <v>14</v>
      </c>
      <c r="F884" s="4"/>
    </row>
    <row r="885" spans="1:6" x14ac:dyDescent="0.4">
      <c r="A885" s="43">
        <v>20230603</v>
      </c>
      <c r="B885" s="43">
        <v>29.05</v>
      </c>
      <c r="C885" s="45">
        <f t="shared" si="41"/>
        <v>8.4993786631824917E-3</v>
      </c>
      <c r="D885" s="44">
        <f t="shared" si="40"/>
        <v>1</v>
      </c>
      <c r="E885" s="44">
        <f t="shared" si="42"/>
        <v>16</v>
      </c>
      <c r="F885" s="4"/>
    </row>
    <row r="886" spans="1:6" x14ac:dyDescent="0.4">
      <c r="A886" s="43">
        <v>20230604</v>
      </c>
      <c r="B886" s="43">
        <v>20.39</v>
      </c>
      <c r="C886" s="45">
        <f t="shared" si="41"/>
        <v>3.5312199110117355E-2</v>
      </c>
      <c r="D886" s="44">
        <f t="shared" si="40"/>
        <v>1</v>
      </c>
      <c r="E886" s="44">
        <f t="shared" si="42"/>
        <v>13</v>
      </c>
      <c r="F886" s="4"/>
    </row>
    <row r="887" spans="1:6" x14ac:dyDescent="0.4">
      <c r="A887" s="43">
        <v>20230605</v>
      </c>
      <c r="B887" s="43">
        <v>4.92</v>
      </c>
      <c r="C887" s="45">
        <f t="shared" si="41"/>
        <v>2.7027162918538211E-2</v>
      </c>
      <c r="D887" s="44">
        <f t="shared" si="40"/>
        <v>3</v>
      </c>
      <c r="E887" s="44">
        <f t="shared" si="42"/>
        <v>3</v>
      </c>
      <c r="F887" s="4"/>
    </row>
    <row r="888" spans="1:6" x14ac:dyDescent="0.4">
      <c r="A888" s="43">
        <v>20230606</v>
      </c>
      <c r="B888" s="43">
        <v>10.54</v>
      </c>
      <c r="C888" s="45">
        <f t="shared" si="41"/>
        <v>4.5192205117148346E-2</v>
      </c>
      <c r="D888" s="44">
        <f t="shared" si="40"/>
        <v>2</v>
      </c>
      <c r="E888" s="44">
        <f t="shared" si="42"/>
        <v>6</v>
      </c>
      <c r="F888" s="4"/>
    </row>
    <row r="889" spans="1:6" x14ac:dyDescent="0.4">
      <c r="A889" s="43">
        <v>20230607</v>
      </c>
      <c r="B889" s="43">
        <v>24.87</v>
      </c>
      <c r="C889" s="45">
        <f t="shared" si="41"/>
        <v>1.9462461397387661E-2</v>
      </c>
      <c r="D889" s="44">
        <f t="shared" si="40"/>
        <v>1</v>
      </c>
      <c r="E889" s="44">
        <f t="shared" si="42"/>
        <v>15</v>
      </c>
      <c r="F889" s="4"/>
    </row>
    <row r="890" spans="1:6" x14ac:dyDescent="0.4">
      <c r="A890" s="43">
        <v>20230608</v>
      </c>
      <c r="B890" s="43">
        <v>17.48</v>
      </c>
      <c r="C890" s="45">
        <f t="shared" si="41"/>
        <v>4.4221923880803482E-2</v>
      </c>
      <c r="D890" s="44">
        <f t="shared" si="40"/>
        <v>2</v>
      </c>
      <c r="E890" s="44">
        <f t="shared" si="42"/>
        <v>11</v>
      </c>
      <c r="F890" s="4"/>
    </row>
    <row r="891" spans="1:6" x14ac:dyDescent="0.4">
      <c r="A891" s="43">
        <v>20230609</v>
      </c>
      <c r="B891" s="43">
        <v>25.64</v>
      </c>
      <c r="C891" s="45">
        <f t="shared" si="41"/>
        <v>1.7041418154118197E-2</v>
      </c>
      <c r="D891" s="44">
        <f t="shared" si="40"/>
        <v>1</v>
      </c>
      <c r="E891" s="44">
        <f t="shared" si="42"/>
        <v>15</v>
      </c>
      <c r="F891" s="4"/>
    </row>
    <row r="892" spans="1:6" x14ac:dyDescent="0.4">
      <c r="A892" s="43">
        <v>20230610</v>
      </c>
      <c r="B892" s="43">
        <v>26.26</v>
      </c>
      <c r="C892" s="45">
        <f t="shared" si="41"/>
        <v>1.5213649109384999E-2</v>
      </c>
      <c r="D892" s="44">
        <f t="shared" si="40"/>
        <v>1</v>
      </c>
      <c r="E892" s="44">
        <f t="shared" si="42"/>
        <v>15</v>
      </c>
      <c r="F892" s="4"/>
    </row>
    <row r="893" spans="1:6" x14ac:dyDescent="0.4">
      <c r="A893" s="43">
        <v>20230611</v>
      </c>
      <c r="B893" s="43">
        <v>18.739999999999998</v>
      </c>
      <c r="C893" s="45">
        <f t="shared" si="41"/>
        <v>4.0750180503882592E-2</v>
      </c>
      <c r="D893" s="44">
        <f t="shared" si="40"/>
        <v>1</v>
      </c>
      <c r="E893" s="44">
        <f t="shared" si="42"/>
        <v>12</v>
      </c>
      <c r="F893" s="4"/>
    </row>
    <row r="894" spans="1:6" x14ac:dyDescent="0.4">
      <c r="A894" s="43">
        <v>20230612</v>
      </c>
      <c r="B894" s="43">
        <v>19.45</v>
      </c>
      <c r="C894" s="45">
        <f t="shared" si="41"/>
        <v>3.8507537894914436E-2</v>
      </c>
      <c r="D894" s="44">
        <f t="shared" si="40"/>
        <v>1</v>
      </c>
      <c r="E894" s="44">
        <f t="shared" si="42"/>
        <v>13</v>
      </c>
      <c r="F894" s="4"/>
    </row>
    <row r="895" spans="1:6" x14ac:dyDescent="0.4">
      <c r="A895" s="43">
        <v>20230613</v>
      </c>
      <c r="B895" s="43">
        <v>11.58</v>
      </c>
      <c r="C895" s="45">
        <f t="shared" si="41"/>
        <v>4.7176132354276992E-2</v>
      </c>
      <c r="D895" s="44">
        <f t="shared" si="40"/>
        <v>2</v>
      </c>
      <c r="E895" s="44">
        <f t="shared" si="42"/>
        <v>7</v>
      </c>
      <c r="F895" s="4"/>
    </row>
    <row r="896" spans="1:6" x14ac:dyDescent="0.4">
      <c r="A896" s="43">
        <v>20230614</v>
      </c>
      <c r="B896" s="43">
        <v>5.91</v>
      </c>
      <c r="C896" s="45">
        <f t="shared" si="41"/>
        <v>3.0628332593013972E-2</v>
      </c>
      <c r="D896" s="44">
        <f t="shared" si="40"/>
        <v>3</v>
      </c>
      <c r="E896" s="44">
        <f t="shared" si="42"/>
        <v>3</v>
      </c>
      <c r="F896" s="4"/>
    </row>
    <row r="897" spans="1:6" x14ac:dyDescent="0.4">
      <c r="A897" s="43">
        <v>20230615</v>
      </c>
      <c r="B897" s="43">
        <v>27.35</v>
      </c>
      <c r="C897" s="45">
        <f t="shared" si="41"/>
        <v>1.2288885190210848E-2</v>
      </c>
      <c r="D897" s="44">
        <f t="shared" si="40"/>
        <v>1</v>
      </c>
      <c r="E897" s="44">
        <f t="shared" si="42"/>
        <v>16</v>
      </c>
      <c r="F897" s="4"/>
    </row>
    <row r="898" spans="1:6" x14ac:dyDescent="0.4">
      <c r="A898" s="43">
        <v>20230616</v>
      </c>
      <c r="B898" s="43">
        <v>24.77</v>
      </c>
      <c r="C898" s="45">
        <f t="shared" si="41"/>
        <v>1.9788170881310383E-2</v>
      </c>
      <c r="D898" s="44">
        <f t="shared" ref="D898:D961" si="43">IF(B898&gt;$S$2,1,IF(B898&lt;$S$3,3,2))</f>
        <v>1</v>
      </c>
      <c r="E898" s="44">
        <f t="shared" si="42"/>
        <v>15</v>
      </c>
      <c r="F898" s="4"/>
    </row>
    <row r="899" spans="1:6" x14ac:dyDescent="0.4">
      <c r="A899" s="43">
        <v>20230617</v>
      </c>
      <c r="B899" s="43">
        <v>26.25</v>
      </c>
      <c r="C899" s="45">
        <f t="shared" ref="C899:C962" si="44">_xlfn.NORM.DIST(B899,$K$5,$K$6,0)</f>
        <v>1.5242214325162677E-2</v>
      </c>
      <c r="D899" s="44">
        <f t="shared" si="43"/>
        <v>1</v>
      </c>
      <c r="E899" s="44">
        <f t="shared" ref="E899:E962" si="45">IF(B899&gt;$U$12,16,IF(B899&gt;$U$13,15,IF(B899&gt;$U$14,14,IF(B899&gt;$U$15,13,IF(B899&gt;$U$16,12,IF(B899&gt;$U$17,11,IF(B899&gt;$U$18,10,IF(B899&gt;$U$19,9,IF(B899&gt;$U$20,8,IF(B899&gt;$U$21,7,IF(B899&gt;$U$22,6,IF(B899&gt;$U$23,5,IF(B899&gt;$U$24,4,IF(B899&gt;$U$25,3,IF(B899&gt;$U$26,2,1)))))))))))))))</f>
        <v>15</v>
      </c>
      <c r="F899" s="4"/>
    </row>
    <row r="900" spans="1:6" x14ac:dyDescent="0.4">
      <c r="A900" s="43">
        <v>20230618</v>
      </c>
      <c r="B900" s="43">
        <v>12.37</v>
      </c>
      <c r="C900" s="45">
        <f t="shared" si="44"/>
        <v>4.8213299013290321E-2</v>
      </c>
      <c r="D900" s="44">
        <f t="shared" si="43"/>
        <v>2</v>
      </c>
      <c r="E900" s="44">
        <f t="shared" si="45"/>
        <v>7</v>
      </c>
      <c r="F900" s="4"/>
    </row>
    <row r="901" spans="1:6" x14ac:dyDescent="0.4">
      <c r="A901" s="43">
        <v>20230619</v>
      </c>
      <c r="B901" s="43">
        <v>25.38</v>
      </c>
      <c r="C901" s="45">
        <f t="shared" si="44"/>
        <v>1.7841029197252792E-2</v>
      </c>
      <c r="D901" s="44">
        <f t="shared" si="43"/>
        <v>1</v>
      </c>
      <c r="E901" s="44">
        <f t="shared" si="45"/>
        <v>15</v>
      </c>
      <c r="F901" s="4"/>
    </row>
    <row r="902" spans="1:6" x14ac:dyDescent="0.4">
      <c r="A902" s="43">
        <v>20230620</v>
      </c>
      <c r="B902" s="43">
        <v>10.75</v>
      </c>
      <c r="C902" s="45">
        <f t="shared" si="44"/>
        <v>4.5645852647515479E-2</v>
      </c>
      <c r="D902" s="44">
        <f t="shared" si="43"/>
        <v>2</v>
      </c>
      <c r="E902" s="44">
        <f t="shared" si="45"/>
        <v>6</v>
      </c>
      <c r="F902" s="4"/>
    </row>
    <row r="903" spans="1:6" x14ac:dyDescent="0.4">
      <c r="A903" s="43">
        <v>20230621</v>
      </c>
      <c r="B903" s="43">
        <v>4.5999999999999996</v>
      </c>
      <c r="C903" s="45">
        <f t="shared" si="44"/>
        <v>2.5874401244786387E-2</v>
      </c>
      <c r="D903" s="44">
        <f t="shared" si="43"/>
        <v>3</v>
      </c>
      <c r="E903" s="44">
        <f t="shared" si="45"/>
        <v>3</v>
      </c>
      <c r="F903" s="4"/>
    </row>
    <row r="904" spans="1:6" x14ac:dyDescent="0.4">
      <c r="A904" s="43">
        <v>20230622</v>
      </c>
      <c r="B904" s="43">
        <v>23.24</v>
      </c>
      <c r="C904" s="45">
        <f t="shared" si="44"/>
        <v>2.5033904918838432E-2</v>
      </c>
      <c r="D904" s="44">
        <f t="shared" si="43"/>
        <v>1</v>
      </c>
      <c r="E904" s="44">
        <f t="shared" si="45"/>
        <v>15</v>
      </c>
      <c r="F904" s="4"/>
    </row>
    <row r="905" spans="1:6" x14ac:dyDescent="0.4">
      <c r="A905" s="43">
        <v>20230623</v>
      </c>
      <c r="B905" s="43">
        <v>26.94</v>
      </c>
      <c r="C905" s="45">
        <f t="shared" si="44"/>
        <v>1.3344464020096451E-2</v>
      </c>
      <c r="D905" s="44">
        <f t="shared" si="43"/>
        <v>1</v>
      </c>
      <c r="E905" s="44">
        <f t="shared" si="45"/>
        <v>16</v>
      </c>
      <c r="F905" s="4"/>
    </row>
    <row r="906" spans="1:6" x14ac:dyDescent="0.4">
      <c r="A906" s="43">
        <v>20230624</v>
      </c>
      <c r="B906" s="43">
        <v>19.71</v>
      </c>
      <c r="C906" s="45">
        <f t="shared" si="44"/>
        <v>3.7645951030547513E-2</v>
      </c>
      <c r="D906" s="44">
        <f t="shared" si="43"/>
        <v>1</v>
      </c>
      <c r="E906" s="44">
        <f t="shared" si="45"/>
        <v>13</v>
      </c>
      <c r="F906" s="4"/>
    </row>
    <row r="907" spans="1:6" x14ac:dyDescent="0.4">
      <c r="A907" s="43">
        <v>20230625</v>
      </c>
      <c r="B907" s="43">
        <v>2.42</v>
      </c>
      <c r="C907" s="45">
        <f t="shared" si="44"/>
        <v>1.8453607839540087E-2</v>
      </c>
      <c r="D907" s="44">
        <f t="shared" si="43"/>
        <v>3</v>
      </c>
      <c r="E907" s="44">
        <f t="shared" si="45"/>
        <v>2</v>
      </c>
      <c r="F907" s="4"/>
    </row>
    <row r="908" spans="1:6" x14ac:dyDescent="0.4">
      <c r="A908" s="43">
        <v>20230626</v>
      </c>
      <c r="B908" s="43">
        <v>15.89</v>
      </c>
      <c r="C908" s="45">
        <f t="shared" si="44"/>
        <v>4.7383003212273442E-2</v>
      </c>
      <c r="D908" s="44">
        <f t="shared" si="43"/>
        <v>2</v>
      </c>
      <c r="E908" s="44">
        <f t="shared" si="45"/>
        <v>10</v>
      </c>
      <c r="F908" s="4"/>
    </row>
    <row r="909" spans="1:6" x14ac:dyDescent="0.4">
      <c r="A909" s="43">
        <v>20230627</v>
      </c>
      <c r="B909" s="43">
        <v>8.93</v>
      </c>
      <c r="C909" s="45">
        <f t="shared" si="44"/>
        <v>4.094701293193314E-2</v>
      </c>
      <c r="D909" s="44">
        <f t="shared" si="43"/>
        <v>3</v>
      </c>
      <c r="E909" s="44">
        <f t="shared" si="45"/>
        <v>5</v>
      </c>
      <c r="F909" s="4"/>
    </row>
    <row r="910" spans="1:6" x14ac:dyDescent="0.4">
      <c r="A910" s="43">
        <v>20230628</v>
      </c>
      <c r="B910" s="43">
        <v>25.08</v>
      </c>
      <c r="C910" s="45">
        <f t="shared" si="44"/>
        <v>1.878660276595974E-2</v>
      </c>
      <c r="D910" s="44">
        <f t="shared" si="43"/>
        <v>1</v>
      </c>
      <c r="E910" s="44">
        <f t="shared" si="45"/>
        <v>15</v>
      </c>
      <c r="F910" s="4"/>
    </row>
    <row r="911" spans="1:6" x14ac:dyDescent="0.4">
      <c r="A911" s="43">
        <v>20230629</v>
      </c>
      <c r="B911" s="43">
        <v>18.059999999999999</v>
      </c>
      <c r="C911" s="45">
        <f t="shared" si="44"/>
        <v>4.2715229969603113E-2</v>
      </c>
      <c r="D911" s="44">
        <f t="shared" si="43"/>
        <v>2</v>
      </c>
      <c r="E911" s="44">
        <f t="shared" si="45"/>
        <v>12</v>
      </c>
      <c r="F911" s="4"/>
    </row>
    <row r="912" spans="1:6" x14ac:dyDescent="0.4">
      <c r="A912" s="43">
        <v>20230630</v>
      </c>
      <c r="B912" s="43">
        <v>1.5</v>
      </c>
      <c r="C912" s="45">
        <f t="shared" si="44"/>
        <v>1.5660460038991086E-2</v>
      </c>
      <c r="D912" s="44">
        <f t="shared" si="43"/>
        <v>3</v>
      </c>
      <c r="E912" s="44">
        <f t="shared" si="45"/>
        <v>2</v>
      </c>
      <c r="F912" s="4"/>
    </row>
    <row r="913" spans="1:6" x14ac:dyDescent="0.4">
      <c r="A913" s="43">
        <v>20230701</v>
      </c>
      <c r="B913" s="43">
        <v>13.96</v>
      </c>
      <c r="C913" s="45">
        <f t="shared" si="44"/>
        <v>4.8954996456943817E-2</v>
      </c>
      <c r="D913" s="44">
        <f t="shared" si="43"/>
        <v>2</v>
      </c>
      <c r="E913" s="44">
        <f t="shared" si="45"/>
        <v>9</v>
      </c>
      <c r="F913" s="4"/>
    </row>
    <row r="914" spans="1:6" x14ac:dyDescent="0.4">
      <c r="A914" s="43">
        <v>20230702</v>
      </c>
      <c r="B914" s="43">
        <v>20.62</v>
      </c>
      <c r="C914" s="45">
        <f t="shared" si="44"/>
        <v>3.4501611676446407E-2</v>
      </c>
      <c r="D914" s="44">
        <f t="shared" si="43"/>
        <v>1</v>
      </c>
      <c r="E914" s="44">
        <f t="shared" si="45"/>
        <v>13</v>
      </c>
      <c r="F914" s="4"/>
    </row>
    <row r="915" spans="1:6" x14ac:dyDescent="0.4">
      <c r="A915" s="43">
        <v>20230703</v>
      </c>
      <c r="B915" s="43">
        <v>4.01</v>
      </c>
      <c r="C915" s="45">
        <f t="shared" si="44"/>
        <v>2.3779986393227866E-2</v>
      </c>
      <c r="D915" s="44">
        <f t="shared" si="43"/>
        <v>3</v>
      </c>
      <c r="E915" s="44">
        <f t="shared" si="45"/>
        <v>2</v>
      </c>
      <c r="F915" s="4"/>
    </row>
    <row r="916" spans="1:6" x14ac:dyDescent="0.4">
      <c r="A916" s="43">
        <v>20230704</v>
      </c>
      <c r="B916" s="43">
        <v>14.48</v>
      </c>
      <c r="C916" s="45">
        <f t="shared" si="44"/>
        <v>4.8795116236574405E-2</v>
      </c>
      <c r="D916" s="44">
        <f t="shared" si="43"/>
        <v>2</v>
      </c>
      <c r="E916" s="44">
        <f t="shared" si="45"/>
        <v>9</v>
      </c>
      <c r="F916" s="4"/>
    </row>
    <row r="917" spans="1:6" x14ac:dyDescent="0.4">
      <c r="A917" s="43">
        <v>20230705</v>
      </c>
      <c r="B917" s="43">
        <v>21.15</v>
      </c>
      <c r="C917" s="45">
        <f t="shared" si="44"/>
        <v>3.2604801859213092E-2</v>
      </c>
      <c r="D917" s="44">
        <f t="shared" si="43"/>
        <v>1</v>
      </c>
      <c r="E917" s="44">
        <f t="shared" si="45"/>
        <v>14</v>
      </c>
      <c r="F917" s="4"/>
    </row>
    <row r="918" spans="1:6" x14ac:dyDescent="0.4">
      <c r="A918" s="43">
        <v>20230706</v>
      </c>
      <c r="B918" s="43">
        <v>27.59</v>
      </c>
      <c r="C918" s="45">
        <f t="shared" si="44"/>
        <v>1.1696414384381864E-2</v>
      </c>
      <c r="D918" s="44">
        <f t="shared" si="43"/>
        <v>1</v>
      </c>
      <c r="E918" s="44">
        <f t="shared" si="45"/>
        <v>16</v>
      </c>
      <c r="F918" s="4"/>
    </row>
    <row r="919" spans="1:6" x14ac:dyDescent="0.4">
      <c r="A919" s="43">
        <v>20230707</v>
      </c>
      <c r="B919" s="43">
        <v>9.3800000000000008</v>
      </c>
      <c r="C919" s="45">
        <f t="shared" si="44"/>
        <v>4.2257520045138858E-2</v>
      </c>
      <c r="D919" s="44">
        <f t="shared" si="43"/>
        <v>3</v>
      </c>
      <c r="E919" s="44">
        <f t="shared" si="45"/>
        <v>5</v>
      </c>
      <c r="F919" s="4"/>
    </row>
    <row r="920" spans="1:6" x14ac:dyDescent="0.4">
      <c r="A920" s="43">
        <v>20230708</v>
      </c>
      <c r="B920" s="43">
        <v>4.4800000000000004</v>
      </c>
      <c r="C920" s="45">
        <f t="shared" si="44"/>
        <v>2.5444785212062983E-2</v>
      </c>
      <c r="D920" s="44">
        <f t="shared" si="43"/>
        <v>3</v>
      </c>
      <c r="E920" s="44">
        <f t="shared" si="45"/>
        <v>3</v>
      </c>
      <c r="F920" s="4"/>
    </row>
    <row r="921" spans="1:6" x14ac:dyDescent="0.4">
      <c r="A921" s="43">
        <v>20230709</v>
      </c>
      <c r="B921" s="43">
        <v>11.31</v>
      </c>
      <c r="C921" s="45">
        <f t="shared" si="44"/>
        <v>4.6725964904198003E-2</v>
      </c>
      <c r="D921" s="44">
        <f t="shared" si="43"/>
        <v>2</v>
      </c>
      <c r="E921" s="44">
        <f t="shared" si="45"/>
        <v>7</v>
      </c>
      <c r="F921" s="4"/>
    </row>
    <row r="922" spans="1:6" x14ac:dyDescent="0.4">
      <c r="A922" s="43">
        <v>20230710</v>
      </c>
      <c r="B922" s="43">
        <v>23.95</v>
      </c>
      <c r="C922" s="45">
        <f t="shared" si="44"/>
        <v>2.2544605100411792E-2</v>
      </c>
      <c r="D922" s="44">
        <f t="shared" si="43"/>
        <v>1</v>
      </c>
      <c r="E922" s="44">
        <f t="shared" si="45"/>
        <v>15</v>
      </c>
      <c r="F922" s="4"/>
    </row>
    <row r="923" spans="1:6" x14ac:dyDescent="0.4">
      <c r="A923" s="43">
        <v>20230711</v>
      </c>
      <c r="B923" s="43">
        <v>25.59</v>
      </c>
      <c r="C923" s="45">
        <f t="shared" si="44"/>
        <v>1.7193715156954722E-2</v>
      </c>
      <c r="D923" s="44">
        <f t="shared" si="43"/>
        <v>1</v>
      </c>
      <c r="E923" s="44">
        <f t="shared" si="45"/>
        <v>15</v>
      </c>
      <c r="F923" s="4"/>
    </row>
    <row r="924" spans="1:6" x14ac:dyDescent="0.4">
      <c r="A924" s="43">
        <v>20230712</v>
      </c>
      <c r="B924" s="43">
        <v>27.61</v>
      </c>
      <c r="C924" s="45">
        <f t="shared" si="44"/>
        <v>1.1647894406185239E-2</v>
      </c>
      <c r="D924" s="44">
        <f t="shared" si="43"/>
        <v>1</v>
      </c>
      <c r="E924" s="44">
        <f t="shared" si="45"/>
        <v>16</v>
      </c>
      <c r="F924" s="4"/>
    </row>
    <row r="925" spans="1:6" x14ac:dyDescent="0.4">
      <c r="A925" s="43">
        <v>20230713</v>
      </c>
      <c r="B925" s="43">
        <v>12.01</v>
      </c>
      <c r="C925" s="45">
        <f t="shared" si="44"/>
        <v>4.7793560089824251E-2</v>
      </c>
      <c r="D925" s="44">
        <f t="shared" si="43"/>
        <v>2</v>
      </c>
      <c r="E925" s="44">
        <f t="shared" si="45"/>
        <v>7</v>
      </c>
      <c r="F925" s="4"/>
    </row>
    <row r="926" spans="1:6" x14ac:dyDescent="0.4">
      <c r="A926" s="43">
        <v>20230714</v>
      </c>
      <c r="B926" s="43">
        <v>18.059999999999999</v>
      </c>
      <c r="C926" s="45">
        <f t="shared" si="44"/>
        <v>4.2715229969603113E-2</v>
      </c>
      <c r="D926" s="44">
        <f t="shared" si="43"/>
        <v>2</v>
      </c>
      <c r="E926" s="44">
        <f t="shared" si="45"/>
        <v>12</v>
      </c>
      <c r="F926" s="4"/>
    </row>
    <row r="927" spans="1:6" x14ac:dyDescent="0.4">
      <c r="A927" s="43">
        <v>20230715</v>
      </c>
      <c r="B927" s="43">
        <v>22.59</v>
      </c>
      <c r="C927" s="45">
        <f t="shared" si="44"/>
        <v>2.7370267883695558E-2</v>
      </c>
      <c r="D927" s="44">
        <f t="shared" si="43"/>
        <v>1</v>
      </c>
      <c r="E927" s="44">
        <f t="shared" si="45"/>
        <v>14</v>
      </c>
      <c r="F927" s="4"/>
    </row>
    <row r="928" spans="1:6" x14ac:dyDescent="0.4">
      <c r="A928" s="43">
        <v>20230716</v>
      </c>
      <c r="B928" s="43">
        <v>16.32</v>
      </c>
      <c r="C928" s="45">
        <f t="shared" si="44"/>
        <v>4.6681527556911552E-2</v>
      </c>
      <c r="D928" s="44">
        <f t="shared" si="43"/>
        <v>2</v>
      </c>
      <c r="E928" s="44">
        <f t="shared" si="45"/>
        <v>10</v>
      </c>
      <c r="F928" s="4"/>
    </row>
    <row r="929" spans="1:6" x14ac:dyDescent="0.4">
      <c r="A929" s="43">
        <v>20230717</v>
      </c>
      <c r="B929" s="43">
        <v>11.24</v>
      </c>
      <c r="C929" s="45">
        <f t="shared" si="44"/>
        <v>4.6601603136987323E-2</v>
      </c>
      <c r="D929" s="44">
        <f t="shared" si="43"/>
        <v>2</v>
      </c>
      <c r="E929" s="44">
        <f t="shared" si="45"/>
        <v>7</v>
      </c>
      <c r="F929" s="4"/>
    </row>
    <row r="930" spans="1:6" x14ac:dyDescent="0.4">
      <c r="A930" s="43">
        <v>20230718</v>
      </c>
      <c r="B930" s="43">
        <v>10.32</v>
      </c>
      <c r="C930" s="45">
        <f t="shared" si="44"/>
        <v>4.4689936390035621E-2</v>
      </c>
      <c r="D930" s="44">
        <f t="shared" si="43"/>
        <v>2</v>
      </c>
      <c r="E930" s="44">
        <f t="shared" si="45"/>
        <v>6</v>
      </c>
      <c r="F930" s="4"/>
    </row>
    <row r="931" spans="1:6" x14ac:dyDescent="0.4">
      <c r="A931" s="43">
        <v>20230719</v>
      </c>
      <c r="B931" s="43">
        <v>10.61</v>
      </c>
      <c r="C931" s="45">
        <f t="shared" si="44"/>
        <v>4.5346264803833441E-2</v>
      </c>
      <c r="D931" s="44">
        <f t="shared" si="43"/>
        <v>2</v>
      </c>
      <c r="E931" s="44">
        <f t="shared" si="45"/>
        <v>6</v>
      </c>
      <c r="F931" s="4"/>
    </row>
    <row r="932" spans="1:6" x14ac:dyDescent="0.4">
      <c r="A932" s="43">
        <v>20230720</v>
      </c>
      <c r="B932" s="43">
        <v>8.76</v>
      </c>
      <c r="C932" s="45">
        <f t="shared" si="44"/>
        <v>4.0430469211094208E-2</v>
      </c>
      <c r="D932" s="44">
        <f t="shared" si="43"/>
        <v>3</v>
      </c>
      <c r="E932" s="44">
        <f t="shared" si="45"/>
        <v>5</v>
      </c>
      <c r="F932" s="4"/>
    </row>
    <row r="933" spans="1:6" x14ac:dyDescent="0.4">
      <c r="A933" s="43">
        <v>20230721</v>
      </c>
      <c r="B933" s="43">
        <v>11.31</v>
      </c>
      <c r="C933" s="45">
        <f t="shared" si="44"/>
        <v>4.6725964904198003E-2</v>
      </c>
      <c r="D933" s="44">
        <f t="shared" si="43"/>
        <v>2</v>
      </c>
      <c r="E933" s="44">
        <f t="shared" si="45"/>
        <v>7</v>
      </c>
      <c r="F933" s="4"/>
    </row>
    <row r="934" spans="1:6" x14ac:dyDescent="0.4">
      <c r="A934" s="43">
        <v>20230722</v>
      </c>
      <c r="B934" s="43">
        <v>5.75</v>
      </c>
      <c r="C934" s="45">
        <f t="shared" si="44"/>
        <v>3.0045421132036506E-2</v>
      </c>
      <c r="D934" s="44">
        <f t="shared" si="43"/>
        <v>3</v>
      </c>
      <c r="E934" s="44">
        <f t="shared" si="45"/>
        <v>3</v>
      </c>
      <c r="F934" s="4"/>
    </row>
    <row r="935" spans="1:6" x14ac:dyDescent="0.4">
      <c r="A935" s="43">
        <v>20230723</v>
      </c>
      <c r="B935" s="43">
        <v>10.76</v>
      </c>
      <c r="C935" s="45">
        <f t="shared" si="44"/>
        <v>4.5666811420573813E-2</v>
      </c>
      <c r="D935" s="44">
        <f t="shared" si="43"/>
        <v>2</v>
      </c>
      <c r="E935" s="44">
        <f t="shared" si="45"/>
        <v>6</v>
      </c>
      <c r="F935" s="4"/>
    </row>
    <row r="936" spans="1:6" x14ac:dyDescent="0.4">
      <c r="A936" s="43">
        <v>20230724</v>
      </c>
      <c r="B936" s="43">
        <v>7.03</v>
      </c>
      <c r="C936" s="45">
        <f t="shared" si="44"/>
        <v>3.4661659379276941E-2</v>
      </c>
      <c r="D936" s="44">
        <f t="shared" si="43"/>
        <v>3</v>
      </c>
      <c r="E936" s="44">
        <f t="shared" si="45"/>
        <v>4</v>
      </c>
      <c r="F936" s="4"/>
    </row>
    <row r="937" spans="1:6" x14ac:dyDescent="0.4">
      <c r="A937" s="43">
        <v>20230725</v>
      </c>
      <c r="B937" s="43">
        <v>9.41</v>
      </c>
      <c r="C937" s="45">
        <f t="shared" si="44"/>
        <v>4.2341771228684703E-2</v>
      </c>
      <c r="D937" s="44">
        <f t="shared" si="43"/>
        <v>3</v>
      </c>
      <c r="E937" s="44">
        <f t="shared" si="45"/>
        <v>5</v>
      </c>
      <c r="F937" s="4"/>
    </row>
    <row r="938" spans="1:6" x14ac:dyDescent="0.4">
      <c r="A938" s="43">
        <v>20230726</v>
      </c>
      <c r="B938" s="43">
        <v>24.77</v>
      </c>
      <c r="C938" s="45">
        <f t="shared" si="44"/>
        <v>1.9788170881310383E-2</v>
      </c>
      <c r="D938" s="44">
        <f t="shared" si="43"/>
        <v>1</v>
      </c>
      <c r="E938" s="44">
        <f t="shared" si="45"/>
        <v>15</v>
      </c>
      <c r="F938" s="4"/>
    </row>
    <row r="939" spans="1:6" x14ac:dyDescent="0.4">
      <c r="A939" s="43">
        <v>20230727</v>
      </c>
      <c r="B939" s="43">
        <v>24.72</v>
      </c>
      <c r="C939" s="45">
        <f t="shared" si="44"/>
        <v>1.995193691392725E-2</v>
      </c>
      <c r="D939" s="44">
        <f t="shared" si="43"/>
        <v>1</v>
      </c>
      <c r="E939" s="44">
        <f t="shared" si="45"/>
        <v>15</v>
      </c>
      <c r="F939" s="4"/>
    </row>
    <row r="940" spans="1:6" x14ac:dyDescent="0.4">
      <c r="A940" s="43">
        <v>20230728</v>
      </c>
      <c r="B940" s="43">
        <v>12.4</v>
      </c>
      <c r="C940" s="45">
        <f t="shared" si="44"/>
        <v>4.8244191567404039E-2</v>
      </c>
      <c r="D940" s="44">
        <f t="shared" si="43"/>
        <v>2</v>
      </c>
      <c r="E940" s="44">
        <f t="shared" si="45"/>
        <v>7</v>
      </c>
      <c r="F940" s="4"/>
    </row>
    <row r="941" spans="1:6" x14ac:dyDescent="0.4">
      <c r="A941" s="43">
        <v>20230729</v>
      </c>
      <c r="B941" s="43">
        <v>21.34</v>
      </c>
      <c r="C941" s="45">
        <f t="shared" si="44"/>
        <v>3.1917607967467655E-2</v>
      </c>
      <c r="D941" s="44">
        <f t="shared" si="43"/>
        <v>1</v>
      </c>
      <c r="E941" s="44">
        <f t="shared" si="45"/>
        <v>14</v>
      </c>
      <c r="F941" s="4"/>
    </row>
    <row r="942" spans="1:6" x14ac:dyDescent="0.4">
      <c r="A942" s="43">
        <v>20230730</v>
      </c>
      <c r="B942" s="43">
        <v>22.26</v>
      </c>
      <c r="C942" s="45">
        <f t="shared" si="44"/>
        <v>2.8568963685610512E-2</v>
      </c>
      <c r="D942" s="44">
        <f t="shared" si="43"/>
        <v>1</v>
      </c>
      <c r="E942" s="44">
        <f t="shared" si="45"/>
        <v>14</v>
      </c>
      <c r="F942" s="4"/>
    </row>
    <row r="943" spans="1:6" x14ac:dyDescent="0.4">
      <c r="A943" s="43">
        <v>20230731</v>
      </c>
      <c r="B943" s="43">
        <v>23.7</v>
      </c>
      <c r="C943" s="45">
        <f t="shared" si="44"/>
        <v>2.3411810030285717E-2</v>
      </c>
      <c r="D943" s="44">
        <f t="shared" si="43"/>
        <v>1</v>
      </c>
      <c r="E943" s="44">
        <f t="shared" si="45"/>
        <v>15</v>
      </c>
      <c r="F943" s="4"/>
    </row>
    <row r="944" spans="1:6" x14ac:dyDescent="0.4">
      <c r="A944" s="43">
        <v>20230801</v>
      </c>
      <c r="B944" s="43">
        <v>24.97</v>
      </c>
      <c r="C944" s="45">
        <f t="shared" si="44"/>
        <v>1.9139229703937E-2</v>
      </c>
      <c r="D944" s="44">
        <f t="shared" si="43"/>
        <v>1</v>
      </c>
      <c r="E944" s="44">
        <f t="shared" si="45"/>
        <v>15</v>
      </c>
      <c r="F944" s="4"/>
    </row>
    <row r="945" spans="1:6" x14ac:dyDescent="0.4">
      <c r="A945" s="43">
        <v>20230802</v>
      </c>
      <c r="B945" s="43">
        <v>24.57</v>
      </c>
      <c r="C945" s="45">
        <f t="shared" si="44"/>
        <v>2.0446791256185665E-2</v>
      </c>
      <c r="D945" s="44">
        <f t="shared" si="43"/>
        <v>1</v>
      </c>
      <c r="E945" s="44">
        <f t="shared" si="45"/>
        <v>15</v>
      </c>
      <c r="F945" s="4"/>
    </row>
    <row r="946" spans="1:6" x14ac:dyDescent="0.4">
      <c r="A946" s="43">
        <v>20230803</v>
      </c>
      <c r="B946" s="43">
        <v>27.3</v>
      </c>
      <c r="C946" s="45">
        <f t="shared" si="44"/>
        <v>1.2414688741775809E-2</v>
      </c>
      <c r="D946" s="44">
        <f t="shared" si="43"/>
        <v>1</v>
      </c>
      <c r="E946" s="44">
        <f t="shared" si="45"/>
        <v>16</v>
      </c>
      <c r="F946" s="4"/>
    </row>
    <row r="947" spans="1:6" x14ac:dyDescent="0.4">
      <c r="A947" s="43">
        <v>20230804</v>
      </c>
      <c r="B947" s="43">
        <v>24.58</v>
      </c>
      <c r="C947" s="45">
        <f t="shared" si="44"/>
        <v>2.0413637702839736E-2</v>
      </c>
      <c r="D947" s="44">
        <f t="shared" si="43"/>
        <v>1</v>
      </c>
      <c r="E947" s="44">
        <f t="shared" si="45"/>
        <v>15</v>
      </c>
      <c r="F947" s="4"/>
    </row>
    <row r="948" spans="1:6" x14ac:dyDescent="0.4">
      <c r="A948" s="43">
        <v>20230805</v>
      </c>
      <c r="B948" s="43">
        <v>26.2</v>
      </c>
      <c r="C948" s="45">
        <f t="shared" si="44"/>
        <v>1.538549928206283E-2</v>
      </c>
      <c r="D948" s="44">
        <f t="shared" si="43"/>
        <v>1</v>
      </c>
      <c r="E948" s="44">
        <f t="shared" si="45"/>
        <v>15</v>
      </c>
      <c r="F948" s="4"/>
    </row>
    <row r="949" spans="1:6" x14ac:dyDescent="0.4">
      <c r="A949" s="43">
        <v>20230806</v>
      </c>
      <c r="B949" s="43">
        <v>20.62</v>
      </c>
      <c r="C949" s="45">
        <f t="shared" si="44"/>
        <v>3.4501611676446407E-2</v>
      </c>
      <c r="D949" s="44">
        <f t="shared" si="43"/>
        <v>1</v>
      </c>
      <c r="E949" s="44">
        <f t="shared" si="45"/>
        <v>13</v>
      </c>
      <c r="F949" s="4"/>
    </row>
    <row r="950" spans="1:6" x14ac:dyDescent="0.4">
      <c r="A950" s="43">
        <v>20230807</v>
      </c>
      <c r="B950" s="43">
        <v>23.01</v>
      </c>
      <c r="C950" s="45">
        <f t="shared" si="44"/>
        <v>2.5855698923670404E-2</v>
      </c>
      <c r="D950" s="44">
        <f t="shared" si="43"/>
        <v>1</v>
      </c>
      <c r="E950" s="44">
        <f t="shared" si="45"/>
        <v>14</v>
      </c>
      <c r="F950" s="4"/>
    </row>
    <row r="951" spans="1:6" x14ac:dyDescent="0.4">
      <c r="A951" s="43">
        <v>20230808</v>
      </c>
      <c r="B951" s="43">
        <v>15.02</v>
      </c>
      <c r="C951" s="45">
        <f t="shared" si="44"/>
        <v>4.8420434797875382E-2</v>
      </c>
      <c r="D951" s="44">
        <f t="shared" si="43"/>
        <v>2</v>
      </c>
      <c r="E951" s="44">
        <f t="shared" si="45"/>
        <v>9</v>
      </c>
      <c r="F951" s="4"/>
    </row>
    <row r="952" spans="1:6" x14ac:dyDescent="0.4">
      <c r="A952" s="43">
        <v>20230809</v>
      </c>
      <c r="B952" s="43">
        <v>2.3199999999999998</v>
      </c>
      <c r="C952" s="45">
        <f t="shared" si="44"/>
        <v>1.8138528020720756E-2</v>
      </c>
      <c r="D952" s="44">
        <f t="shared" si="43"/>
        <v>3</v>
      </c>
      <c r="E952" s="44">
        <f t="shared" si="45"/>
        <v>2</v>
      </c>
      <c r="F952" s="4"/>
    </row>
    <row r="953" spans="1:6" x14ac:dyDescent="0.4">
      <c r="A953" s="43">
        <v>20230810</v>
      </c>
      <c r="B953" s="43">
        <v>17.2</v>
      </c>
      <c r="C953" s="45">
        <f t="shared" si="44"/>
        <v>4.4886715962076267E-2</v>
      </c>
      <c r="D953" s="44">
        <f t="shared" si="43"/>
        <v>2</v>
      </c>
      <c r="E953" s="44">
        <f t="shared" si="45"/>
        <v>11</v>
      </c>
      <c r="F953" s="4"/>
    </row>
    <row r="954" spans="1:6" x14ac:dyDescent="0.4">
      <c r="A954" s="43">
        <v>20230811</v>
      </c>
      <c r="B954" s="43">
        <v>24.36</v>
      </c>
      <c r="C954" s="45">
        <f t="shared" si="44"/>
        <v>2.1148229283586655E-2</v>
      </c>
      <c r="D954" s="44">
        <f t="shared" si="43"/>
        <v>1</v>
      </c>
      <c r="E954" s="44">
        <f t="shared" si="45"/>
        <v>15</v>
      </c>
      <c r="F954" s="4"/>
    </row>
    <row r="955" spans="1:6" x14ac:dyDescent="0.4">
      <c r="A955" s="43">
        <v>20230812</v>
      </c>
      <c r="B955" s="43">
        <v>22.69</v>
      </c>
      <c r="C955" s="45">
        <f t="shared" si="44"/>
        <v>2.7008306259104983E-2</v>
      </c>
      <c r="D955" s="44">
        <f t="shared" si="43"/>
        <v>1</v>
      </c>
      <c r="E955" s="44">
        <f t="shared" si="45"/>
        <v>14</v>
      </c>
      <c r="F955" s="4"/>
    </row>
    <row r="956" spans="1:6" x14ac:dyDescent="0.4">
      <c r="A956" s="43">
        <v>20230813</v>
      </c>
      <c r="B956" s="43">
        <v>21.9</v>
      </c>
      <c r="C956" s="45">
        <f t="shared" si="44"/>
        <v>2.9880626785831862E-2</v>
      </c>
      <c r="D956" s="44">
        <f t="shared" si="43"/>
        <v>1</v>
      </c>
      <c r="E956" s="44">
        <f t="shared" si="45"/>
        <v>14</v>
      </c>
      <c r="F956" s="4"/>
    </row>
    <row r="957" spans="1:6" x14ac:dyDescent="0.4">
      <c r="A957" s="43">
        <v>20230814</v>
      </c>
      <c r="B957" s="43">
        <v>24.67</v>
      </c>
      <c r="C957" s="45">
        <f t="shared" si="44"/>
        <v>2.0116300679660089E-2</v>
      </c>
      <c r="D957" s="44">
        <f t="shared" si="43"/>
        <v>1</v>
      </c>
      <c r="E957" s="44">
        <f t="shared" si="45"/>
        <v>15</v>
      </c>
      <c r="F957" s="4"/>
    </row>
    <row r="958" spans="1:6" x14ac:dyDescent="0.4">
      <c r="A958" s="43">
        <v>20230815</v>
      </c>
      <c r="B958" s="43">
        <v>24.32</v>
      </c>
      <c r="C958" s="45">
        <f t="shared" si="44"/>
        <v>2.128293683344026E-2</v>
      </c>
      <c r="D958" s="44">
        <f t="shared" si="43"/>
        <v>1</v>
      </c>
      <c r="E958" s="44">
        <f t="shared" si="45"/>
        <v>15</v>
      </c>
      <c r="F958" s="4"/>
    </row>
    <row r="959" spans="1:6" x14ac:dyDescent="0.4">
      <c r="A959" s="43">
        <v>20230816</v>
      </c>
      <c r="B959" s="43">
        <v>21.85</v>
      </c>
      <c r="C959" s="45">
        <f t="shared" si="44"/>
        <v>3.0062861425258467E-2</v>
      </c>
      <c r="D959" s="44">
        <f t="shared" si="43"/>
        <v>1</v>
      </c>
      <c r="E959" s="44">
        <f t="shared" si="45"/>
        <v>14</v>
      </c>
      <c r="F959" s="4"/>
    </row>
    <row r="960" spans="1:6" x14ac:dyDescent="0.4">
      <c r="A960" s="43">
        <v>20230817</v>
      </c>
      <c r="B960" s="43">
        <v>16.2</v>
      </c>
      <c r="C960" s="45">
        <f t="shared" si="44"/>
        <v>4.6889372880269647E-2</v>
      </c>
      <c r="D960" s="44">
        <f t="shared" si="43"/>
        <v>2</v>
      </c>
      <c r="E960" s="44">
        <f t="shared" si="45"/>
        <v>10</v>
      </c>
      <c r="F960" s="4"/>
    </row>
    <row r="961" spans="1:6" x14ac:dyDescent="0.4">
      <c r="A961" s="43">
        <v>20230818</v>
      </c>
      <c r="B961" s="43">
        <v>22.61</v>
      </c>
      <c r="C961" s="45">
        <f t="shared" si="44"/>
        <v>2.7297818513687323E-2</v>
      </c>
      <c r="D961" s="44">
        <f t="shared" si="43"/>
        <v>1</v>
      </c>
      <c r="E961" s="44">
        <f t="shared" si="45"/>
        <v>14</v>
      </c>
      <c r="F961" s="4"/>
    </row>
    <row r="962" spans="1:6" x14ac:dyDescent="0.4">
      <c r="A962" s="43">
        <v>20230819</v>
      </c>
      <c r="B962" s="43">
        <v>23.21</v>
      </c>
      <c r="C962" s="45">
        <f t="shared" si="44"/>
        <v>2.5140732244957324E-2</v>
      </c>
      <c r="D962" s="44">
        <f t="shared" ref="D962:D1025" si="46">IF(B962&gt;$S$2,1,IF(B962&lt;$S$3,3,2))</f>
        <v>1</v>
      </c>
      <c r="E962" s="44">
        <f t="shared" si="45"/>
        <v>15</v>
      </c>
      <c r="F962" s="4"/>
    </row>
    <row r="963" spans="1:6" x14ac:dyDescent="0.4">
      <c r="A963" s="43">
        <v>20230820</v>
      </c>
      <c r="B963" s="43">
        <v>22.09</v>
      </c>
      <c r="C963" s="45">
        <f t="shared" ref="C963:C1026" si="47">_xlfn.NORM.DIST(B963,$K$5,$K$6,0)</f>
        <v>2.918812631713864E-2</v>
      </c>
      <c r="D963" s="44">
        <f t="shared" si="46"/>
        <v>1</v>
      </c>
      <c r="E963" s="44">
        <f t="shared" ref="E963:E1026" si="48">IF(B963&gt;$U$12,16,IF(B963&gt;$U$13,15,IF(B963&gt;$U$14,14,IF(B963&gt;$U$15,13,IF(B963&gt;$U$16,12,IF(B963&gt;$U$17,11,IF(B963&gt;$U$18,10,IF(B963&gt;$U$19,9,IF(B963&gt;$U$20,8,IF(B963&gt;$U$21,7,IF(B963&gt;$U$22,6,IF(B963&gt;$U$23,5,IF(B963&gt;$U$24,4,IF(B963&gt;$U$25,3,IF(B963&gt;$U$26,2,1)))))))))))))))</f>
        <v>14</v>
      </c>
      <c r="F963" s="4"/>
    </row>
    <row r="964" spans="1:6" x14ac:dyDescent="0.4">
      <c r="A964" s="43">
        <v>20230821</v>
      </c>
      <c r="B964" s="43">
        <v>23.02</v>
      </c>
      <c r="C964" s="45">
        <f t="shared" si="47"/>
        <v>2.5819841923965855E-2</v>
      </c>
      <c r="D964" s="44">
        <f t="shared" si="46"/>
        <v>1</v>
      </c>
      <c r="E964" s="44">
        <f t="shared" si="48"/>
        <v>14</v>
      </c>
      <c r="F964" s="4"/>
    </row>
    <row r="965" spans="1:6" x14ac:dyDescent="0.4">
      <c r="A965" s="43">
        <v>20230822</v>
      </c>
      <c r="B965" s="43">
        <v>17.25</v>
      </c>
      <c r="C965" s="45">
        <f t="shared" si="47"/>
        <v>4.4771152199791081E-2</v>
      </c>
      <c r="D965" s="44">
        <f t="shared" si="46"/>
        <v>2</v>
      </c>
      <c r="E965" s="44">
        <f t="shared" si="48"/>
        <v>11</v>
      </c>
      <c r="F965" s="4"/>
    </row>
    <row r="966" spans="1:6" x14ac:dyDescent="0.4">
      <c r="A966" s="43">
        <v>20230823</v>
      </c>
      <c r="B966" s="43">
        <v>1.5</v>
      </c>
      <c r="C966" s="45">
        <f t="shared" si="47"/>
        <v>1.5660460038991086E-2</v>
      </c>
      <c r="D966" s="44">
        <f t="shared" si="46"/>
        <v>3</v>
      </c>
      <c r="E966" s="44">
        <f t="shared" si="48"/>
        <v>2</v>
      </c>
      <c r="F966" s="4"/>
    </row>
    <row r="967" spans="1:6" x14ac:dyDescent="0.4">
      <c r="A967" s="43">
        <v>20230824</v>
      </c>
      <c r="B967" s="43">
        <v>9.5399999999999991</v>
      </c>
      <c r="C967" s="45">
        <f t="shared" si="47"/>
        <v>4.2702114638564381E-2</v>
      </c>
      <c r="D967" s="44">
        <f t="shared" si="46"/>
        <v>2</v>
      </c>
      <c r="E967" s="44">
        <f t="shared" si="48"/>
        <v>5</v>
      </c>
      <c r="F967" s="4"/>
    </row>
    <row r="968" spans="1:6" x14ac:dyDescent="0.4">
      <c r="A968" s="43">
        <v>20230825</v>
      </c>
      <c r="B968" s="43">
        <v>25.62</v>
      </c>
      <c r="C968" s="45">
        <f t="shared" si="47"/>
        <v>1.7102251689770077E-2</v>
      </c>
      <c r="D968" s="44">
        <f t="shared" si="46"/>
        <v>1</v>
      </c>
      <c r="E968" s="44">
        <f t="shared" si="48"/>
        <v>15</v>
      </c>
      <c r="F968" s="4"/>
    </row>
    <row r="969" spans="1:6" x14ac:dyDescent="0.4">
      <c r="A969" s="43">
        <v>20230826</v>
      </c>
      <c r="B969" s="43">
        <v>24.68</v>
      </c>
      <c r="C969" s="45">
        <f t="shared" si="47"/>
        <v>2.0083380466318797E-2</v>
      </c>
      <c r="D969" s="44">
        <f t="shared" si="46"/>
        <v>1</v>
      </c>
      <c r="E969" s="44">
        <f t="shared" si="48"/>
        <v>15</v>
      </c>
      <c r="F969" s="4"/>
    </row>
    <row r="970" spans="1:6" x14ac:dyDescent="0.4">
      <c r="A970" s="43">
        <v>20230827</v>
      </c>
      <c r="B970" s="43">
        <v>23.38</v>
      </c>
      <c r="C970" s="45">
        <f t="shared" si="47"/>
        <v>2.4536949361168514E-2</v>
      </c>
      <c r="D970" s="44">
        <f t="shared" si="46"/>
        <v>1</v>
      </c>
      <c r="E970" s="44">
        <f t="shared" si="48"/>
        <v>15</v>
      </c>
      <c r="F970" s="4"/>
    </row>
    <row r="971" spans="1:6" x14ac:dyDescent="0.4">
      <c r="A971" s="43">
        <v>20230828</v>
      </c>
      <c r="B971" s="43">
        <v>19.670000000000002</v>
      </c>
      <c r="C971" s="45">
        <f t="shared" si="47"/>
        <v>3.7779741168954731E-2</v>
      </c>
      <c r="D971" s="44">
        <f t="shared" si="46"/>
        <v>1</v>
      </c>
      <c r="E971" s="44">
        <f t="shared" si="48"/>
        <v>13</v>
      </c>
      <c r="F971" s="4"/>
    </row>
    <row r="972" spans="1:6" x14ac:dyDescent="0.4">
      <c r="A972" s="43">
        <v>20230829</v>
      </c>
      <c r="B972" s="43">
        <v>13.64</v>
      </c>
      <c r="C972" s="45">
        <f t="shared" si="47"/>
        <v>4.8954431821557717E-2</v>
      </c>
      <c r="D972" s="44">
        <f t="shared" si="46"/>
        <v>2</v>
      </c>
      <c r="E972" s="44">
        <f t="shared" si="48"/>
        <v>8</v>
      </c>
      <c r="F972" s="4"/>
    </row>
    <row r="973" spans="1:6" x14ac:dyDescent="0.4">
      <c r="A973" s="43">
        <v>20230830</v>
      </c>
      <c r="B973" s="43">
        <v>1.38</v>
      </c>
      <c r="C973" s="45">
        <f t="shared" si="47"/>
        <v>1.531437633044545E-2</v>
      </c>
      <c r="D973" s="44">
        <f t="shared" si="46"/>
        <v>3</v>
      </c>
      <c r="E973" s="44">
        <f t="shared" si="48"/>
        <v>2</v>
      </c>
      <c r="F973" s="4"/>
    </row>
    <row r="974" spans="1:6" x14ac:dyDescent="0.4">
      <c r="A974" s="43">
        <v>20230831</v>
      </c>
      <c r="B974" s="43">
        <v>20.45</v>
      </c>
      <c r="C974" s="45">
        <f t="shared" si="47"/>
        <v>3.5101620005228693E-2</v>
      </c>
      <c r="D974" s="44">
        <f t="shared" si="46"/>
        <v>1</v>
      </c>
      <c r="E974" s="44">
        <f t="shared" si="48"/>
        <v>13</v>
      </c>
      <c r="F974" s="4"/>
    </row>
    <row r="975" spans="1:6" x14ac:dyDescent="0.4">
      <c r="A975" s="43">
        <v>20230901</v>
      </c>
      <c r="B975" s="43">
        <v>7.83</v>
      </c>
      <c r="C975" s="45">
        <f t="shared" si="47"/>
        <v>3.742835046436805E-2</v>
      </c>
      <c r="D975" s="44">
        <f t="shared" si="46"/>
        <v>3</v>
      </c>
      <c r="E975" s="44">
        <f t="shared" si="48"/>
        <v>4</v>
      </c>
      <c r="F975" s="4"/>
    </row>
    <row r="976" spans="1:6" x14ac:dyDescent="0.4">
      <c r="A976" s="43">
        <v>20230902</v>
      </c>
      <c r="B976" s="43">
        <v>19.309999999999999</v>
      </c>
      <c r="C976" s="45">
        <f t="shared" si="47"/>
        <v>3.8963170628882042E-2</v>
      </c>
      <c r="D976" s="44">
        <f t="shared" si="46"/>
        <v>1</v>
      </c>
      <c r="E976" s="44">
        <f t="shared" si="48"/>
        <v>13</v>
      </c>
      <c r="F976" s="4"/>
    </row>
    <row r="977" spans="1:6" x14ac:dyDescent="0.4">
      <c r="A977" s="43">
        <v>20230903</v>
      </c>
      <c r="B977" s="43">
        <v>22.36</v>
      </c>
      <c r="C977" s="45">
        <f t="shared" si="47"/>
        <v>2.8205167271677226E-2</v>
      </c>
      <c r="D977" s="44">
        <f t="shared" si="46"/>
        <v>1</v>
      </c>
      <c r="E977" s="44">
        <f t="shared" si="48"/>
        <v>14</v>
      </c>
      <c r="F977" s="4"/>
    </row>
    <row r="978" spans="1:6" x14ac:dyDescent="0.4">
      <c r="A978" s="43">
        <v>20230904</v>
      </c>
      <c r="B978" s="43">
        <v>21.68</v>
      </c>
      <c r="C978" s="45">
        <f t="shared" si="47"/>
        <v>3.0682168943468011E-2</v>
      </c>
      <c r="D978" s="44">
        <f t="shared" si="46"/>
        <v>1</v>
      </c>
      <c r="E978" s="44">
        <f t="shared" si="48"/>
        <v>14</v>
      </c>
      <c r="F978" s="4"/>
    </row>
    <row r="979" spans="1:6" x14ac:dyDescent="0.4">
      <c r="A979" s="43">
        <v>20230905</v>
      </c>
      <c r="B979" s="43">
        <v>20.2</v>
      </c>
      <c r="C979" s="45">
        <f t="shared" si="47"/>
        <v>3.5974530531084438E-2</v>
      </c>
      <c r="D979" s="44">
        <f t="shared" si="46"/>
        <v>1</v>
      </c>
      <c r="E979" s="44">
        <f t="shared" si="48"/>
        <v>13</v>
      </c>
      <c r="F979" s="4"/>
    </row>
    <row r="980" spans="1:6" x14ac:dyDescent="0.4">
      <c r="A980" s="43">
        <v>20230906</v>
      </c>
      <c r="B980" s="43">
        <v>23.67</v>
      </c>
      <c r="C980" s="45">
        <f t="shared" si="47"/>
        <v>2.3516603536555849E-2</v>
      </c>
      <c r="D980" s="44">
        <f t="shared" si="46"/>
        <v>1</v>
      </c>
      <c r="E980" s="44">
        <f t="shared" si="48"/>
        <v>15</v>
      </c>
      <c r="F980" s="4"/>
    </row>
    <row r="981" spans="1:6" x14ac:dyDescent="0.4">
      <c r="A981" s="43">
        <v>20230907</v>
      </c>
      <c r="B981" s="43">
        <v>23.59</v>
      </c>
      <c r="C981" s="45">
        <f t="shared" si="47"/>
        <v>2.3796774477466292E-2</v>
      </c>
      <c r="D981" s="44">
        <f t="shared" si="46"/>
        <v>1</v>
      </c>
      <c r="E981" s="44">
        <f t="shared" si="48"/>
        <v>15</v>
      </c>
      <c r="F981" s="4"/>
    </row>
    <row r="982" spans="1:6" x14ac:dyDescent="0.4">
      <c r="A982" s="43">
        <v>20230908</v>
      </c>
      <c r="B982" s="43">
        <v>23.35</v>
      </c>
      <c r="C982" s="45">
        <f t="shared" si="47"/>
        <v>2.4643215109367237E-2</v>
      </c>
      <c r="D982" s="44">
        <f t="shared" si="46"/>
        <v>1</v>
      </c>
      <c r="E982" s="44">
        <f t="shared" si="48"/>
        <v>15</v>
      </c>
      <c r="F982" s="4"/>
    </row>
    <row r="983" spans="1:6" x14ac:dyDescent="0.4">
      <c r="A983" s="43">
        <v>20230909</v>
      </c>
      <c r="B983" s="43">
        <v>23.72</v>
      </c>
      <c r="C983" s="45">
        <f t="shared" si="47"/>
        <v>2.3342031441007546E-2</v>
      </c>
      <c r="D983" s="44">
        <f t="shared" si="46"/>
        <v>1</v>
      </c>
      <c r="E983" s="44">
        <f t="shared" si="48"/>
        <v>15</v>
      </c>
      <c r="F983" s="4"/>
    </row>
    <row r="984" spans="1:6" x14ac:dyDescent="0.4">
      <c r="A984" s="43">
        <v>20230910</v>
      </c>
      <c r="B984" s="43">
        <v>16.64</v>
      </c>
      <c r="C984" s="45">
        <f t="shared" si="47"/>
        <v>4.6082869835680045E-2</v>
      </c>
      <c r="D984" s="44">
        <f t="shared" si="46"/>
        <v>2</v>
      </c>
      <c r="E984" s="44">
        <f t="shared" si="48"/>
        <v>11</v>
      </c>
      <c r="F984" s="4"/>
    </row>
    <row r="985" spans="1:6" x14ac:dyDescent="0.4">
      <c r="A985" s="43">
        <v>20230911</v>
      </c>
      <c r="B985" s="43">
        <v>22.05</v>
      </c>
      <c r="C985" s="45">
        <f t="shared" si="47"/>
        <v>2.9333895151105613E-2</v>
      </c>
      <c r="D985" s="44">
        <f t="shared" si="46"/>
        <v>1</v>
      </c>
      <c r="E985" s="44">
        <f t="shared" si="48"/>
        <v>14</v>
      </c>
      <c r="F985" s="4"/>
    </row>
    <row r="986" spans="1:6" x14ac:dyDescent="0.4">
      <c r="A986" s="43">
        <v>20230912</v>
      </c>
      <c r="B986" s="43">
        <v>16.43</v>
      </c>
      <c r="C986" s="45">
        <f t="shared" si="47"/>
        <v>4.6482953584925706E-2</v>
      </c>
      <c r="D986" s="44">
        <f t="shared" si="46"/>
        <v>2</v>
      </c>
      <c r="E986" s="44">
        <f t="shared" si="48"/>
        <v>11</v>
      </c>
      <c r="F986" s="4"/>
    </row>
    <row r="987" spans="1:6" x14ac:dyDescent="0.4">
      <c r="A987" s="43">
        <v>20230913</v>
      </c>
      <c r="B987" s="43">
        <v>16.579999999999998</v>
      </c>
      <c r="C987" s="45">
        <f t="shared" si="47"/>
        <v>4.6199958460328684E-2</v>
      </c>
      <c r="D987" s="44">
        <f t="shared" si="46"/>
        <v>2</v>
      </c>
      <c r="E987" s="44">
        <f t="shared" si="48"/>
        <v>11</v>
      </c>
      <c r="F987" s="4"/>
    </row>
    <row r="988" spans="1:6" x14ac:dyDescent="0.4">
      <c r="A988" s="43">
        <v>20230914</v>
      </c>
      <c r="B988" s="43">
        <v>5.56</v>
      </c>
      <c r="C988" s="45">
        <f t="shared" si="47"/>
        <v>2.9352899782604303E-2</v>
      </c>
      <c r="D988" s="44">
        <f t="shared" si="46"/>
        <v>3</v>
      </c>
      <c r="E988" s="44">
        <f t="shared" si="48"/>
        <v>3</v>
      </c>
      <c r="F988" s="4"/>
    </row>
    <row r="989" spans="1:6" x14ac:dyDescent="0.4">
      <c r="A989" s="43">
        <v>20230915</v>
      </c>
      <c r="B989" s="43">
        <v>21.34</v>
      </c>
      <c r="C989" s="45">
        <f t="shared" si="47"/>
        <v>3.1917607967467655E-2</v>
      </c>
      <c r="D989" s="44">
        <f t="shared" si="46"/>
        <v>1</v>
      </c>
      <c r="E989" s="44">
        <f t="shared" si="48"/>
        <v>14</v>
      </c>
      <c r="F989" s="4"/>
    </row>
    <row r="990" spans="1:6" x14ac:dyDescent="0.4">
      <c r="A990" s="43">
        <v>20230916</v>
      </c>
      <c r="B990" s="43">
        <v>6.51</v>
      </c>
      <c r="C990" s="45">
        <f t="shared" si="47"/>
        <v>3.2803917711872757E-2</v>
      </c>
      <c r="D990" s="44">
        <f t="shared" si="46"/>
        <v>3</v>
      </c>
      <c r="E990" s="44">
        <f t="shared" si="48"/>
        <v>3</v>
      </c>
      <c r="F990" s="4"/>
    </row>
    <row r="991" spans="1:6" x14ac:dyDescent="0.4">
      <c r="A991" s="43">
        <v>20230917</v>
      </c>
      <c r="B991" s="43">
        <v>8.1</v>
      </c>
      <c r="C991" s="45">
        <f t="shared" si="47"/>
        <v>3.8327610961171925E-2</v>
      </c>
      <c r="D991" s="44">
        <f t="shared" si="46"/>
        <v>3</v>
      </c>
      <c r="E991" s="44">
        <f t="shared" si="48"/>
        <v>4</v>
      </c>
      <c r="F991" s="4"/>
    </row>
    <row r="992" spans="1:6" x14ac:dyDescent="0.4">
      <c r="A992" s="43">
        <v>20230918</v>
      </c>
      <c r="B992" s="43">
        <v>19.37</v>
      </c>
      <c r="C992" s="45">
        <f t="shared" si="47"/>
        <v>3.8768644593540458E-2</v>
      </c>
      <c r="D992" s="44">
        <f t="shared" si="46"/>
        <v>1</v>
      </c>
      <c r="E992" s="44">
        <f t="shared" si="48"/>
        <v>13</v>
      </c>
      <c r="F992" s="4"/>
    </row>
    <row r="993" spans="1:6" x14ac:dyDescent="0.4">
      <c r="A993" s="43">
        <v>20230919</v>
      </c>
      <c r="B993" s="43">
        <v>17.54</v>
      </c>
      <c r="C993" s="45">
        <f t="shared" si="47"/>
        <v>4.4073981853304196E-2</v>
      </c>
      <c r="D993" s="44">
        <f t="shared" si="46"/>
        <v>2</v>
      </c>
      <c r="E993" s="44">
        <f t="shared" si="48"/>
        <v>11</v>
      </c>
      <c r="F993" s="4"/>
    </row>
    <row r="994" spans="1:6" x14ac:dyDescent="0.4">
      <c r="A994" s="43">
        <v>20230920</v>
      </c>
      <c r="B994" s="43">
        <v>9.89</v>
      </c>
      <c r="C994" s="45">
        <f t="shared" si="47"/>
        <v>4.3632340006191934E-2</v>
      </c>
      <c r="D994" s="44">
        <f t="shared" si="46"/>
        <v>2</v>
      </c>
      <c r="E994" s="44">
        <f t="shared" si="48"/>
        <v>6</v>
      </c>
      <c r="F994" s="4"/>
    </row>
    <row r="995" spans="1:6" x14ac:dyDescent="0.4">
      <c r="A995" s="43">
        <v>20230921</v>
      </c>
      <c r="B995" s="43">
        <v>11.91</v>
      </c>
      <c r="C995" s="45">
        <f t="shared" si="47"/>
        <v>4.766109986555403E-2</v>
      </c>
      <c r="D995" s="44">
        <f t="shared" si="46"/>
        <v>2</v>
      </c>
      <c r="E995" s="44">
        <f t="shared" si="48"/>
        <v>7</v>
      </c>
      <c r="F995" s="4"/>
    </row>
    <row r="996" spans="1:6" x14ac:dyDescent="0.4">
      <c r="A996" s="43">
        <v>20230922</v>
      </c>
      <c r="B996" s="43">
        <v>7.57</v>
      </c>
      <c r="C996" s="45">
        <f t="shared" si="47"/>
        <v>3.6544393780938884E-2</v>
      </c>
      <c r="D996" s="44">
        <f t="shared" si="46"/>
        <v>3</v>
      </c>
      <c r="E996" s="44">
        <f t="shared" si="48"/>
        <v>4</v>
      </c>
      <c r="F996" s="4"/>
    </row>
    <row r="997" spans="1:6" x14ac:dyDescent="0.4">
      <c r="A997" s="43">
        <v>20230923</v>
      </c>
      <c r="B997" s="43">
        <v>12.51</v>
      </c>
      <c r="C997" s="45">
        <f t="shared" si="47"/>
        <v>4.8352024951904105E-2</v>
      </c>
      <c r="D997" s="44">
        <f t="shared" si="46"/>
        <v>2</v>
      </c>
      <c r="E997" s="44">
        <f t="shared" si="48"/>
        <v>7</v>
      </c>
      <c r="F997" s="4"/>
    </row>
    <row r="998" spans="1:6" x14ac:dyDescent="0.4">
      <c r="A998" s="43">
        <v>20230924</v>
      </c>
      <c r="B998" s="43">
        <v>12.82</v>
      </c>
      <c r="C998" s="45">
        <f t="shared" si="47"/>
        <v>4.8609524862638885E-2</v>
      </c>
      <c r="D998" s="44">
        <f t="shared" si="46"/>
        <v>2</v>
      </c>
      <c r="E998" s="44">
        <f t="shared" si="48"/>
        <v>8</v>
      </c>
      <c r="F998" s="4"/>
    </row>
    <row r="999" spans="1:6" x14ac:dyDescent="0.4">
      <c r="A999" s="43">
        <v>20230925</v>
      </c>
      <c r="B999" s="43">
        <v>15.6</v>
      </c>
      <c r="C999" s="45">
        <f t="shared" si="47"/>
        <v>4.7786821614707688E-2</v>
      </c>
      <c r="D999" s="44">
        <f t="shared" si="46"/>
        <v>2</v>
      </c>
      <c r="E999" s="44">
        <f t="shared" si="48"/>
        <v>10</v>
      </c>
      <c r="F999" s="4"/>
    </row>
    <row r="1000" spans="1:6" x14ac:dyDescent="0.4">
      <c r="A1000" s="43">
        <v>20230926</v>
      </c>
      <c r="B1000" s="43">
        <v>17.23</v>
      </c>
      <c r="C1000" s="45">
        <f t="shared" si="47"/>
        <v>4.4817544495752322E-2</v>
      </c>
      <c r="D1000" s="44">
        <f t="shared" si="46"/>
        <v>2</v>
      </c>
      <c r="E1000" s="44">
        <f t="shared" si="48"/>
        <v>11</v>
      </c>
      <c r="F1000" s="4"/>
    </row>
    <row r="1001" spans="1:6" x14ac:dyDescent="0.4">
      <c r="A1001" s="43">
        <v>20230927</v>
      </c>
      <c r="B1001" s="43">
        <v>19.14</v>
      </c>
      <c r="C1001" s="45">
        <f t="shared" si="47"/>
        <v>3.9508007761825795E-2</v>
      </c>
      <c r="D1001" s="44">
        <f t="shared" si="46"/>
        <v>1</v>
      </c>
      <c r="E1001" s="44">
        <f t="shared" si="48"/>
        <v>12</v>
      </c>
      <c r="F1001" s="4"/>
    </row>
    <row r="1002" spans="1:6" x14ac:dyDescent="0.4">
      <c r="A1002" s="43">
        <v>20230928</v>
      </c>
      <c r="B1002" s="43">
        <v>15.61</v>
      </c>
      <c r="C1002" s="45">
        <f t="shared" si="47"/>
        <v>4.7773847231165185E-2</v>
      </c>
      <c r="D1002" s="44">
        <f t="shared" si="46"/>
        <v>2</v>
      </c>
      <c r="E1002" s="44">
        <f t="shared" si="48"/>
        <v>10</v>
      </c>
      <c r="F1002" s="4"/>
    </row>
    <row r="1003" spans="1:6" x14ac:dyDescent="0.4">
      <c r="A1003" s="43">
        <v>20230929</v>
      </c>
      <c r="B1003" s="43">
        <v>19.350000000000001</v>
      </c>
      <c r="C1003" s="45">
        <f t="shared" si="47"/>
        <v>3.8833612448947882E-2</v>
      </c>
      <c r="D1003" s="44">
        <f t="shared" si="46"/>
        <v>1</v>
      </c>
      <c r="E1003" s="44">
        <f t="shared" si="48"/>
        <v>13</v>
      </c>
      <c r="F1003" s="4"/>
    </row>
    <row r="1004" spans="1:6" x14ac:dyDescent="0.4">
      <c r="A1004" s="43">
        <v>20230930</v>
      </c>
      <c r="B1004" s="43">
        <v>6.45</v>
      </c>
      <c r="C1004" s="45">
        <f t="shared" si="47"/>
        <v>3.2587531258333621E-2</v>
      </c>
      <c r="D1004" s="44">
        <f t="shared" si="46"/>
        <v>3</v>
      </c>
      <c r="E1004" s="44">
        <f t="shared" si="48"/>
        <v>3</v>
      </c>
      <c r="F1004" s="4"/>
    </row>
    <row r="1005" spans="1:6" x14ac:dyDescent="0.4">
      <c r="A1005" s="43">
        <v>20231001</v>
      </c>
      <c r="B1005" s="43">
        <v>19.989999999999998</v>
      </c>
      <c r="C1005" s="45">
        <f t="shared" si="47"/>
        <v>3.6697818447395024E-2</v>
      </c>
      <c r="D1005" s="44">
        <f t="shared" si="46"/>
        <v>1</v>
      </c>
      <c r="E1005" s="44">
        <f t="shared" si="48"/>
        <v>13</v>
      </c>
      <c r="F1005" s="4"/>
    </row>
    <row r="1006" spans="1:6" x14ac:dyDescent="0.4">
      <c r="A1006" s="43">
        <v>20231002</v>
      </c>
      <c r="B1006" s="43">
        <v>20.190000000000001</v>
      </c>
      <c r="C1006" s="45">
        <f t="shared" si="47"/>
        <v>3.6009189745003854E-2</v>
      </c>
      <c r="D1006" s="44">
        <f t="shared" si="46"/>
        <v>1</v>
      </c>
      <c r="E1006" s="44">
        <f t="shared" si="48"/>
        <v>13</v>
      </c>
      <c r="F1006" s="4"/>
    </row>
    <row r="1007" spans="1:6" x14ac:dyDescent="0.4">
      <c r="A1007" s="43">
        <v>20231003</v>
      </c>
      <c r="B1007" s="43">
        <v>3.92</v>
      </c>
      <c r="C1007" s="45">
        <f t="shared" si="47"/>
        <v>2.3464937714261579E-2</v>
      </c>
      <c r="D1007" s="44">
        <f t="shared" si="46"/>
        <v>3</v>
      </c>
      <c r="E1007" s="44">
        <f t="shared" si="48"/>
        <v>2</v>
      </c>
      <c r="F1007" s="4"/>
    </row>
    <row r="1008" spans="1:6" x14ac:dyDescent="0.4">
      <c r="A1008" s="43">
        <v>20231004</v>
      </c>
      <c r="B1008" s="43">
        <v>19.059999999999999</v>
      </c>
      <c r="C1008" s="45">
        <f t="shared" si="47"/>
        <v>3.9761041452788304E-2</v>
      </c>
      <c r="D1008" s="44">
        <f t="shared" si="46"/>
        <v>1</v>
      </c>
      <c r="E1008" s="44">
        <f t="shared" si="48"/>
        <v>12</v>
      </c>
      <c r="F1008" s="4"/>
    </row>
    <row r="1009" spans="1:6" x14ac:dyDescent="0.4">
      <c r="A1009" s="43">
        <v>20231005</v>
      </c>
      <c r="B1009" s="43">
        <v>18.78</v>
      </c>
      <c r="C1009" s="45">
        <f t="shared" si="47"/>
        <v>4.0628632014152073E-2</v>
      </c>
      <c r="D1009" s="44">
        <f t="shared" si="46"/>
        <v>1</v>
      </c>
      <c r="E1009" s="44">
        <f t="shared" si="48"/>
        <v>12</v>
      </c>
      <c r="F1009" s="4"/>
    </row>
    <row r="1010" spans="1:6" x14ac:dyDescent="0.4">
      <c r="A1010" s="43">
        <v>20231006</v>
      </c>
      <c r="B1010" s="43">
        <v>11.81</v>
      </c>
      <c r="C1010" s="45">
        <f t="shared" si="47"/>
        <v>4.7521847589521701E-2</v>
      </c>
      <c r="D1010" s="44">
        <f t="shared" si="46"/>
        <v>2</v>
      </c>
      <c r="E1010" s="44">
        <f t="shared" si="48"/>
        <v>7</v>
      </c>
      <c r="F1010" s="4"/>
    </row>
    <row r="1011" spans="1:6" x14ac:dyDescent="0.4">
      <c r="A1011" s="43">
        <v>20231007</v>
      </c>
      <c r="B1011" s="43">
        <v>3.66</v>
      </c>
      <c r="C1011" s="45">
        <f t="shared" si="47"/>
        <v>2.2562578331344469E-2</v>
      </c>
      <c r="D1011" s="44">
        <f t="shared" si="46"/>
        <v>3</v>
      </c>
      <c r="E1011" s="44">
        <f t="shared" si="48"/>
        <v>2</v>
      </c>
      <c r="F1011" s="4"/>
    </row>
    <row r="1012" spans="1:6" x14ac:dyDescent="0.4">
      <c r="A1012" s="43">
        <v>20231008</v>
      </c>
      <c r="B1012" s="43">
        <v>6.5</v>
      </c>
      <c r="C1012" s="45">
        <f t="shared" si="47"/>
        <v>3.2767877181561031E-2</v>
      </c>
      <c r="D1012" s="44">
        <f t="shared" si="46"/>
        <v>3</v>
      </c>
      <c r="E1012" s="44">
        <f t="shared" si="48"/>
        <v>3</v>
      </c>
      <c r="F1012" s="4"/>
    </row>
    <row r="1013" spans="1:6" x14ac:dyDescent="0.4">
      <c r="A1013" s="43">
        <v>20231009</v>
      </c>
      <c r="B1013" s="43">
        <v>11.92</v>
      </c>
      <c r="C1013" s="45">
        <f t="shared" si="47"/>
        <v>4.7674652523962795E-2</v>
      </c>
      <c r="D1013" s="44">
        <f t="shared" si="46"/>
        <v>2</v>
      </c>
      <c r="E1013" s="44">
        <f t="shared" si="48"/>
        <v>7</v>
      </c>
      <c r="F1013" s="4"/>
    </row>
    <row r="1014" spans="1:6" x14ac:dyDescent="0.4">
      <c r="A1014" s="43">
        <v>20231010</v>
      </c>
      <c r="B1014" s="43">
        <v>18.12</v>
      </c>
      <c r="C1014" s="45">
        <f t="shared" si="47"/>
        <v>4.2550016979815065E-2</v>
      </c>
      <c r="D1014" s="44">
        <f t="shared" si="46"/>
        <v>1</v>
      </c>
      <c r="E1014" s="44">
        <f t="shared" si="48"/>
        <v>12</v>
      </c>
      <c r="F1014" s="4"/>
    </row>
    <row r="1015" spans="1:6" x14ac:dyDescent="0.4">
      <c r="A1015" s="43">
        <v>20231011</v>
      </c>
      <c r="B1015" s="43">
        <v>15.58</v>
      </c>
      <c r="C1015" s="45">
        <f t="shared" si="47"/>
        <v>4.7812564880369064E-2</v>
      </c>
      <c r="D1015" s="44">
        <f t="shared" si="46"/>
        <v>2</v>
      </c>
      <c r="E1015" s="44">
        <f t="shared" si="48"/>
        <v>10</v>
      </c>
      <c r="F1015" s="4"/>
    </row>
    <row r="1016" spans="1:6" x14ac:dyDescent="0.4">
      <c r="A1016" s="43">
        <v>20231012</v>
      </c>
      <c r="B1016" s="43">
        <v>18.37</v>
      </c>
      <c r="C1016" s="45">
        <f t="shared" si="47"/>
        <v>4.1844047163000386E-2</v>
      </c>
      <c r="D1016" s="44">
        <f t="shared" si="46"/>
        <v>1</v>
      </c>
      <c r="E1016" s="44">
        <f t="shared" si="48"/>
        <v>12</v>
      </c>
      <c r="F1016" s="4"/>
    </row>
    <row r="1017" spans="1:6" x14ac:dyDescent="0.4">
      <c r="A1017" s="43">
        <v>20231013</v>
      </c>
      <c r="B1017" s="43">
        <v>12.23</v>
      </c>
      <c r="C1017" s="45">
        <f t="shared" si="47"/>
        <v>4.8060778966243563E-2</v>
      </c>
      <c r="D1017" s="44">
        <f t="shared" si="46"/>
        <v>2</v>
      </c>
      <c r="E1017" s="44">
        <f t="shared" si="48"/>
        <v>7</v>
      </c>
      <c r="F1017" s="4"/>
    </row>
    <row r="1018" spans="1:6" x14ac:dyDescent="0.4">
      <c r="A1018" s="43">
        <v>20231014</v>
      </c>
      <c r="B1018" s="43">
        <v>15.74</v>
      </c>
      <c r="C1018" s="45">
        <f t="shared" si="47"/>
        <v>4.7598975084679154E-2</v>
      </c>
      <c r="D1018" s="44">
        <f t="shared" si="46"/>
        <v>2</v>
      </c>
      <c r="E1018" s="44">
        <f t="shared" si="48"/>
        <v>10</v>
      </c>
      <c r="F1018" s="4"/>
    </row>
    <row r="1019" spans="1:6" x14ac:dyDescent="0.4">
      <c r="A1019" s="43">
        <v>20231015</v>
      </c>
      <c r="B1019" s="43">
        <v>15.02</v>
      </c>
      <c r="C1019" s="45">
        <f t="shared" si="47"/>
        <v>4.8420434797875382E-2</v>
      </c>
      <c r="D1019" s="44">
        <f t="shared" si="46"/>
        <v>2</v>
      </c>
      <c r="E1019" s="44">
        <f t="shared" si="48"/>
        <v>9</v>
      </c>
      <c r="F1019" s="4"/>
    </row>
    <row r="1020" spans="1:6" x14ac:dyDescent="0.4">
      <c r="A1020" s="43">
        <v>20231016</v>
      </c>
      <c r="B1020" s="43">
        <v>14.85</v>
      </c>
      <c r="C1020" s="45">
        <f t="shared" si="47"/>
        <v>4.8561079495539027E-2</v>
      </c>
      <c r="D1020" s="44">
        <f t="shared" si="46"/>
        <v>2</v>
      </c>
      <c r="E1020" s="44">
        <f t="shared" si="48"/>
        <v>9</v>
      </c>
      <c r="F1020" s="4"/>
    </row>
    <row r="1021" spans="1:6" x14ac:dyDescent="0.4">
      <c r="A1021" s="43">
        <v>20231017</v>
      </c>
      <c r="B1021" s="43">
        <v>18.2</v>
      </c>
      <c r="C1021" s="45">
        <f t="shared" si="47"/>
        <v>4.2327155807088263E-2</v>
      </c>
      <c r="D1021" s="44">
        <f t="shared" si="46"/>
        <v>1</v>
      </c>
      <c r="E1021" s="44">
        <f t="shared" si="48"/>
        <v>12</v>
      </c>
      <c r="F1021" s="4"/>
    </row>
    <row r="1022" spans="1:6" x14ac:dyDescent="0.4">
      <c r="A1022" s="43">
        <v>20231018</v>
      </c>
      <c r="B1022" s="43">
        <v>17.920000000000002</v>
      </c>
      <c r="C1022" s="45">
        <f t="shared" si="47"/>
        <v>4.3094136670199276E-2</v>
      </c>
      <c r="D1022" s="44">
        <f t="shared" si="46"/>
        <v>2</v>
      </c>
      <c r="E1022" s="44">
        <f t="shared" si="48"/>
        <v>12</v>
      </c>
      <c r="F1022" s="4"/>
    </row>
    <row r="1023" spans="1:6" x14ac:dyDescent="0.4">
      <c r="A1023" s="43">
        <v>20231019</v>
      </c>
      <c r="B1023" s="43">
        <v>16.14</v>
      </c>
      <c r="C1023" s="45">
        <f t="shared" si="47"/>
        <v>4.6989819778253138E-2</v>
      </c>
      <c r="D1023" s="44">
        <f t="shared" si="46"/>
        <v>2</v>
      </c>
      <c r="E1023" s="44">
        <f t="shared" si="48"/>
        <v>10</v>
      </c>
      <c r="F1023" s="4"/>
    </row>
    <row r="1024" spans="1:6" x14ac:dyDescent="0.4">
      <c r="A1024" s="43">
        <v>20231020</v>
      </c>
      <c r="B1024" s="43">
        <v>11.6</v>
      </c>
      <c r="C1024" s="45">
        <f t="shared" si="47"/>
        <v>4.7207587790581984E-2</v>
      </c>
      <c r="D1024" s="44">
        <f t="shared" si="46"/>
        <v>2</v>
      </c>
      <c r="E1024" s="44">
        <f t="shared" si="48"/>
        <v>7</v>
      </c>
      <c r="F1024" s="4"/>
    </row>
    <row r="1025" spans="1:6" x14ac:dyDescent="0.4">
      <c r="A1025" s="43">
        <v>20231021</v>
      </c>
      <c r="B1025" s="43">
        <v>18.21</v>
      </c>
      <c r="C1025" s="45">
        <f t="shared" si="47"/>
        <v>4.2299093623930265E-2</v>
      </c>
      <c r="D1025" s="44">
        <f t="shared" si="46"/>
        <v>1</v>
      </c>
      <c r="E1025" s="44">
        <f t="shared" si="48"/>
        <v>12</v>
      </c>
      <c r="F1025" s="4"/>
    </row>
    <row r="1026" spans="1:6" x14ac:dyDescent="0.4">
      <c r="A1026" s="43">
        <v>20231022</v>
      </c>
      <c r="B1026" s="43">
        <v>15.55</v>
      </c>
      <c r="C1026" s="45">
        <f t="shared" si="47"/>
        <v>4.7850665168978956E-2</v>
      </c>
      <c r="D1026" s="44">
        <f t="shared" ref="D1026:D1089" si="49">IF(B1026&gt;$S$2,1,IF(B1026&lt;$S$3,3,2))</f>
        <v>2</v>
      </c>
      <c r="E1026" s="44">
        <f t="shared" si="48"/>
        <v>10</v>
      </c>
      <c r="F1026" s="4"/>
    </row>
    <row r="1027" spans="1:6" x14ac:dyDescent="0.4">
      <c r="A1027" s="43">
        <v>20231023</v>
      </c>
      <c r="B1027" s="43">
        <v>16.5</v>
      </c>
      <c r="C1027" s="45">
        <f t="shared" ref="C1027:C1090" si="50">_xlfn.NORM.DIST(B1027,$K$5,$K$6,0)</f>
        <v>4.6352629174419437E-2</v>
      </c>
      <c r="D1027" s="44">
        <f t="shared" si="49"/>
        <v>2</v>
      </c>
      <c r="E1027" s="44">
        <f t="shared" ref="E1027:E1090" si="51">IF(B1027&gt;$U$12,16,IF(B1027&gt;$U$13,15,IF(B1027&gt;$U$14,14,IF(B1027&gt;$U$15,13,IF(B1027&gt;$U$16,12,IF(B1027&gt;$U$17,11,IF(B1027&gt;$U$18,10,IF(B1027&gt;$U$19,9,IF(B1027&gt;$U$20,8,IF(B1027&gt;$U$21,7,IF(B1027&gt;$U$22,6,IF(B1027&gt;$U$23,5,IF(B1027&gt;$U$24,4,IF(B1027&gt;$U$25,3,IF(B1027&gt;$U$26,2,1)))))))))))))))</f>
        <v>11</v>
      </c>
      <c r="F1027" s="4"/>
    </row>
    <row r="1028" spans="1:6" x14ac:dyDescent="0.4">
      <c r="A1028" s="43">
        <v>20231024</v>
      </c>
      <c r="B1028" s="43">
        <v>14.44</v>
      </c>
      <c r="C1028" s="45">
        <f t="shared" si="50"/>
        <v>4.8814454855107367E-2</v>
      </c>
      <c r="D1028" s="44">
        <f t="shared" si="49"/>
        <v>2</v>
      </c>
      <c r="E1028" s="44">
        <f t="shared" si="51"/>
        <v>9</v>
      </c>
      <c r="F1028" s="4"/>
    </row>
    <row r="1029" spans="1:6" x14ac:dyDescent="0.4">
      <c r="A1029" s="43">
        <v>20231025</v>
      </c>
      <c r="B1029" s="43">
        <v>16.420000000000002</v>
      </c>
      <c r="C1029" s="45">
        <f t="shared" si="50"/>
        <v>4.6501321048858471E-2</v>
      </c>
      <c r="D1029" s="44">
        <f t="shared" si="49"/>
        <v>2</v>
      </c>
      <c r="E1029" s="44">
        <f t="shared" si="51"/>
        <v>11</v>
      </c>
      <c r="F1029" s="4"/>
    </row>
    <row r="1030" spans="1:6" x14ac:dyDescent="0.4">
      <c r="A1030" s="43">
        <v>20231026</v>
      </c>
      <c r="B1030" s="43">
        <v>14.91</v>
      </c>
      <c r="C1030" s="45">
        <f t="shared" si="50"/>
        <v>4.8513805201326254E-2</v>
      </c>
      <c r="D1030" s="44">
        <f t="shared" si="49"/>
        <v>2</v>
      </c>
      <c r="E1030" s="44">
        <f t="shared" si="51"/>
        <v>9</v>
      </c>
      <c r="F1030" s="4"/>
    </row>
    <row r="1031" spans="1:6" x14ac:dyDescent="0.4">
      <c r="A1031" s="43">
        <v>20231027</v>
      </c>
      <c r="B1031" s="43">
        <v>15.87</v>
      </c>
      <c r="C1031" s="45">
        <f t="shared" si="50"/>
        <v>4.7412671220666606E-2</v>
      </c>
      <c r="D1031" s="44">
        <f t="shared" si="49"/>
        <v>2</v>
      </c>
      <c r="E1031" s="44">
        <f t="shared" si="51"/>
        <v>10</v>
      </c>
      <c r="F1031" s="4"/>
    </row>
    <row r="1032" spans="1:6" x14ac:dyDescent="0.4">
      <c r="A1032" s="43">
        <v>20231028</v>
      </c>
      <c r="B1032" s="43">
        <v>15.81</v>
      </c>
      <c r="C1032" s="45">
        <f t="shared" si="50"/>
        <v>4.7500069434696632E-2</v>
      </c>
      <c r="D1032" s="44">
        <f t="shared" si="49"/>
        <v>2</v>
      </c>
      <c r="E1032" s="44">
        <f t="shared" si="51"/>
        <v>10</v>
      </c>
      <c r="F1032" s="4"/>
    </row>
    <row r="1033" spans="1:6" x14ac:dyDescent="0.4">
      <c r="A1033" s="43">
        <v>20231029</v>
      </c>
      <c r="B1033" s="43">
        <v>15.89</v>
      </c>
      <c r="C1033" s="45">
        <f t="shared" si="50"/>
        <v>4.7383003212273442E-2</v>
      </c>
      <c r="D1033" s="44">
        <f t="shared" si="49"/>
        <v>2</v>
      </c>
      <c r="E1033" s="44">
        <f t="shared" si="51"/>
        <v>10</v>
      </c>
      <c r="F1033" s="4"/>
    </row>
    <row r="1034" spans="1:6" x14ac:dyDescent="0.4">
      <c r="A1034" s="43">
        <v>20231030</v>
      </c>
      <c r="B1034" s="43">
        <v>15.82</v>
      </c>
      <c r="C1034" s="45">
        <f t="shared" si="50"/>
        <v>4.7485670714913233E-2</v>
      </c>
      <c r="D1034" s="44">
        <f t="shared" si="49"/>
        <v>2</v>
      </c>
      <c r="E1034" s="44">
        <f t="shared" si="51"/>
        <v>10</v>
      </c>
      <c r="F1034" s="4"/>
    </row>
    <row r="1035" spans="1:6" x14ac:dyDescent="0.4">
      <c r="A1035" s="43">
        <v>20231031</v>
      </c>
      <c r="B1035" s="43">
        <v>15.81</v>
      </c>
      <c r="C1035" s="45">
        <f t="shared" si="50"/>
        <v>4.7500069434696632E-2</v>
      </c>
      <c r="D1035" s="44">
        <f t="shared" si="49"/>
        <v>2</v>
      </c>
      <c r="E1035" s="44">
        <f t="shared" si="51"/>
        <v>10</v>
      </c>
      <c r="F1035" s="4"/>
    </row>
    <row r="1036" spans="1:6" x14ac:dyDescent="0.4">
      <c r="A1036" s="43">
        <v>20231101</v>
      </c>
      <c r="B1036" s="43">
        <v>15.56</v>
      </c>
      <c r="C1036" s="45">
        <f t="shared" si="50"/>
        <v>4.7838033763052977E-2</v>
      </c>
      <c r="D1036" s="44">
        <f t="shared" si="49"/>
        <v>2</v>
      </c>
      <c r="E1036" s="44">
        <f t="shared" si="51"/>
        <v>10</v>
      </c>
      <c r="F1036" s="4"/>
    </row>
    <row r="1037" spans="1:6" x14ac:dyDescent="0.4">
      <c r="A1037" s="43">
        <v>20231102</v>
      </c>
      <c r="B1037" s="43">
        <v>15.35</v>
      </c>
      <c r="C1037" s="45">
        <f t="shared" si="50"/>
        <v>4.808877999798232E-2</v>
      </c>
      <c r="D1037" s="44">
        <f t="shared" si="49"/>
        <v>2</v>
      </c>
      <c r="E1037" s="44">
        <f t="shared" si="51"/>
        <v>10</v>
      </c>
      <c r="F1037" s="4"/>
    </row>
    <row r="1038" spans="1:6" x14ac:dyDescent="0.4">
      <c r="A1038" s="43">
        <v>20231103</v>
      </c>
      <c r="B1038" s="43">
        <v>13.76</v>
      </c>
      <c r="C1038" s="45">
        <f t="shared" si="50"/>
        <v>4.8963493712805908E-2</v>
      </c>
      <c r="D1038" s="44">
        <f t="shared" si="49"/>
        <v>2</v>
      </c>
      <c r="E1038" s="44">
        <f t="shared" si="51"/>
        <v>8</v>
      </c>
      <c r="F1038" s="4"/>
    </row>
    <row r="1039" spans="1:6" x14ac:dyDescent="0.4">
      <c r="A1039" s="43">
        <v>20231104</v>
      </c>
      <c r="B1039" s="43">
        <v>12.65</v>
      </c>
      <c r="C1039" s="45">
        <f t="shared" si="50"/>
        <v>4.8476835067879372E-2</v>
      </c>
      <c r="D1039" s="44">
        <f t="shared" si="49"/>
        <v>2</v>
      </c>
      <c r="E1039" s="44">
        <f t="shared" si="51"/>
        <v>8</v>
      </c>
      <c r="F1039" s="4"/>
    </row>
    <row r="1040" spans="1:6" x14ac:dyDescent="0.4">
      <c r="A1040" s="43">
        <v>20231105</v>
      </c>
      <c r="B1040" s="43">
        <v>4.04</v>
      </c>
      <c r="C1040" s="45">
        <f t="shared" si="50"/>
        <v>2.3885292163451727E-2</v>
      </c>
      <c r="D1040" s="44">
        <f t="shared" si="49"/>
        <v>3</v>
      </c>
      <c r="E1040" s="44">
        <f t="shared" si="51"/>
        <v>2</v>
      </c>
      <c r="F1040" s="4"/>
    </row>
    <row r="1041" spans="1:6" x14ac:dyDescent="0.4">
      <c r="A1041" s="43">
        <v>20231106</v>
      </c>
      <c r="B1041" s="43">
        <v>2.85</v>
      </c>
      <c r="C1041" s="45">
        <f t="shared" si="50"/>
        <v>1.9837939900281678E-2</v>
      </c>
      <c r="D1041" s="44">
        <f t="shared" si="49"/>
        <v>3</v>
      </c>
      <c r="E1041" s="44">
        <f t="shared" si="51"/>
        <v>2</v>
      </c>
      <c r="F1041" s="4"/>
    </row>
    <row r="1042" spans="1:6" x14ac:dyDescent="0.4">
      <c r="A1042" s="43">
        <v>20231107</v>
      </c>
      <c r="B1042" s="43">
        <v>8.39</v>
      </c>
      <c r="C1042" s="45">
        <f t="shared" si="50"/>
        <v>3.9269499977617153E-2</v>
      </c>
      <c r="D1042" s="44">
        <f t="shared" si="49"/>
        <v>3</v>
      </c>
      <c r="E1042" s="44">
        <f t="shared" si="51"/>
        <v>5</v>
      </c>
      <c r="F1042" s="4"/>
    </row>
    <row r="1043" spans="1:6" x14ac:dyDescent="0.4">
      <c r="A1043" s="43">
        <v>20231108</v>
      </c>
      <c r="B1043" s="43">
        <v>15.19</v>
      </c>
      <c r="C1043" s="45">
        <f t="shared" si="50"/>
        <v>4.8259183439315352E-2</v>
      </c>
      <c r="D1043" s="44">
        <f t="shared" si="49"/>
        <v>2</v>
      </c>
      <c r="E1043" s="44">
        <f t="shared" si="51"/>
        <v>10</v>
      </c>
      <c r="F1043" s="4"/>
    </row>
    <row r="1044" spans="1:6" x14ac:dyDescent="0.4">
      <c r="A1044" s="43">
        <v>20231109</v>
      </c>
      <c r="B1044" s="43">
        <v>5.86</v>
      </c>
      <c r="C1044" s="45">
        <f t="shared" si="50"/>
        <v>3.0446229345358584E-2</v>
      </c>
      <c r="D1044" s="44">
        <f t="shared" si="49"/>
        <v>3</v>
      </c>
      <c r="E1044" s="44">
        <f t="shared" si="51"/>
        <v>3</v>
      </c>
      <c r="F1044" s="4"/>
    </row>
    <row r="1045" spans="1:6" x14ac:dyDescent="0.4">
      <c r="A1045" s="43">
        <v>20231110</v>
      </c>
      <c r="B1045" s="43">
        <v>7.35</v>
      </c>
      <c r="C1045" s="45">
        <f t="shared" si="50"/>
        <v>3.5784283216565765E-2</v>
      </c>
      <c r="D1045" s="44">
        <f t="shared" si="49"/>
        <v>3</v>
      </c>
      <c r="E1045" s="44">
        <f t="shared" si="51"/>
        <v>4</v>
      </c>
      <c r="F1045" s="4"/>
    </row>
    <row r="1046" spans="1:6" x14ac:dyDescent="0.4">
      <c r="A1046" s="43">
        <v>20231111</v>
      </c>
      <c r="B1046" s="43">
        <v>11.45</v>
      </c>
      <c r="C1046" s="45">
        <f t="shared" si="50"/>
        <v>4.6965283856960645E-2</v>
      </c>
      <c r="D1046" s="44">
        <f t="shared" si="49"/>
        <v>2</v>
      </c>
      <c r="E1046" s="44">
        <f t="shared" si="51"/>
        <v>7</v>
      </c>
      <c r="F1046" s="4"/>
    </row>
    <row r="1047" spans="1:6" x14ac:dyDescent="0.4">
      <c r="A1047" s="43">
        <v>20231112</v>
      </c>
      <c r="B1047" s="43">
        <v>3.64</v>
      </c>
      <c r="C1047" s="45">
        <f t="shared" si="50"/>
        <v>2.2493671935046054E-2</v>
      </c>
      <c r="D1047" s="44">
        <f t="shared" si="49"/>
        <v>3</v>
      </c>
      <c r="E1047" s="44">
        <f t="shared" si="51"/>
        <v>2</v>
      </c>
      <c r="F1047" s="4"/>
    </row>
    <row r="1048" spans="1:6" x14ac:dyDescent="0.4">
      <c r="A1048" s="43">
        <v>20231113</v>
      </c>
      <c r="B1048" s="43">
        <v>5.96</v>
      </c>
      <c r="C1048" s="45">
        <f t="shared" si="50"/>
        <v>3.0810364696405565E-2</v>
      </c>
      <c r="D1048" s="44">
        <f t="shared" si="49"/>
        <v>3</v>
      </c>
      <c r="E1048" s="44">
        <f t="shared" si="51"/>
        <v>3</v>
      </c>
      <c r="F1048" s="4"/>
    </row>
    <row r="1049" spans="1:6" x14ac:dyDescent="0.4">
      <c r="A1049" s="43">
        <v>20231114</v>
      </c>
      <c r="B1049" s="43">
        <v>1.33</v>
      </c>
      <c r="C1049" s="45">
        <f t="shared" si="50"/>
        <v>1.5171470514180847E-2</v>
      </c>
      <c r="D1049" s="44">
        <f t="shared" si="49"/>
        <v>3</v>
      </c>
      <c r="E1049" s="44">
        <f t="shared" si="51"/>
        <v>2</v>
      </c>
      <c r="F1049" s="4"/>
    </row>
    <row r="1050" spans="1:6" x14ac:dyDescent="0.4">
      <c r="A1050" s="43">
        <v>20231115</v>
      </c>
      <c r="B1050" s="43">
        <v>12.55</v>
      </c>
      <c r="C1050" s="45">
        <f t="shared" si="50"/>
        <v>4.8389109991076595E-2</v>
      </c>
      <c r="D1050" s="44">
        <f t="shared" si="49"/>
        <v>2</v>
      </c>
      <c r="E1050" s="44">
        <f t="shared" si="51"/>
        <v>8</v>
      </c>
      <c r="F1050" s="4"/>
    </row>
    <row r="1051" spans="1:6" x14ac:dyDescent="0.4">
      <c r="A1051" s="43">
        <v>20231116</v>
      </c>
      <c r="B1051" s="43">
        <v>1.42</v>
      </c>
      <c r="C1051" s="45">
        <f t="shared" si="50"/>
        <v>1.5429251187816521E-2</v>
      </c>
      <c r="D1051" s="44">
        <f t="shared" si="49"/>
        <v>3</v>
      </c>
      <c r="E1051" s="44">
        <f t="shared" si="51"/>
        <v>2</v>
      </c>
      <c r="F1051" s="4"/>
    </row>
    <row r="1052" spans="1:6" x14ac:dyDescent="0.4">
      <c r="A1052" s="43">
        <v>20231117</v>
      </c>
      <c r="B1052" s="43">
        <v>3.74</v>
      </c>
      <c r="C1052" s="45">
        <f t="shared" si="50"/>
        <v>2.2838945036693134E-2</v>
      </c>
      <c r="D1052" s="44">
        <f t="shared" si="49"/>
        <v>3</v>
      </c>
      <c r="E1052" s="44">
        <f t="shared" si="51"/>
        <v>2</v>
      </c>
      <c r="F1052" s="4"/>
    </row>
    <row r="1053" spans="1:6" x14ac:dyDescent="0.4">
      <c r="A1053" s="43">
        <v>20231118</v>
      </c>
      <c r="B1053" s="43">
        <v>2.5</v>
      </c>
      <c r="C1053" s="45">
        <f t="shared" si="50"/>
        <v>1.870757870802367E-2</v>
      </c>
      <c r="D1053" s="44">
        <f t="shared" si="49"/>
        <v>3</v>
      </c>
      <c r="E1053" s="44">
        <f t="shared" si="51"/>
        <v>2</v>
      </c>
      <c r="F1053" s="4"/>
    </row>
    <row r="1054" spans="1:6" x14ac:dyDescent="0.4">
      <c r="A1054" s="43">
        <v>20231119</v>
      </c>
      <c r="B1054" s="43">
        <v>11.66</v>
      </c>
      <c r="C1054" s="45">
        <f t="shared" si="50"/>
        <v>4.7300369901645843E-2</v>
      </c>
      <c r="D1054" s="44">
        <f t="shared" si="49"/>
        <v>2</v>
      </c>
      <c r="E1054" s="44">
        <f t="shared" si="51"/>
        <v>7</v>
      </c>
      <c r="F1054" s="4"/>
    </row>
    <row r="1055" spans="1:6" x14ac:dyDescent="0.4">
      <c r="A1055" s="43">
        <v>20231120</v>
      </c>
      <c r="B1055" s="43">
        <v>14.09</v>
      </c>
      <c r="C1055" s="45">
        <f t="shared" si="50"/>
        <v>4.8933660036820745E-2</v>
      </c>
      <c r="D1055" s="44">
        <f t="shared" si="49"/>
        <v>2</v>
      </c>
      <c r="E1055" s="44">
        <f t="shared" si="51"/>
        <v>9</v>
      </c>
      <c r="F1055" s="4"/>
    </row>
    <row r="1056" spans="1:6" x14ac:dyDescent="0.4">
      <c r="A1056" s="43">
        <v>20231121</v>
      </c>
      <c r="B1056" s="43">
        <v>10.9</v>
      </c>
      <c r="C1056" s="45">
        <f t="shared" si="50"/>
        <v>4.5953977575574088E-2</v>
      </c>
      <c r="D1056" s="44">
        <f t="shared" si="49"/>
        <v>2</v>
      </c>
      <c r="E1056" s="44">
        <f t="shared" si="51"/>
        <v>6</v>
      </c>
      <c r="F1056" s="4"/>
    </row>
    <row r="1057" spans="1:6" x14ac:dyDescent="0.4">
      <c r="A1057" s="43">
        <v>20231122</v>
      </c>
      <c r="B1057" s="43">
        <v>12.36</v>
      </c>
      <c r="C1057" s="45">
        <f t="shared" si="50"/>
        <v>4.8202860667302665E-2</v>
      </c>
      <c r="D1057" s="44">
        <f t="shared" si="49"/>
        <v>2</v>
      </c>
      <c r="E1057" s="44">
        <f t="shared" si="51"/>
        <v>7</v>
      </c>
      <c r="F1057" s="4"/>
    </row>
    <row r="1058" spans="1:6" x14ac:dyDescent="0.4">
      <c r="A1058" s="43">
        <v>20231123</v>
      </c>
      <c r="B1058" s="43">
        <v>9.09</v>
      </c>
      <c r="C1058" s="45">
        <f t="shared" si="50"/>
        <v>4.1422722239035689E-2</v>
      </c>
      <c r="D1058" s="44">
        <f t="shared" si="49"/>
        <v>3</v>
      </c>
      <c r="E1058" s="44">
        <f t="shared" si="51"/>
        <v>5</v>
      </c>
      <c r="F1058" s="4"/>
    </row>
    <row r="1059" spans="1:6" x14ac:dyDescent="0.4">
      <c r="A1059" s="43">
        <v>20231124</v>
      </c>
      <c r="B1059" s="43">
        <v>3.09</v>
      </c>
      <c r="C1059" s="45">
        <f t="shared" si="50"/>
        <v>2.063025958274961E-2</v>
      </c>
      <c r="D1059" s="44">
        <f t="shared" si="49"/>
        <v>3</v>
      </c>
      <c r="E1059" s="44">
        <f t="shared" si="51"/>
        <v>2</v>
      </c>
      <c r="F1059" s="4"/>
    </row>
    <row r="1060" spans="1:6" x14ac:dyDescent="0.4">
      <c r="A1060" s="43">
        <v>20231125</v>
      </c>
      <c r="B1060" s="43">
        <v>9.0299999999999994</v>
      </c>
      <c r="C1060" s="45">
        <f t="shared" si="50"/>
        <v>4.124555093105358E-2</v>
      </c>
      <c r="D1060" s="44">
        <f t="shared" si="49"/>
        <v>3</v>
      </c>
      <c r="E1060" s="44">
        <f t="shared" si="51"/>
        <v>5</v>
      </c>
      <c r="F1060" s="4"/>
    </row>
    <row r="1061" spans="1:6" x14ac:dyDescent="0.4">
      <c r="A1061" s="43">
        <v>20231126</v>
      </c>
      <c r="B1061" s="43">
        <v>8.52</v>
      </c>
      <c r="C1061" s="45">
        <f t="shared" si="50"/>
        <v>3.9682883474183438E-2</v>
      </c>
      <c r="D1061" s="44">
        <f t="shared" si="49"/>
        <v>3</v>
      </c>
      <c r="E1061" s="44">
        <f t="shared" si="51"/>
        <v>5</v>
      </c>
      <c r="F1061" s="4"/>
    </row>
    <row r="1062" spans="1:6" x14ac:dyDescent="0.4">
      <c r="A1062" s="43">
        <v>20231127</v>
      </c>
      <c r="B1062" s="43">
        <v>3.43</v>
      </c>
      <c r="C1062" s="45">
        <f t="shared" si="50"/>
        <v>2.1774815116481123E-2</v>
      </c>
      <c r="D1062" s="44">
        <f t="shared" si="49"/>
        <v>3</v>
      </c>
      <c r="E1062" s="44">
        <f t="shared" si="51"/>
        <v>2</v>
      </c>
      <c r="F1062" s="4"/>
    </row>
    <row r="1063" spans="1:6" x14ac:dyDescent="0.4">
      <c r="A1063" s="43">
        <v>20231128</v>
      </c>
      <c r="B1063" s="43">
        <v>4.8</v>
      </c>
      <c r="C1063" s="45">
        <f t="shared" si="50"/>
        <v>2.6593785334779983E-2</v>
      </c>
      <c r="D1063" s="44">
        <f t="shared" si="49"/>
        <v>3</v>
      </c>
      <c r="E1063" s="44">
        <f t="shared" si="51"/>
        <v>3</v>
      </c>
      <c r="F1063" s="4"/>
    </row>
    <row r="1064" spans="1:6" x14ac:dyDescent="0.4">
      <c r="A1064" s="43">
        <v>20231129</v>
      </c>
      <c r="B1064" s="43">
        <v>6.82</v>
      </c>
      <c r="C1064" s="45">
        <f t="shared" si="50"/>
        <v>3.3915703407663429E-2</v>
      </c>
      <c r="D1064" s="44">
        <f t="shared" si="49"/>
        <v>3</v>
      </c>
      <c r="E1064" s="44">
        <f t="shared" si="51"/>
        <v>4</v>
      </c>
      <c r="F1064" s="4"/>
    </row>
    <row r="1065" spans="1:6" x14ac:dyDescent="0.4">
      <c r="A1065" s="43">
        <v>20231130</v>
      </c>
      <c r="B1065" s="43">
        <v>0.82</v>
      </c>
      <c r="C1065" s="45">
        <f t="shared" si="50"/>
        <v>1.3758235945353855E-2</v>
      </c>
      <c r="D1065" s="44">
        <f t="shared" si="49"/>
        <v>3</v>
      </c>
      <c r="E1065" s="44">
        <f t="shared" si="51"/>
        <v>1</v>
      </c>
      <c r="F1065" s="4"/>
    </row>
    <row r="1066" spans="1:6" x14ac:dyDescent="0.4">
      <c r="A1066" s="43">
        <v>20231201</v>
      </c>
      <c r="B1066" s="43">
        <v>0.62</v>
      </c>
      <c r="C1066" s="45">
        <f t="shared" si="50"/>
        <v>1.3226512559634309E-2</v>
      </c>
      <c r="D1066" s="44">
        <f t="shared" si="49"/>
        <v>3</v>
      </c>
      <c r="E1066" s="44">
        <f t="shared" si="51"/>
        <v>1</v>
      </c>
      <c r="F1066" s="4"/>
    </row>
    <row r="1067" spans="1:6" x14ac:dyDescent="0.4">
      <c r="A1067" s="43">
        <v>20231202</v>
      </c>
      <c r="B1067" s="43">
        <v>2.5299999999999998</v>
      </c>
      <c r="C1067" s="45">
        <f t="shared" si="50"/>
        <v>1.8803248982939665E-2</v>
      </c>
      <c r="D1067" s="44">
        <f t="shared" si="49"/>
        <v>3</v>
      </c>
      <c r="E1067" s="44">
        <f t="shared" si="51"/>
        <v>2</v>
      </c>
      <c r="F1067" s="4"/>
    </row>
    <row r="1068" spans="1:6" x14ac:dyDescent="0.4">
      <c r="A1068" s="43">
        <v>20231203</v>
      </c>
      <c r="B1068" s="43">
        <v>6.07</v>
      </c>
      <c r="C1068" s="45">
        <f t="shared" si="50"/>
        <v>3.1210514937589098E-2</v>
      </c>
      <c r="D1068" s="44">
        <f t="shared" si="49"/>
        <v>3</v>
      </c>
      <c r="E1068" s="44">
        <f t="shared" si="51"/>
        <v>3</v>
      </c>
      <c r="F1068" s="4"/>
    </row>
    <row r="1069" spans="1:6" x14ac:dyDescent="0.4">
      <c r="A1069" s="43">
        <v>20231204</v>
      </c>
      <c r="B1069" s="43">
        <v>10.41</v>
      </c>
      <c r="C1069" s="45">
        <f t="shared" si="50"/>
        <v>4.4898688161269212E-2</v>
      </c>
      <c r="D1069" s="44">
        <f t="shared" si="49"/>
        <v>2</v>
      </c>
      <c r="E1069" s="44">
        <f t="shared" si="51"/>
        <v>6</v>
      </c>
      <c r="F1069" s="4"/>
    </row>
    <row r="1070" spans="1:6" x14ac:dyDescent="0.4">
      <c r="A1070" s="43">
        <v>20231205</v>
      </c>
      <c r="B1070" s="43">
        <v>11.36</v>
      </c>
      <c r="C1070" s="45">
        <f t="shared" si="50"/>
        <v>4.6812882277679789E-2</v>
      </c>
      <c r="D1070" s="44">
        <f t="shared" si="49"/>
        <v>2</v>
      </c>
      <c r="E1070" s="44">
        <f t="shared" si="51"/>
        <v>7</v>
      </c>
      <c r="F1070" s="4"/>
    </row>
    <row r="1071" spans="1:6" x14ac:dyDescent="0.4">
      <c r="A1071" s="43">
        <v>20231206</v>
      </c>
      <c r="B1071" s="43">
        <v>4.9400000000000004</v>
      </c>
      <c r="C1071" s="45">
        <f t="shared" si="50"/>
        <v>2.7099504534939957E-2</v>
      </c>
      <c r="D1071" s="44">
        <f t="shared" si="49"/>
        <v>3</v>
      </c>
      <c r="E1071" s="44">
        <f t="shared" si="51"/>
        <v>3</v>
      </c>
      <c r="F1071" s="4"/>
    </row>
    <row r="1072" spans="1:6" x14ac:dyDescent="0.4">
      <c r="A1072" s="43">
        <v>20231207</v>
      </c>
      <c r="B1072" s="43">
        <v>12.54</v>
      </c>
      <c r="C1072" s="45">
        <f t="shared" si="50"/>
        <v>4.8379945383781861E-2</v>
      </c>
      <c r="D1072" s="44">
        <f t="shared" si="49"/>
        <v>2</v>
      </c>
      <c r="E1072" s="44">
        <f t="shared" si="51"/>
        <v>8</v>
      </c>
      <c r="F1072" s="4"/>
    </row>
    <row r="1073" spans="1:6" x14ac:dyDescent="0.4">
      <c r="A1073" s="43">
        <v>20231208</v>
      </c>
      <c r="B1073" s="43">
        <v>12.38</v>
      </c>
      <c r="C1073" s="45">
        <f t="shared" si="50"/>
        <v>4.8223666976168443E-2</v>
      </c>
      <c r="D1073" s="44">
        <f t="shared" si="49"/>
        <v>2</v>
      </c>
      <c r="E1073" s="44">
        <f t="shared" si="51"/>
        <v>7</v>
      </c>
      <c r="F1073" s="4"/>
    </row>
    <row r="1074" spans="1:6" x14ac:dyDescent="0.4">
      <c r="A1074" s="43">
        <v>20231209</v>
      </c>
      <c r="B1074" s="43">
        <v>8.2799999999999994</v>
      </c>
      <c r="C1074" s="45">
        <f t="shared" si="50"/>
        <v>3.8915340422082313E-2</v>
      </c>
      <c r="D1074" s="44">
        <f t="shared" si="49"/>
        <v>3</v>
      </c>
      <c r="E1074" s="44">
        <f t="shared" si="51"/>
        <v>4</v>
      </c>
      <c r="F1074" s="4"/>
    </row>
    <row r="1075" spans="1:6" x14ac:dyDescent="0.4">
      <c r="A1075" s="43">
        <v>20231210</v>
      </c>
      <c r="B1075" s="43">
        <v>7.57</v>
      </c>
      <c r="C1075" s="45">
        <f t="shared" si="50"/>
        <v>3.6544393780938884E-2</v>
      </c>
      <c r="D1075" s="44">
        <f t="shared" si="49"/>
        <v>3</v>
      </c>
      <c r="E1075" s="44">
        <f t="shared" si="51"/>
        <v>4</v>
      </c>
      <c r="F1075" s="4"/>
    </row>
    <row r="1076" spans="1:6" x14ac:dyDescent="0.4">
      <c r="A1076" s="43">
        <v>20231211</v>
      </c>
      <c r="B1076" s="43">
        <v>2.17</v>
      </c>
      <c r="C1076" s="45">
        <f t="shared" si="50"/>
        <v>1.7670974679358759E-2</v>
      </c>
      <c r="D1076" s="44">
        <f t="shared" si="49"/>
        <v>3</v>
      </c>
      <c r="E1076" s="44">
        <f t="shared" si="51"/>
        <v>2</v>
      </c>
      <c r="F1076" s="4"/>
    </row>
    <row r="1077" spans="1:6" x14ac:dyDescent="0.4">
      <c r="A1077" s="43">
        <v>20231212</v>
      </c>
      <c r="B1077" s="43">
        <v>0.86</v>
      </c>
      <c r="C1077" s="45">
        <f t="shared" si="50"/>
        <v>1.3866116081185259E-2</v>
      </c>
      <c r="D1077" s="44">
        <f t="shared" si="49"/>
        <v>3</v>
      </c>
      <c r="E1077" s="44">
        <f t="shared" si="51"/>
        <v>1</v>
      </c>
      <c r="F1077" s="4"/>
    </row>
    <row r="1078" spans="1:6" x14ac:dyDescent="0.4">
      <c r="A1078" s="43">
        <v>20231213</v>
      </c>
      <c r="B1078" s="43">
        <v>6.77</v>
      </c>
      <c r="C1078" s="45">
        <f t="shared" si="50"/>
        <v>3.3737170560909593E-2</v>
      </c>
      <c r="D1078" s="44">
        <f t="shared" si="49"/>
        <v>3</v>
      </c>
      <c r="E1078" s="44">
        <f t="shared" si="51"/>
        <v>4</v>
      </c>
      <c r="F1078" s="4"/>
    </row>
    <row r="1079" spans="1:6" x14ac:dyDescent="0.4">
      <c r="A1079" s="43">
        <v>20231214</v>
      </c>
      <c r="B1079" s="43">
        <v>0.76</v>
      </c>
      <c r="C1079" s="45">
        <f t="shared" si="50"/>
        <v>1.3597372925168183E-2</v>
      </c>
      <c r="D1079" s="44">
        <f t="shared" si="49"/>
        <v>3</v>
      </c>
      <c r="E1079" s="44">
        <f t="shared" si="51"/>
        <v>1</v>
      </c>
      <c r="F1079" s="4"/>
    </row>
    <row r="1080" spans="1:6" x14ac:dyDescent="0.4">
      <c r="A1080" s="43">
        <v>20231215</v>
      </c>
      <c r="B1080" s="43">
        <v>0.65</v>
      </c>
      <c r="C1080" s="45">
        <f t="shared" si="50"/>
        <v>1.3305452283218744E-2</v>
      </c>
      <c r="D1080" s="44">
        <f t="shared" si="49"/>
        <v>3</v>
      </c>
      <c r="E1080" s="44">
        <f t="shared" si="51"/>
        <v>1</v>
      </c>
      <c r="F1080" s="4"/>
    </row>
    <row r="1081" spans="1:6" x14ac:dyDescent="0.4">
      <c r="A1081" s="43">
        <v>20231216</v>
      </c>
      <c r="B1081" s="43">
        <v>1.22</v>
      </c>
      <c r="C1081" s="45">
        <f t="shared" si="50"/>
        <v>1.4859784233081831E-2</v>
      </c>
      <c r="D1081" s="44">
        <f t="shared" si="49"/>
        <v>3</v>
      </c>
      <c r="E1081" s="44">
        <f t="shared" si="51"/>
        <v>1</v>
      </c>
      <c r="F1081" s="4"/>
    </row>
    <row r="1082" spans="1:6" x14ac:dyDescent="0.4">
      <c r="A1082" s="43">
        <v>20231217</v>
      </c>
      <c r="B1082" s="43">
        <v>1.29</v>
      </c>
      <c r="C1082" s="45">
        <f t="shared" si="50"/>
        <v>1.5057698302288097E-2</v>
      </c>
      <c r="D1082" s="44">
        <f t="shared" si="49"/>
        <v>3</v>
      </c>
      <c r="E1082" s="44">
        <f t="shared" si="51"/>
        <v>1</v>
      </c>
      <c r="F1082" s="4"/>
    </row>
    <row r="1083" spans="1:6" x14ac:dyDescent="0.4">
      <c r="A1083" s="43">
        <v>20231218</v>
      </c>
      <c r="B1083" s="43">
        <v>2.39</v>
      </c>
      <c r="C1083" s="45">
        <f t="shared" si="50"/>
        <v>1.8358803873872325E-2</v>
      </c>
      <c r="D1083" s="44">
        <f t="shared" si="49"/>
        <v>3</v>
      </c>
      <c r="E1083" s="44">
        <f t="shared" si="51"/>
        <v>2</v>
      </c>
      <c r="F1083" s="4"/>
    </row>
    <row r="1084" spans="1:6" x14ac:dyDescent="0.4">
      <c r="A1084" s="43">
        <v>20231219</v>
      </c>
      <c r="B1084" s="43">
        <v>1.48</v>
      </c>
      <c r="C1084" s="45">
        <f t="shared" si="50"/>
        <v>1.5602476042413939E-2</v>
      </c>
      <c r="D1084" s="44">
        <f t="shared" si="49"/>
        <v>3</v>
      </c>
      <c r="E1084" s="44">
        <f t="shared" si="51"/>
        <v>2</v>
      </c>
      <c r="F1084" s="4"/>
    </row>
    <row r="1085" spans="1:6" x14ac:dyDescent="0.4">
      <c r="A1085" s="43">
        <v>20231220</v>
      </c>
      <c r="B1085" s="43">
        <v>1.88</v>
      </c>
      <c r="C1085" s="45">
        <f t="shared" si="50"/>
        <v>1.6784799051628864E-2</v>
      </c>
      <c r="D1085" s="44">
        <f t="shared" si="49"/>
        <v>3</v>
      </c>
      <c r="E1085" s="44">
        <f t="shared" si="51"/>
        <v>2</v>
      </c>
      <c r="F1085" s="4"/>
    </row>
    <row r="1086" spans="1:6" x14ac:dyDescent="0.4">
      <c r="A1086" s="43">
        <v>20231221</v>
      </c>
      <c r="B1086" s="43">
        <v>2.39</v>
      </c>
      <c r="C1086" s="45">
        <f t="shared" si="50"/>
        <v>1.8358803873872325E-2</v>
      </c>
      <c r="D1086" s="44">
        <f t="shared" si="49"/>
        <v>3</v>
      </c>
      <c r="E1086" s="44">
        <f t="shared" si="51"/>
        <v>2</v>
      </c>
      <c r="F1086" s="4"/>
    </row>
    <row r="1087" spans="1:6" x14ac:dyDescent="0.4">
      <c r="A1087" s="43">
        <v>20231222</v>
      </c>
      <c r="B1087" s="43">
        <v>1.39</v>
      </c>
      <c r="C1087" s="45">
        <f t="shared" si="50"/>
        <v>1.5343049281896547E-2</v>
      </c>
      <c r="D1087" s="44">
        <f t="shared" si="49"/>
        <v>3</v>
      </c>
      <c r="E1087" s="44">
        <f t="shared" si="51"/>
        <v>2</v>
      </c>
      <c r="F1087" s="4"/>
    </row>
    <row r="1088" spans="1:6" x14ac:dyDescent="0.4">
      <c r="A1088" s="43">
        <v>20231223</v>
      </c>
      <c r="B1088" s="43">
        <v>2.75</v>
      </c>
      <c r="C1088" s="45">
        <f t="shared" si="50"/>
        <v>1.9511858416729262E-2</v>
      </c>
      <c r="D1088" s="44">
        <f t="shared" si="49"/>
        <v>3</v>
      </c>
      <c r="E1088" s="44">
        <f t="shared" si="51"/>
        <v>2</v>
      </c>
      <c r="F1088" s="4"/>
    </row>
    <row r="1089" spans="1:6" x14ac:dyDescent="0.4">
      <c r="A1089" s="43">
        <v>20231224</v>
      </c>
      <c r="B1089" s="43">
        <v>0.49</v>
      </c>
      <c r="C1089" s="45">
        <f t="shared" si="50"/>
        <v>1.288779758949482E-2</v>
      </c>
      <c r="D1089" s="44">
        <f t="shared" si="49"/>
        <v>3</v>
      </c>
      <c r="E1089" s="44">
        <f t="shared" si="51"/>
        <v>1</v>
      </c>
      <c r="F1089" s="4"/>
    </row>
    <row r="1090" spans="1:6" x14ac:dyDescent="0.4">
      <c r="A1090" s="43">
        <v>20231225</v>
      </c>
      <c r="B1090" s="43">
        <v>2.69</v>
      </c>
      <c r="C1090" s="45">
        <f t="shared" si="50"/>
        <v>1.9317391119535652E-2</v>
      </c>
      <c r="D1090" s="44">
        <f t="shared" ref="D1090:D1096" si="52">IF(B1090&gt;$S$2,1,IF(B1090&lt;$S$3,3,2))</f>
        <v>3</v>
      </c>
      <c r="E1090" s="44">
        <f t="shared" si="51"/>
        <v>2</v>
      </c>
      <c r="F1090" s="4"/>
    </row>
    <row r="1091" spans="1:6" x14ac:dyDescent="0.4">
      <c r="A1091" s="43">
        <v>20231226</v>
      </c>
      <c r="B1091" s="43">
        <v>3.53</v>
      </c>
      <c r="C1091" s="45">
        <f t="shared" ref="C1091:C1096" si="53">_xlfn.NORM.DIST(B1091,$K$5,$K$6,0)</f>
        <v>2.2116049028528331E-2</v>
      </c>
      <c r="D1091" s="44">
        <f t="shared" si="52"/>
        <v>3</v>
      </c>
      <c r="E1091" s="44">
        <f t="shared" ref="E1091:E1096" si="54">IF(B1091&gt;$U$12,16,IF(B1091&gt;$U$13,15,IF(B1091&gt;$U$14,14,IF(B1091&gt;$U$15,13,IF(B1091&gt;$U$16,12,IF(B1091&gt;$U$17,11,IF(B1091&gt;$U$18,10,IF(B1091&gt;$U$19,9,IF(B1091&gt;$U$20,8,IF(B1091&gt;$U$21,7,IF(B1091&gt;$U$22,6,IF(B1091&gt;$U$23,5,IF(B1091&gt;$U$24,4,IF(B1091&gt;$U$25,3,IF(B1091&gt;$U$26,2,1)))))))))))))))</f>
        <v>2</v>
      </c>
      <c r="F1091" s="4"/>
    </row>
    <row r="1092" spans="1:6" x14ac:dyDescent="0.4">
      <c r="A1092" s="43">
        <v>20231227</v>
      </c>
      <c r="B1092" s="43">
        <v>9.6</v>
      </c>
      <c r="C1092" s="45">
        <f t="shared" si="53"/>
        <v>4.286577893393221E-2</v>
      </c>
      <c r="D1092" s="44">
        <f t="shared" si="52"/>
        <v>2</v>
      </c>
      <c r="E1092" s="44">
        <f t="shared" si="54"/>
        <v>5</v>
      </c>
      <c r="F1092" s="4"/>
    </row>
    <row r="1093" spans="1:6" x14ac:dyDescent="0.4">
      <c r="A1093" s="43">
        <v>20231228</v>
      </c>
      <c r="B1093" s="43">
        <v>8.07</v>
      </c>
      <c r="C1093" s="45">
        <f t="shared" si="53"/>
        <v>3.8228708634284347E-2</v>
      </c>
      <c r="D1093" s="44">
        <f t="shared" si="52"/>
        <v>3</v>
      </c>
      <c r="E1093" s="44">
        <f t="shared" si="54"/>
        <v>4</v>
      </c>
      <c r="F1093" s="4"/>
    </row>
    <row r="1094" spans="1:6" x14ac:dyDescent="0.4">
      <c r="A1094" s="43">
        <v>20231229</v>
      </c>
      <c r="B1094" s="43">
        <v>8.92</v>
      </c>
      <c r="C1094" s="45">
        <f t="shared" si="53"/>
        <v>4.0916939233646955E-2</v>
      </c>
      <c r="D1094" s="44">
        <f t="shared" si="52"/>
        <v>3</v>
      </c>
      <c r="E1094" s="44">
        <f t="shared" si="54"/>
        <v>5</v>
      </c>
      <c r="F1094" s="4"/>
    </row>
    <row r="1095" spans="1:6" x14ac:dyDescent="0.4">
      <c r="A1095" s="43">
        <v>20231230</v>
      </c>
      <c r="B1095" s="43">
        <v>9.85</v>
      </c>
      <c r="C1095" s="45">
        <f t="shared" si="53"/>
        <v>4.3529076379236351E-2</v>
      </c>
      <c r="D1095" s="44">
        <f t="shared" si="52"/>
        <v>2</v>
      </c>
      <c r="E1095" s="44">
        <f t="shared" si="54"/>
        <v>6</v>
      </c>
      <c r="F1095" s="4"/>
    </row>
    <row r="1096" spans="1:6" x14ac:dyDescent="0.4">
      <c r="A1096" s="43">
        <v>20231231</v>
      </c>
      <c r="B1096" s="43">
        <v>3.01</v>
      </c>
      <c r="C1096" s="45">
        <f t="shared" si="53"/>
        <v>2.0364661151444544E-2</v>
      </c>
      <c r="D1096" s="44">
        <f t="shared" si="52"/>
        <v>3</v>
      </c>
      <c r="E1096" s="44">
        <f t="shared" si="54"/>
        <v>2</v>
      </c>
      <c r="F1096" s="4"/>
    </row>
  </sheetData>
  <phoneticPr fontId="18" type="noConversion"/>
  <conditionalFormatting sqref="D1">
    <cfRule type="cellIs" dxfId="3" priority="1" operator="equal">
      <formula>2</formula>
    </cfRule>
    <cfRule type="cellIs" dxfId="2" priority="2" operator="lessThan">
      <formula>2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92E1-DAED-4CB8-8B7A-A1EB73897063}">
  <dimension ref="A1:K1096"/>
  <sheetViews>
    <sheetView zoomScale="85" zoomScaleNormal="85" workbookViewId="0">
      <selection activeCell="E24" sqref="E24"/>
    </sheetView>
  </sheetViews>
  <sheetFormatPr defaultRowHeight="17.399999999999999" x14ac:dyDescent="0.4"/>
  <cols>
    <col min="1" max="1" width="10.296875" style="43" customWidth="1"/>
    <col min="2" max="2" width="13" style="43" customWidth="1"/>
    <col min="3" max="3" width="9.296875" style="43" bestFit="1" customWidth="1"/>
    <col min="4" max="4" width="10.59765625" style="44" customWidth="1"/>
    <col min="5" max="5" width="9.69921875" style="42" customWidth="1"/>
    <col min="6" max="6" width="8.796875" style="42"/>
    <col min="7" max="7" width="22.59765625" style="1" customWidth="1"/>
    <col min="8" max="8" width="21.19921875" style="1" bestFit="1" customWidth="1"/>
    <col min="9" max="9" width="15.796875" bestFit="1" customWidth="1"/>
    <col min="10" max="10" width="14.09765625" style="1" customWidth="1"/>
    <col min="11" max="11" width="17" style="25" customWidth="1"/>
  </cols>
  <sheetData>
    <row r="1" spans="1:11" ht="18" thickBot="1" x14ac:dyDescent="0.45">
      <c r="A1" s="43" t="s">
        <v>22</v>
      </c>
      <c r="B1" s="43" t="s">
        <v>5</v>
      </c>
      <c r="C1" s="43" t="s">
        <v>21</v>
      </c>
      <c r="D1" s="44" t="s">
        <v>25</v>
      </c>
    </row>
    <row r="2" spans="1:11" x14ac:dyDescent="0.4">
      <c r="A2" s="43">
        <v>20210101</v>
      </c>
      <c r="B2" s="43">
        <v>0</v>
      </c>
      <c r="C2" s="45">
        <f>_xlfn.NORM.DIST($B2,$H$5,$H$6,0)</f>
        <v>1.9586099165119584E-2</v>
      </c>
      <c r="D2" s="44">
        <f>IF(B2&gt;$K$2,1,IF(B2&lt;$K$3,3,2))</f>
        <v>2</v>
      </c>
      <c r="G2" s="9" t="s">
        <v>10</v>
      </c>
      <c r="H2" s="10">
        <f>MAX($B$2:$B$1096)</f>
        <v>174</v>
      </c>
      <c r="I2" s="1"/>
      <c r="J2" s="27">
        <v>0.3</v>
      </c>
      <c r="K2" s="28">
        <f>_xlfn.NORM.INV(0.7,$H$5,$H$6)</f>
        <v>17.992481180520862</v>
      </c>
    </row>
    <row r="3" spans="1:11" ht="18" thickBot="1" x14ac:dyDescent="0.45">
      <c r="A3" s="43">
        <v>20210102</v>
      </c>
      <c r="B3" s="43">
        <v>0</v>
      </c>
      <c r="C3" s="45">
        <f t="shared" ref="C3:C66" si="0">_xlfn.NORM.DIST(B3,$H$5,$H$6,0)</f>
        <v>1.9586099165119584E-2</v>
      </c>
      <c r="D3" s="44">
        <f t="shared" ref="D3:D66" si="1">IF(B3&gt;$K$2,1,IF(B3&lt;$K$3,3,2))</f>
        <v>2</v>
      </c>
      <c r="G3" s="11" t="s">
        <v>11</v>
      </c>
      <c r="H3" s="12">
        <f>MIN($B$2:$B$1096)</f>
        <v>0</v>
      </c>
      <c r="I3" s="1"/>
      <c r="J3" s="32">
        <v>0.7</v>
      </c>
      <c r="K3" s="33">
        <f>_xlfn.NORM.INV(0.3,$H$5,$H$6)</f>
        <v>-1.265061825682146</v>
      </c>
    </row>
    <row r="4" spans="1:11" x14ac:dyDescent="0.4">
      <c r="A4" s="43">
        <v>20210103</v>
      </c>
      <c r="C4" s="45">
        <f t="shared" si="0"/>
        <v>1.9586099165119584E-2</v>
      </c>
      <c r="D4" s="44">
        <f t="shared" si="1"/>
        <v>2</v>
      </c>
      <c r="G4" s="11" t="s">
        <v>12</v>
      </c>
      <c r="H4" s="12">
        <f>MEDIAN($B$2:$B$1096)</f>
        <v>1.7</v>
      </c>
      <c r="J4" s="29"/>
      <c r="K4" s="30"/>
    </row>
    <row r="5" spans="1:11" ht="18" thickBot="1" x14ac:dyDescent="0.45">
      <c r="A5" s="43">
        <v>20210104</v>
      </c>
      <c r="C5" s="45">
        <f t="shared" si="0"/>
        <v>1.9586099165119584E-2</v>
      </c>
      <c r="D5" s="44">
        <f t="shared" si="1"/>
        <v>2</v>
      </c>
      <c r="G5" s="11" t="s">
        <v>13</v>
      </c>
      <c r="H5" s="12">
        <f>AVERAGE($B$2:$B$1096)</f>
        <v>8.3637096774193598</v>
      </c>
      <c r="J5" s="29"/>
      <c r="K5" s="30"/>
    </row>
    <row r="6" spans="1:11" x14ac:dyDescent="0.4">
      <c r="A6" s="43">
        <v>20210105</v>
      </c>
      <c r="B6" s="43">
        <v>0</v>
      </c>
      <c r="C6" s="45">
        <f t="shared" si="0"/>
        <v>1.9586099165119584E-2</v>
      </c>
      <c r="D6" s="44">
        <f t="shared" si="1"/>
        <v>2</v>
      </c>
      <c r="G6" s="11" t="s">
        <v>14</v>
      </c>
      <c r="H6" s="12">
        <f>_xlfn.STDEV.P($B$2:$B$1096)</f>
        <v>18.361483770063185</v>
      </c>
      <c r="J6" s="27">
        <v>0.2</v>
      </c>
      <c r="K6" s="28">
        <f>_xlfn.NORM.INV(0.8,$H$5,$H$6)</f>
        <v>23.817124298208988</v>
      </c>
    </row>
    <row r="7" spans="1:11" x14ac:dyDescent="0.4">
      <c r="A7" s="43">
        <v>20210106</v>
      </c>
      <c r="B7" s="43">
        <v>0.6</v>
      </c>
      <c r="C7" s="45">
        <f t="shared" si="0"/>
        <v>1.9869198246403329E-2</v>
      </c>
      <c r="D7" s="44">
        <f t="shared" si="1"/>
        <v>2</v>
      </c>
      <c r="G7" s="11" t="s">
        <v>15</v>
      </c>
      <c r="H7" s="12">
        <f>_xlfn.VAR.P($B$2:$B$1096)</f>
        <v>337.14408623829371</v>
      </c>
      <c r="J7" s="31">
        <v>0.4</v>
      </c>
      <c r="K7" s="30">
        <f>_xlfn.NORM.INV(0.6,$H$5,$H$6)</f>
        <v>13.015538399839871</v>
      </c>
    </row>
    <row r="8" spans="1:11" x14ac:dyDescent="0.4">
      <c r="A8" s="43">
        <v>20210107</v>
      </c>
      <c r="B8" s="43">
        <v>7.9</v>
      </c>
      <c r="C8" s="45">
        <f t="shared" si="0"/>
        <v>2.1720198936710008E-2</v>
      </c>
      <c r="D8" s="44">
        <f t="shared" si="1"/>
        <v>2</v>
      </c>
      <c r="G8" s="11"/>
      <c r="H8" s="12"/>
      <c r="J8" s="31">
        <v>0.6</v>
      </c>
      <c r="K8" s="30">
        <f>_xlfn.NORM.INV(0.4,$H$5,$H$6)</f>
        <v>3.7118809549988487</v>
      </c>
    </row>
    <row r="9" spans="1:11" ht="18" thickBot="1" x14ac:dyDescent="0.45">
      <c r="A9" s="43">
        <v>20210108</v>
      </c>
      <c r="B9" s="43">
        <v>6.1</v>
      </c>
      <c r="C9" s="45">
        <f t="shared" si="0"/>
        <v>2.1562632891604996E-2</v>
      </c>
      <c r="D9" s="44">
        <f t="shared" si="1"/>
        <v>2</v>
      </c>
      <c r="G9" s="13" t="s">
        <v>16</v>
      </c>
      <c r="H9" s="12">
        <v>36.200000000000003</v>
      </c>
      <c r="J9" s="32">
        <v>0.8</v>
      </c>
      <c r="K9" s="33">
        <f>_xlfn.NORM.INV(0.2,$H$5,$H$6)</f>
        <v>-7.0897049433702666</v>
      </c>
    </row>
    <row r="10" spans="1:11" x14ac:dyDescent="0.4">
      <c r="A10" s="43">
        <v>20210109</v>
      </c>
      <c r="B10" s="43">
        <v>0.9</v>
      </c>
      <c r="C10" s="45">
        <f t="shared" si="0"/>
        <v>2.000426682900253E-2</v>
      </c>
      <c r="D10" s="44">
        <f t="shared" si="1"/>
        <v>2</v>
      </c>
      <c r="G10" s="11"/>
      <c r="H10" s="14">
        <f>1-_xlfn.NORM.DIST($H$9,$H$5,$H$6,1)</f>
        <v>6.4757741871036778E-2</v>
      </c>
    </row>
    <row r="11" spans="1:11" x14ac:dyDescent="0.4">
      <c r="A11" s="43">
        <v>20210110</v>
      </c>
      <c r="B11" s="43">
        <v>0</v>
      </c>
      <c r="C11" s="45">
        <f t="shared" si="0"/>
        <v>1.9586099165119584E-2</v>
      </c>
      <c r="D11" s="44">
        <f t="shared" si="1"/>
        <v>2</v>
      </c>
      <c r="G11" s="15" t="s">
        <v>17</v>
      </c>
      <c r="H11" s="16">
        <v>0.3</v>
      </c>
    </row>
    <row r="12" spans="1:11" x14ac:dyDescent="0.4">
      <c r="A12" s="43">
        <v>20210111</v>
      </c>
      <c r="B12" s="43">
        <v>10.8</v>
      </c>
      <c r="C12" s="45">
        <f t="shared" si="0"/>
        <v>2.1536709906873557E-2</v>
      </c>
      <c r="D12" s="44">
        <f t="shared" si="1"/>
        <v>2</v>
      </c>
      <c r="G12" s="11"/>
      <c r="H12" s="12">
        <f>_xlfn.NORM.INV(1-$H$11,$H$5,$H$6)</f>
        <v>17.992481180520862</v>
      </c>
    </row>
    <row r="13" spans="1:11" x14ac:dyDescent="0.4">
      <c r="A13" s="43">
        <v>20210112</v>
      </c>
      <c r="B13" s="43">
        <v>1.2</v>
      </c>
      <c r="C13" s="45">
        <f t="shared" si="0"/>
        <v>2.013487790620536E-2</v>
      </c>
      <c r="D13" s="44">
        <f t="shared" si="1"/>
        <v>2</v>
      </c>
      <c r="G13" s="11" t="s">
        <v>23</v>
      </c>
      <c r="H13" s="18">
        <f>_xlfn.NORM.INV(70%,$H$5,$H$6)</f>
        <v>17.992481180520862</v>
      </c>
    </row>
    <row r="14" spans="1:11" ht="18" thickBot="1" x14ac:dyDescent="0.45">
      <c r="A14" s="43">
        <v>20210113</v>
      </c>
      <c r="C14" s="45">
        <f t="shared" si="0"/>
        <v>1.9586099165119584E-2</v>
      </c>
      <c r="D14" s="44">
        <f t="shared" si="1"/>
        <v>2</v>
      </c>
      <c r="G14" s="17" t="s">
        <v>24</v>
      </c>
      <c r="H14" s="19">
        <f>_xlfn.NORM.INV(30%,$H$5,$H$6)</f>
        <v>-1.265061825682146</v>
      </c>
    </row>
    <row r="15" spans="1:11" x14ac:dyDescent="0.4">
      <c r="A15" s="43">
        <v>20210114</v>
      </c>
      <c r="C15" s="45">
        <f t="shared" si="0"/>
        <v>1.9586099165119584E-2</v>
      </c>
      <c r="D15" s="44">
        <f t="shared" si="1"/>
        <v>2</v>
      </c>
    </row>
    <row r="16" spans="1:11" x14ac:dyDescent="0.4">
      <c r="A16" s="43">
        <v>20210115</v>
      </c>
      <c r="C16" s="45">
        <f t="shared" si="0"/>
        <v>1.9586099165119584E-2</v>
      </c>
      <c r="D16" s="44">
        <f t="shared" si="1"/>
        <v>2</v>
      </c>
    </row>
    <row r="17" spans="1:4" x14ac:dyDescent="0.4">
      <c r="A17" s="43">
        <v>20210116</v>
      </c>
      <c r="C17" s="45">
        <f t="shared" si="0"/>
        <v>1.9586099165119584E-2</v>
      </c>
      <c r="D17" s="44">
        <f t="shared" si="1"/>
        <v>2</v>
      </c>
    </row>
    <row r="18" spans="1:4" x14ac:dyDescent="0.4">
      <c r="A18" s="43">
        <v>20210117</v>
      </c>
      <c r="B18" s="43">
        <v>2</v>
      </c>
      <c r="C18" s="45">
        <f t="shared" si="0"/>
        <v>2.0460638199962428E-2</v>
      </c>
      <c r="D18" s="44">
        <f t="shared" si="1"/>
        <v>2</v>
      </c>
    </row>
    <row r="19" spans="1:4" x14ac:dyDescent="0.4">
      <c r="A19" s="43">
        <v>20210118</v>
      </c>
      <c r="B19" s="43">
        <v>0</v>
      </c>
      <c r="C19" s="45">
        <f t="shared" si="0"/>
        <v>1.9586099165119584E-2</v>
      </c>
      <c r="D19" s="44">
        <f t="shared" si="1"/>
        <v>2</v>
      </c>
    </row>
    <row r="20" spans="1:4" x14ac:dyDescent="0.4">
      <c r="A20" s="43">
        <v>20210119</v>
      </c>
      <c r="C20" s="45">
        <f t="shared" si="0"/>
        <v>1.9586099165119584E-2</v>
      </c>
      <c r="D20" s="44">
        <f t="shared" si="1"/>
        <v>2</v>
      </c>
    </row>
    <row r="21" spans="1:4" x14ac:dyDescent="0.4">
      <c r="A21" s="43">
        <v>20210120</v>
      </c>
      <c r="C21" s="45">
        <f t="shared" si="0"/>
        <v>1.9586099165119584E-2</v>
      </c>
      <c r="D21" s="44">
        <f t="shared" si="1"/>
        <v>2</v>
      </c>
    </row>
    <row r="22" spans="1:4" x14ac:dyDescent="0.4">
      <c r="A22" s="43">
        <v>20210121</v>
      </c>
      <c r="B22" s="43">
        <v>0.5</v>
      </c>
      <c r="C22" s="45">
        <f t="shared" si="0"/>
        <v>1.9823202369766372E-2</v>
      </c>
      <c r="D22" s="44">
        <f t="shared" si="1"/>
        <v>2</v>
      </c>
    </row>
    <row r="23" spans="1:4" x14ac:dyDescent="0.4">
      <c r="A23" s="43">
        <v>20210122</v>
      </c>
      <c r="B23" s="43">
        <v>8.1999999999999993</v>
      </c>
      <c r="C23" s="45">
        <f t="shared" si="0"/>
        <v>2.1726262920627615E-2</v>
      </c>
      <c r="D23" s="44">
        <f t="shared" si="1"/>
        <v>2</v>
      </c>
    </row>
    <row r="24" spans="1:4" x14ac:dyDescent="0.4">
      <c r="A24" s="43">
        <v>20210123</v>
      </c>
      <c r="B24" s="43">
        <v>57.8</v>
      </c>
      <c r="C24" s="45">
        <f t="shared" si="0"/>
        <v>5.7930706096390725E-4</v>
      </c>
      <c r="D24" s="44">
        <f t="shared" si="1"/>
        <v>1</v>
      </c>
    </row>
    <row r="25" spans="1:4" x14ac:dyDescent="0.4">
      <c r="A25" s="43">
        <v>20210124</v>
      </c>
      <c r="B25" s="43">
        <v>0.2</v>
      </c>
      <c r="C25" s="45">
        <f t="shared" si="0"/>
        <v>1.9682349528949934E-2</v>
      </c>
      <c r="D25" s="44">
        <f t="shared" si="1"/>
        <v>2</v>
      </c>
    </row>
    <row r="26" spans="1:4" x14ac:dyDescent="0.4">
      <c r="A26" s="43">
        <v>20210125</v>
      </c>
      <c r="C26" s="45">
        <f t="shared" si="0"/>
        <v>1.9586099165119584E-2</v>
      </c>
      <c r="D26" s="44">
        <f t="shared" si="1"/>
        <v>2</v>
      </c>
    </row>
    <row r="27" spans="1:4" x14ac:dyDescent="0.4">
      <c r="A27" s="43">
        <v>20210126</v>
      </c>
      <c r="B27" s="43">
        <v>19.7</v>
      </c>
      <c r="C27" s="45">
        <f t="shared" si="0"/>
        <v>1.7956877452386576E-2</v>
      </c>
      <c r="D27" s="44">
        <f t="shared" si="1"/>
        <v>1</v>
      </c>
    </row>
    <row r="28" spans="1:4" x14ac:dyDescent="0.4">
      <c r="A28" s="43">
        <v>20210127</v>
      </c>
      <c r="C28" s="45">
        <f t="shared" si="0"/>
        <v>1.9586099165119584E-2</v>
      </c>
      <c r="D28" s="44">
        <f t="shared" si="1"/>
        <v>2</v>
      </c>
    </row>
    <row r="29" spans="1:4" x14ac:dyDescent="0.4">
      <c r="A29" s="43">
        <v>20210128</v>
      </c>
      <c r="B29" s="43">
        <v>0.5</v>
      </c>
      <c r="C29" s="45">
        <f t="shared" si="0"/>
        <v>1.9823202369766372E-2</v>
      </c>
      <c r="D29" s="44">
        <f t="shared" si="1"/>
        <v>2</v>
      </c>
    </row>
    <row r="30" spans="1:4" x14ac:dyDescent="0.4">
      <c r="A30" s="43">
        <v>20210129</v>
      </c>
      <c r="B30" s="43">
        <v>0.2</v>
      </c>
      <c r="C30" s="45">
        <f t="shared" si="0"/>
        <v>1.9682349528949934E-2</v>
      </c>
      <c r="D30" s="44">
        <f t="shared" si="1"/>
        <v>2</v>
      </c>
    </row>
    <row r="31" spans="1:4" x14ac:dyDescent="0.4">
      <c r="A31" s="43">
        <v>20210130</v>
      </c>
      <c r="C31" s="45">
        <f t="shared" si="0"/>
        <v>1.9586099165119584E-2</v>
      </c>
      <c r="D31" s="44">
        <f t="shared" si="1"/>
        <v>2</v>
      </c>
    </row>
    <row r="32" spans="1:4" x14ac:dyDescent="0.4">
      <c r="A32" s="43">
        <v>20210131</v>
      </c>
      <c r="B32" s="43">
        <v>0</v>
      </c>
      <c r="C32" s="45">
        <f t="shared" si="0"/>
        <v>1.9586099165119584E-2</v>
      </c>
      <c r="D32" s="44">
        <f t="shared" si="1"/>
        <v>2</v>
      </c>
    </row>
    <row r="33" spans="1:4" x14ac:dyDescent="0.4">
      <c r="A33" s="43">
        <v>20210201</v>
      </c>
      <c r="B33" s="43">
        <v>22.4</v>
      </c>
      <c r="C33" s="45">
        <f t="shared" si="0"/>
        <v>1.6222119682382522E-2</v>
      </c>
      <c r="D33" s="44">
        <f t="shared" si="1"/>
        <v>1</v>
      </c>
    </row>
    <row r="34" spans="1:4" x14ac:dyDescent="0.4">
      <c r="A34" s="43">
        <v>20210202</v>
      </c>
      <c r="C34" s="45">
        <f t="shared" si="0"/>
        <v>1.9586099165119584E-2</v>
      </c>
      <c r="D34" s="44">
        <f t="shared" si="1"/>
        <v>2</v>
      </c>
    </row>
    <row r="35" spans="1:4" x14ac:dyDescent="0.4">
      <c r="A35" s="43">
        <v>20210203</v>
      </c>
      <c r="C35" s="45">
        <f t="shared" si="0"/>
        <v>1.9586099165119584E-2</v>
      </c>
      <c r="D35" s="44">
        <f t="shared" si="1"/>
        <v>2</v>
      </c>
    </row>
    <row r="36" spans="1:4" x14ac:dyDescent="0.4">
      <c r="A36" s="43">
        <v>20210204</v>
      </c>
      <c r="B36" s="43">
        <v>0.1</v>
      </c>
      <c r="C36" s="45">
        <f t="shared" si="0"/>
        <v>1.9634456553208248E-2</v>
      </c>
      <c r="D36" s="44">
        <f t="shared" si="1"/>
        <v>2</v>
      </c>
    </row>
    <row r="37" spans="1:4" x14ac:dyDescent="0.4">
      <c r="A37" s="43">
        <v>20210205</v>
      </c>
      <c r="B37" s="43">
        <v>0</v>
      </c>
      <c r="C37" s="45">
        <f t="shared" si="0"/>
        <v>1.9586099165119584E-2</v>
      </c>
      <c r="D37" s="44">
        <f t="shared" si="1"/>
        <v>2</v>
      </c>
    </row>
    <row r="38" spans="1:4" x14ac:dyDescent="0.4">
      <c r="A38" s="43">
        <v>20210206</v>
      </c>
      <c r="C38" s="45">
        <f t="shared" si="0"/>
        <v>1.9586099165119584E-2</v>
      </c>
      <c r="D38" s="44">
        <f t="shared" si="1"/>
        <v>2</v>
      </c>
    </row>
    <row r="39" spans="1:4" x14ac:dyDescent="0.4">
      <c r="A39" s="43">
        <v>20210207</v>
      </c>
      <c r="C39" s="45">
        <f t="shared" si="0"/>
        <v>1.9586099165119584E-2</v>
      </c>
      <c r="D39" s="44">
        <f t="shared" si="1"/>
        <v>2</v>
      </c>
    </row>
    <row r="40" spans="1:4" x14ac:dyDescent="0.4">
      <c r="A40" s="43">
        <v>20210208</v>
      </c>
      <c r="C40" s="45">
        <f t="shared" si="0"/>
        <v>1.9586099165119584E-2</v>
      </c>
      <c r="D40" s="44">
        <f t="shared" si="1"/>
        <v>2</v>
      </c>
    </row>
    <row r="41" spans="1:4" x14ac:dyDescent="0.4">
      <c r="A41" s="43">
        <v>20210209</v>
      </c>
      <c r="C41" s="45">
        <f t="shared" si="0"/>
        <v>1.9586099165119584E-2</v>
      </c>
      <c r="D41" s="44">
        <f t="shared" si="1"/>
        <v>2</v>
      </c>
    </row>
    <row r="42" spans="1:4" x14ac:dyDescent="0.4">
      <c r="A42" s="43">
        <v>20210210</v>
      </c>
      <c r="C42" s="45">
        <f t="shared" si="0"/>
        <v>1.9586099165119584E-2</v>
      </c>
      <c r="D42" s="44">
        <f t="shared" si="1"/>
        <v>2</v>
      </c>
    </row>
    <row r="43" spans="1:4" x14ac:dyDescent="0.4">
      <c r="A43" s="43">
        <v>20210211</v>
      </c>
      <c r="C43" s="45">
        <f t="shared" si="0"/>
        <v>1.9586099165119584E-2</v>
      </c>
      <c r="D43" s="44">
        <f t="shared" si="1"/>
        <v>2</v>
      </c>
    </row>
    <row r="44" spans="1:4" x14ac:dyDescent="0.4">
      <c r="A44" s="43">
        <v>20210212</v>
      </c>
      <c r="C44" s="45">
        <f t="shared" si="0"/>
        <v>1.9586099165119584E-2</v>
      </c>
      <c r="D44" s="44">
        <f t="shared" si="1"/>
        <v>2</v>
      </c>
    </row>
    <row r="45" spans="1:4" x14ac:dyDescent="0.4">
      <c r="A45" s="43">
        <v>20210213</v>
      </c>
      <c r="C45" s="45">
        <f t="shared" si="0"/>
        <v>1.9586099165119584E-2</v>
      </c>
      <c r="D45" s="44">
        <f t="shared" si="1"/>
        <v>2</v>
      </c>
    </row>
    <row r="46" spans="1:4" x14ac:dyDescent="0.4">
      <c r="A46" s="43">
        <v>20210214</v>
      </c>
      <c r="B46" s="43">
        <v>2.4</v>
      </c>
      <c r="C46" s="45">
        <f t="shared" si="0"/>
        <v>2.0610812192876533E-2</v>
      </c>
      <c r="D46" s="44">
        <f t="shared" si="1"/>
        <v>2</v>
      </c>
    </row>
    <row r="47" spans="1:4" x14ac:dyDescent="0.4">
      <c r="A47" s="43">
        <v>20210215</v>
      </c>
      <c r="B47" s="43">
        <v>0</v>
      </c>
      <c r="C47" s="45">
        <f t="shared" si="0"/>
        <v>1.9586099165119584E-2</v>
      </c>
      <c r="D47" s="44">
        <f t="shared" si="1"/>
        <v>2</v>
      </c>
    </row>
    <row r="48" spans="1:4" x14ac:dyDescent="0.4">
      <c r="A48" s="43">
        <v>20210216</v>
      </c>
      <c r="B48" s="43">
        <v>0</v>
      </c>
      <c r="C48" s="45">
        <f t="shared" si="0"/>
        <v>1.9586099165119584E-2</v>
      </c>
      <c r="D48" s="44">
        <f t="shared" si="1"/>
        <v>2</v>
      </c>
    </row>
    <row r="49" spans="1:4" x14ac:dyDescent="0.4">
      <c r="A49" s="43">
        <v>20210217</v>
      </c>
      <c r="B49" s="43">
        <v>0.9</v>
      </c>
      <c r="C49" s="45">
        <f t="shared" si="0"/>
        <v>2.000426682900253E-2</v>
      </c>
      <c r="D49" s="44">
        <f t="shared" si="1"/>
        <v>2</v>
      </c>
    </row>
    <row r="50" spans="1:4" x14ac:dyDescent="0.4">
      <c r="A50" s="43">
        <v>20210218</v>
      </c>
      <c r="B50" s="43">
        <v>1.9</v>
      </c>
      <c r="C50" s="45">
        <f t="shared" si="0"/>
        <v>2.0421751606549746E-2</v>
      </c>
      <c r="D50" s="44">
        <f t="shared" si="1"/>
        <v>2</v>
      </c>
    </row>
    <row r="51" spans="1:4" x14ac:dyDescent="0.4">
      <c r="A51" s="43">
        <v>20210219</v>
      </c>
      <c r="C51" s="45">
        <f t="shared" si="0"/>
        <v>1.9586099165119584E-2</v>
      </c>
      <c r="D51" s="44">
        <f t="shared" si="1"/>
        <v>2</v>
      </c>
    </row>
    <row r="52" spans="1:4" x14ac:dyDescent="0.4">
      <c r="A52" s="43">
        <v>20210220</v>
      </c>
      <c r="C52" s="45">
        <f t="shared" si="0"/>
        <v>1.9586099165119584E-2</v>
      </c>
      <c r="D52" s="44">
        <f t="shared" si="1"/>
        <v>2</v>
      </c>
    </row>
    <row r="53" spans="1:4" x14ac:dyDescent="0.4">
      <c r="A53" s="43">
        <v>20210221</v>
      </c>
      <c r="C53" s="45">
        <f t="shared" si="0"/>
        <v>1.9586099165119584E-2</v>
      </c>
      <c r="D53" s="44">
        <f t="shared" si="1"/>
        <v>2</v>
      </c>
    </row>
    <row r="54" spans="1:4" x14ac:dyDescent="0.4">
      <c r="A54" s="43">
        <v>20210222</v>
      </c>
      <c r="C54" s="45">
        <f t="shared" si="0"/>
        <v>1.9586099165119584E-2</v>
      </c>
      <c r="D54" s="44">
        <f t="shared" si="1"/>
        <v>2</v>
      </c>
    </row>
    <row r="55" spans="1:4" x14ac:dyDescent="0.4">
      <c r="A55" s="43">
        <v>20210223</v>
      </c>
      <c r="C55" s="45">
        <f t="shared" si="0"/>
        <v>1.9586099165119584E-2</v>
      </c>
      <c r="D55" s="44">
        <f t="shared" si="1"/>
        <v>2</v>
      </c>
    </row>
    <row r="56" spans="1:4" x14ac:dyDescent="0.4">
      <c r="A56" s="43">
        <v>20210224</v>
      </c>
      <c r="C56" s="45">
        <f t="shared" si="0"/>
        <v>1.9586099165119584E-2</v>
      </c>
      <c r="D56" s="44">
        <f t="shared" si="1"/>
        <v>2</v>
      </c>
    </row>
    <row r="57" spans="1:4" x14ac:dyDescent="0.4">
      <c r="A57" s="43">
        <v>20210225</v>
      </c>
      <c r="B57" s="43">
        <v>19.600000000000001</v>
      </c>
      <c r="C57" s="45">
        <f t="shared" si="0"/>
        <v>1.8017090917264382E-2</v>
      </c>
      <c r="D57" s="44">
        <f t="shared" si="1"/>
        <v>1</v>
      </c>
    </row>
    <row r="58" spans="1:4" x14ac:dyDescent="0.4">
      <c r="A58" s="43">
        <v>20210226</v>
      </c>
      <c r="B58" s="43">
        <v>5.4</v>
      </c>
      <c r="C58" s="45">
        <f t="shared" si="0"/>
        <v>2.1445934798993989E-2</v>
      </c>
      <c r="D58" s="44">
        <f t="shared" si="1"/>
        <v>2</v>
      </c>
    </row>
    <row r="59" spans="1:4" x14ac:dyDescent="0.4">
      <c r="A59" s="43">
        <v>20210227</v>
      </c>
      <c r="C59" s="45">
        <f t="shared" si="0"/>
        <v>1.9586099165119584E-2</v>
      </c>
      <c r="D59" s="44">
        <f t="shared" si="1"/>
        <v>2</v>
      </c>
    </row>
    <row r="60" spans="1:4" x14ac:dyDescent="0.4">
      <c r="A60" s="43">
        <v>20210228</v>
      </c>
      <c r="B60" s="43">
        <v>0.1</v>
      </c>
      <c r="C60" s="45">
        <f t="shared" si="0"/>
        <v>1.9634456553208248E-2</v>
      </c>
      <c r="D60" s="44">
        <f t="shared" si="1"/>
        <v>2</v>
      </c>
    </row>
    <row r="61" spans="1:4" x14ac:dyDescent="0.4">
      <c r="A61" s="43">
        <v>20210301</v>
      </c>
      <c r="B61" s="43">
        <v>11.2</v>
      </c>
      <c r="C61" s="45">
        <f t="shared" si="0"/>
        <v>2.146945282432846E-2</v>
      </c>
      <c r="D61" s="44">
        <f t="shared" si="1"/>
        <v>2</v>
      </c>
    </row>
    <row r="62" spans="1:4" x14ac:dyDescent="0.4">
      <c r="A62" s="43">
        <v>20210302</v>
      </c>
      <c r="B62" s="43">
        <v>0</v>
      </c>
      <c r="C62" s="45">
        <f t="shared" si="0"/>
        <v>1.9586099165119584E-2</v>
      </c>
      <c r="D62" s="44">
        <f t="shared" si="1"/>
        <v>2</v>
      </c>
    </row>
    <row r="63" spans="1:4" x14ac:dyDescent="0.4">
      <c r="A63" s="43">
        <v>20210303</v>
      </c>
      <c r="C63" s="45">
        <f t="shared" si="0"/>
        <v>1.9586099165119584E-2</v>
      </c>
      <c r="D63" s="44">
        <f t="shared" si="1"/>
        <v>2</v>
      </c>
    </row>
    <row r="64" spans="1:4" x14ac:dyDescent="0.4">
      <c r="A64" s="43">
        <v>20210304</v>
      </c>
      <c r="B64" s="43">
        <v>26.9</v>
      </c>
      <c r="C64" s="45">
        <f t="shared" si="0"/>
        <v>1.3052712230173456E-2</v>
      </c>
      <c r="D64" s="44">
        <f t="shared" si="1"/>
        <v>1</v>
      </c>
    </row>
    <row r="65" spans="1:4" x14ac:dyDescent="0.4">
      <c r="A65" s="43">
        <v>20210305</v>
      </c>
      <c r="B65" s="43">
        <v>0.1</v>
      </c>
      <c r="C65" s="45">
        <f t="shared" si="0"/>
        <v>1.9634456553208248E-2</v>
      </c>
      <c r="D65" s="44">
        <f t="shared" si="1"/>
        <v>2</v>
      </c>
    </row>
    <row r="66" spans="1:4" x14ac:dyDescent="0.4">
      <c r="A66" s="43">
        <v>20210306</v>
      </c>
      <c r="C66" s="45">
        <f t="shared" si="0"/>
        <v>1.9586099165119584E-2</v>
      </c>
      <c r="D66" s="44">
        <f t="shared" si="1"/>
        <v>2</v>
      </c>
    </row>
    <row r="67" spans="1:4" x14ac:dyDescent="0.4">
      <c r="A67" s="43">
        <v>20210307</v>
      </c>
      <c r="C67" s="45">
        <f t="shared" ref="C67:C130" si="2">_xlfn.NORM.DIST(B67,$H$5,$H$6,0)</f>
        <v>1.9586099165119584E-2</v>
      </c>
      <c r="D67" s="44">
        <f t="shared" ref="D67:D130" si="3">IF(B67&gt;$K$2,1,IF(B67&lt;$K$3,3,2))</f>
        <v>2</v>
      </c>
    </row>
    <row r="68" spans="1:4" x14ac:dyDescent="0.4">
      <c r="A68" s="43">
        <v>20210308</v>
      </c>
      <c r="C68" s="45">
        <f t="shared" si="2"/>
        <v>1.9586099165119584E-2</v>
      </c>
      <c r="D68" s="44">
        <f t="shared" si="3"/>
        <v>2</v>
      </c>
    </row>
    <row r="69" spans="1:4" x14ac:dyDescent="0.4">
      <c r="A69" s="43">
        <v>20210309</v>
      </c>
      <c r="C69" s="45">
        <f t="shared" si="2"/>
        <v>1.9586099165119584E-2</v>
      </c>
      <c r="D69" s="44">
        <f t="shared" si="3"/>
        <v>2</v>
      </c>
    </row>
    <row r="70" spans="1:4" x14ac:dyDescent="0.4">
      <c r="A70" s="43">
        <v>20210310</v>
      </c>
      <c r="C70" s="45">
        <f t="shared" si="2"/>
        <v>1.9586099165119584E-2</v>
      </c>
      <c r="D70" s="44">
        <f t="shared" si="3"/>
        <v>2</v>
      </c>
    </row>
    <row r="71" spans="1:4" x14ac:dyDescent="0.4">
      <c r="A71" s="43">
        <v>20210311</v>
      </c>
      <c r="B71" s="43">
        <v>7.6</v>
      </c>
      <c r="C71" s="45">
        <f t="shared" si="2"/>
        <v>2.1708340869678315E-2</v>
      </c>
      <c r="D71" s="44">
        <f t="shared" si="3"/>
        <v>2</v>
      </c>
    </row>
    <row r="72" spans="1:4" x14ac:dyDescent="0.4">
      <c r="A72" s="43">
        <v>20210312</v>
      </c>
      <c r="B72" s="43">
        <v>14.2</v>
      </c>
      <c r="C72" s="45">
        <f t="shared" si="2"/>
        <v>2.0656822090268472E-2</v>
      </c>
      <c r="D72" s="44">
        <f t="shared" si="3"/>
        <v>2</v>
      </c>
    </row>
    <row r="73" spans="1:4" x14ac:dyDescent="0.4">
      <c r="A73" s="43">
        <v>20210313</v>
      </c>
      <c r="C73" s="45">
        <f t="shared" si="2"/>
        <v>1.9586099165119584E-2</v>
      </c>
      <c r="D73" s="44">
        <f t="shared" si="3"/>
        <v>2</v>
      </c>
    </row>
    <row r="74" spans="1:4" x14ac:dyDescent="0.4">
      <c r="A74" s="43">
        <v>20210314</v>
      </c>
      <c r="C74" s="45">
        <f t="shared" si="2"/>
        <v>1.9586099165119584E-2</v>
      </c>
      <c r="D74" s="44">
        <f t="shared" si="3"/>
        <v>2</v>
      </c>
    </row>
    <row r="75" spans="1:4" x14ac:dyDescent="0.4">
      <c r="A75" s="43">
        <v>20210315</v>
      </c>
      <c r="B75" s="43">
        <v>0</v>
      </c>
      <c r="C75" s="45">
        <f t="shared" si="2"/>
        <v>1.9586099165119584E-2</v>
      </c>
      <c r="D75" s="44">
        <f t="shared" si="3"/>
        <v>2</v>
      </c>
    </row>
    <row r="76" spans="1:4" x14ac:dyDescent="0.4">
      <c r="A76" s="43">
        <v>20210316</v>
      </c>
      <c r="B76" s="43">
        <v>3.1</v>
      </c>
      <c r="C76" s="45">
        <f t="shared" si="2"/>
        <v>2.0852447824223384E-2</v>
      </c>
      <c r="D76" s="44">
        <f t="shared" si="3"/>
        <v>2</v>
      </c>
    </row>
    <row r="77" spans="1:4" x14ac:dyDescent="0.4">
      <c r="A77" s="43">
        <v>20210317</v>
      </c>
      <c r="C77" s="45">
        <f t="shared" si="2"/>
        <v>1.9586099165119584E-2</v>
      </c>
      <c r="D77" s="44">
        <f t="shared" si="3"/>
        <v>2</v>
      </c>
    </row>
    <row r="78" spans="1:4" x14ac:dyDescent="0.4">
      <c r="A78" s="43">
        <v>20210318</v>
      </c>
      <c r="C78" s="45">
        <f t="shared" si="2"/>
        <v>1.9586099165119584E-2</v>
      </c>
      <c r="D78" s="44">
        <f t="shared" si="3"/>
        <v>2</v>
      </c>
    </row>
    <row r="79" spans="1:4" x14ac:dyDescent="0.4">
      <c r="A79" s="43">
        <v>20210319</v>
      </c>
      <c r="B79" s="43">
        <v>6.2</v>
      </c>
      <c r="C79" s="45">
        <f t="shared" si="2"/>
        <v>2.1576795703741845E-2</v>
      </c>
      <c r="D79" s="44">
        <f t="shared" si="3"/>
        <v>2</v>
      </c>
    </row>
    <row r="80" spans="1:4" x14ac:dyDescent="0.4">
      <c r="A80" s="43">
        <v>20210320</v>
      </c>
      <c r="B80" s="43">
        <v>7.6</v>
      </c>
      <c r="C80" s="45">
        <f t="shared" si="2"/>
        <v>2.1708340869678315E-2</v>
      </c>
      <c r="D80" s="44">
        <f t="shared" si="3"/>
        <v>2</v>
      </c>
    </row>
    <row r="81" spans="1:4" x14ac:dyDescent="0.4">
      <c r="A81" s="43">
        <v>20210321</v>
      </c>
      <c r="C81" s="45">
        <f t="shared" si="2"/>
        <v>1.9586099165119584E-2</v>
      </c>
      <c r="D81" s="44">
        <f t="shared" si="3"/>
        <v>2</v>
      </c>
    </row>
    <row r="82" spans="1:4" x14ac:dyDescent="0.4">
      <c r="A82" s="43">
        <v>20210322</v>
      </c>
      <c r="C82" s="45">
        <f t="shared" si="2"/>
        <v>1.9586099165119584E-2</v>
      </c>
      <c r="D82" s="44">
        <f t="shared" si="3"/>
        <v>2</v>
      </c>
    </row>
    <row r="83" spans="1:4" x14ac:dyDescent="0.4">
      <c r="A83" s="43">
        <v>20210323</v>
      </c>
      <c r="C83" s="45">
        <f t="shared" si="2"/>
        <v>1.9586099165119584E-2</v>
      </c>
      <c r="D83" s="44">
        <f t="shared" si="3"/>
        <v>2</v>
      </c>
    </row>
    <row r="84" spans="1:4" x14ac:dyDescent="0.4">
      <c r="A84" s="43">
        <v>20210324</v>
      </c>
      <c r="C84" s="45">
        <f t="shared" si="2"/>
        <v>1.9586099165119584E-2</v>
      </c>
      <c r="D84" s="44">
        <f t="shared" si="3"/>
        <v>2</v>
      </c>
    </row>
    <row r="85" spans="1:4" x14ac:dyDescent="0.4">
      <c r="A85" s="43">
        <v>20210325</v>
      </c>
      <c r="C85" s="45">
        <f t="shared" si="2"/>
        <v>1.9586099165119584E-2</v>
      </c>
      <c r="D85" s="44">
        <f t="shared" si="3"/>
        <v>2</v>
      </c>
    </row>
    <row r="86" spans="1:4" x14ac:dyDescent="0.4">
      <c r="A86" s="43">
        <v>20210326</v>
      </c>
      <c r="C86" s="45">
        <f t="shared" si="2"/>
        <v>1.9586099165119584E-2</v>
      </c>
      <c r="D86" s="44">
        <f t="shared" si="3"/>
        <v>2</v>
      </c>
    </row>
    <row r="87" spans="1:4" x14ac:dyDescent="0.4">
      <c r="A87" s="43">
        <v>20210327</v>
      </c>
      <c r="B87" s="43">
        <v>4.2</v>
      </c>
      <c r="C87" s="45">
        <f t="shared" si="2"/>
        <v>2.1175625156199439E-2</v>
      </c>
      <c r="D87" s="44">
        <f t="shared" si="3"/>
        <v>2</v>
      </c>
    </row>
    <row r="88" spans="1:4" x14ac:dyDescent="0.4">
      <c r="A88" s="43">
        <v>20210328</v>
      </c>
      <c r="C88" s="45">
        <f t="shared" si="2"/>
        <v>1.9586099165119584E-2</v>
      </c>
      <c r="D88" s="44">
        <f t="shared" si="3"/>
        <v>2</v>
      </c>
    </row>
    <row r="89" spans="1:4" x14ac:dyDescent="0.4">
      <c r="A89" s="43">
        <v>20210329</v>
      </c>
      <c r="C89" s="45">
        <f t="shared" si="2"/>
        <v>1.9586099165119584E-2</v>
      </c>
      <c r="D89" s="44">
        <f t="shared" si="3"/>
        <v>2</v>
      </c>
    </row>
    <row r="90" spans="1:4" x14ac:dyDescent="0.4">
      <c r="A90" s="43">
        <v>20210330</v>
      </c>
      <c r="C90" s="45">
        <f t="shared" si="2"/>
        <v>1.9586099165119584E-2</v>
      </c>
      <c r="D90" s="44">
        <f t="shared" si="3"/>
        <v>2</v>
      </c>
    </row>
    <row r="91" spans="1:4" x14ac:dyDescent="0.4">
      <c r="A91" s="43">
        <v>20210331</v>
      </c>
      <c r="C91" s="45">
        <f t="shared" si="2"/>
        <v>1.9586099165119584E-2</v>
      </c>
      <c r="D91" s="44">
        <f t="shared" si="3"/>
        <v>2</v>
      </c>
    </row>
    <row r="92" spans="1:4" x14ac:dyDescent="0.4">
      <c r="A92" s="43">
        <v>20210401</v>
      </c>
      <c r="B92" s="43">
        <v>8.8000000000000007</v>
      </c>
      <c r="C92" s="45">
        <f t="shared" si="2"/>
        <v>2.1720993861325023E-2</v>
      </c>
      <c r="D92" s="44">
        <f t="shared" si="3"/>
        <v>2</v>
      </c>
    </row>
    <row r="93" spans="1:4" x14ac:dyDescent="0.4">
      <c r="A93" s="43">
        <v>20210402</v>
      </c>
      <c r="B93" s="43">
        <v>9.8000000000000007</v>
      </c>
      <c r="C93" s="45">
        <f t="shared" si="2"/>
        <v>2.1660755690414226E-2</v>
      </c>
      <c r="D93" s="44">
        <f t="shared" si="3"/>
        <v>2</v>
      </c>
    </row>
    <row r="94" spans="1:4" x14ac:dyDescent="0.4">
      <c r="A94" s="43">
        <v>20210403</v>
      </c>
      <c r="B94" s="43">
        <v>0</v>
      </c>
      <c r="C94" s="45">
        <f t="shared" si="2"/>
        <v>1.9586099165119584E-2</v>
      </c>
      <c r="D94" s="44">
        <f t="shared" si="3"/>
        <v>2</v>
      </c>
    </row>
    <row r="95" spans="1:4" x14ac:dyDescent="0.4">
      <c r="A95" s="43">
        <v>20210404</v>
      </c>
      <c r="B95" s="43">
        <v>5.2</v>
      </c>
      <c r="C95" s="45">
        <f t="shared" si="2"/>
        <v>2.1406993319726363E-2</v>
      </c>
      <c r="D95" s="44">
        <f t="shared" si="3"/>
        <v>2</v>
      </c>
    </row>
    <row r="96" spans="1:4" x14ac:dyDescent="0.4">
      <c r="A96" s="43">
        <v>20210405</v>
      </c>
      <c r="B96" s="43">
        <v>4.0999999999999996</v>
      </c>
      <c r="C96" s="45">
        <f t="shared" si="2"/>
        <v>2.1149175871198109E-2</v>
      </c>
      <c r="D96" s="44">
        <f t="shared" si="3"/>
        <v>2</v>
      </c>
    </row>
    <row r="97" spans="1:4" x14ac:dyDescent="0.4">
      <c r="A97" s="43">
        <v>20210406</v>
      </c>
      <c r="C97" s="45">
        <f t="shared" si="2"/>
        <v>1.9586099165119584E-2</v>
      </c>
      <c r="D97" s="44">
        <f t="shared" si="3"/>
        <v>2</v>
      </c>
    </row>
    <row r="98" spans="1:4" x14ac:dyDescent="0.4">
      <c r="A98" s="43">
        <v>20210407</v>
      </c>
      <c r="C98" s="45">
        <f t="shared" si="2"/>
        <v>1.9586099165119584E-2</v>
      </c>
      <c r="D98" s="44">
        <f t="shared" si="3"/>
        <v>2</v>
      </c>
    </row>
    <row r="99" spans="1:4" x14ac:dyDescent="0.4">
      <c r="A99" s="43">
        <v>20210408</v>
      </c>
      <c r="C99" s="45">
        <f t="shared" si="2"/>
        <v>1.9586099165119584E-2</v>
      </c>
      <c r="D99" s="44">
        <f t="shared" si="3"/>
        <v>2</v>
      </c>
    </row>
    <row r="100" spans="1:4" x14ac:dyDescent="0.4">
      <c r="A100" s="43">
        <v>20210409</v>
      </c>
      <c r="C100" s="45">
        <f t="shared" si="2"/>
        <v>1.9586099165119584E-2</v>
      </c>
      <c r="D100" s="44">
        <f t="shared" si="3"/>
        <v>2</v>
      </c>
    </row>
    <row r="101" spans="1:4" x14ac:dyDescent="0.4">
      <c r="A101" s="43">
        <v>20210410</v>
      </c>
      <c r="C101" s="45">
        <f t="shared" si="2"/>
        <v>1.9586099165119584E-2</v>
      </c>
      <c r="D101" s="44">
        <f t="shared" si="3"/>
        <v>2</v>
      </c>
    </row>
    <row r="102" spans="1:4" x14ac:dyDescent="0.4">
      <c r="A102" s="43">
        <v>20210411</v>
      </c>
      <c r="C102" s="45">
        <f t="shared" si="2"/>
        <v>1.9586099165119584E-2</v>
      </c>
      <c r="D102" s="44">
        <f t="shared" si="3"/>
        <v>2</v>
      </c>
    </row>
    <row r="103" spans="1:4" x14ac:dyDescent="0.4">
      <c r="A103" s="43">
        <v>20210412</v>
      </c>
      <c r="B103" s="43">
        <v>16.899999999999999</v>
      </c>
      <c r="C103" s="45">
        <f t="shared" si="2"/>
        <v>1.9501563052159269E-2</v>
      </c>
      <c r="D103" s="44">
        <f t="shared" si="3"/>
        <v>2</v>
      </c>
    </row>
    <row r="104" spans="1:4" x14ac:dyDescent="0.4">
      <c r="A104" s="43">
        <v>20210413</v>
      </c>
      <c r="C104" s="45">
        <f t="shared" si="2"/>
        <v>1.9586099165119584E-2</v>
      </c>
      <c r="D104" s="44">
        <f t="shared" si="3"/>
        <v>2</v>
      </c>
    </row>
    <row r="105" spans="1:4" x14ac:dyDescent="0.4">
      <c r="A105" s="43">
        <v>20210414</v>
      </c>
      <c r="C105" s="45">
        <f t="shared" si="2"/>
        <v>1.9586099165119584E-2</v>
      </c>
      <c r="D105" s="44">
        <f t="shared" si="3"/>
        <v>2</v>
      </c>
    </row>
    <row r="106" spans="1:4" x14ac:dyDescent="0.4">
      <c r="A106" s="43">
        <v>20210415</v>
      </c>
      <c r="C106" s="45">
        <f t="shared" si="2"/>
        <v>1.9586099165119584E-2</v>
      </c>
      <c r="D106" s="44">
        <f t="shared" si="3"/>
        <v>2</v>
      </c>
    </row>
    <row r="107" spans="1:4" x14ac:dyDescent="0.4">
      <c r="A107" s="43">
        <v>20210416</v>
      </c>
      <c r="C107" s="45">
        <f t="shared" si="2"/>
        <v>1.9586099165119584E-2</v>
      </c>
      <c r="D107" s="44">
        <f t="shared" si="3"/>
        <v>2</v>
      </c>
    </row>
    <row r="108" spans="1:4" x14ac:dyDescent="0.4">
      <c r="A108" s="43">
        <v>20210417</v>
      </c>
      <c r="C108" s="45">
        <f t="shared" si="2"/>
        <v>1.9586099165119584E-2</v>
      </c>
      <c r="D108" s="44">
        <f t="shared" si="3"/>
        <v>2</v>
      </c>
    </row>
    <row r="109" spans="1:4" x14ac:dyDescent="0.4">
      <c r="A109" s="43">
        <v>20210418</v>
      </c>
      <c r="C109" s="45">
        <f t="shared" si="2"/>
        <v>1.9586099165119584E-2</v>
      </c>
      <c r="D109" s="44">
        <f t="shared" si="3"/>
        <v>2</v>
      </c>
    </row>
    <row r="110" spans="1:4" x14ac:dyDescent="0.4">
      <c r="A110" s="43">
        <v>20210419</v>
      </c>
      <c r="C110" s="45">
        <f t="shared" si="2"/>
        <v>1.9586099165119584E-2</v>
      </c>
      <c r="D110" s="44">
        <f t="shared" si="3"/>
        <v>2</v>
      </c>
    </row>
    <row r="111" spans="1:4" x14ac:dyDescent="0.4">
      <c r="A111" s="43">
        <v>20210420</v>
      </c>
      <c r="C111" s="45">
        <f t="shared" si="2"/>
        <v>1.9586099165119584E-2</v>
      </c>
      <c r="D111" s="44">
        <f t="shared" si="3"/>
        <v>2</v>
      </c>
    </row>
    <row r="112" spans="1:4" x14ac:dyDescent="0.4">
      <c r="A112" s="43">
        <v>20210421</v>
      </c>
      <c r="C112" s="45">
        <f t="shared" si="2"/>
        <v>1.9586099165119584E-2</v>
      </c>
      <c r="D112" s="44">
        <f t="shared" si="3"/>
        <v>2</v>
      </c>
    </row>
    <row r="113" spans="1:4" x14ac:dyDescent="0.4">
      <c r="A113" s="43">
        <v>20210422</v>
      </c>
      <c r="C113" s="45">
        <f t="shared" si="2"/>
        <v>1.9586099165119584E-2</v>
      </c>
      <c r="D113" s="44">
        <f t="shared" si="3"/>
        <v>2</v>
      </c>
    </row>
    <row r="114" spans="1:4" x14ac:dyDescent="0.4">
      <c r="A114" s="43">
        <v>20210423</v>
      </c>
      <c r="C114" s="45">
        <f t="shared" si="2"/>
        <v>1.9586099165119584E-2</v>
      </c>
      <c r="D114" s="44">
        <f t="shared" si="3"/>
        <v>2</v>
      </c>
    </row>
    <row r="115" spans="1:4" x14ac:dyDescent="0.4">
      <c r="A115" s="43">
        <v>20210424</v>
      </c>
      <c r="C115" s="45">
        <f t="shared" si="2"/>
        <v>1.9586099165119584E-2</v>
      </c>
      <c r="D115" s="44">
        <f t="shared" si="3"/>
        <v>2</v>
      </c>
    </row>
    <row r="116" spans="1:4" x14ac:dyDescent="0.4">
      <c r="A116" s="43">
        <v>20210425</v>
      </c>
      <c r="C116" s="45">
        <f t="shared" si="2"/>
        <v>1.9586099165119584E-2</v>
      </c>
      <c r="D116" s="44">
        <f t="shared" si="3"/>
        <v>2</v>
      </c>
    </row>
    <row r="117" spans="1:4" x14ac:dyDescent="0.4">
      <c r="A117" s="43">
        <v>20210426</v>
      </c>
      <c r="C117" s="45">
        <f t="shared" si="2"/>
        <v>1.9586099165119584E-2</v>
      </c>
      <c r="D117" s="44">
        <f t="shared" si="3"/>
        <v>2</v>
      </c>
    </row>
    <row r="118" spans="1:4" x14ac:dyDescent="0.4">
      <c r="A118" s="43">
        <v>20210427</v>
      </c>
      <c r="B118" s="43">
        <v>0.8</v>
      </c>
      <c r="C118" s="45">
        <f t="shared" si="2"/>
        <v>1.995973427010881E-2</v>
      </c>
      <c r="D118" s="44">
        <f t="shared" si="3"/>
        <v>2</v>
      </c>
    </row>
    <row r="119" spans="1:4" x14ac:dyDescent="0.4">
      <c r="A119" s="43">
        <v>20210428</v>
      </c>
      <c r="B119" s="43">
        <v>0</v>
      </c>
      <c r="C119" s="45">
        <f t="shared" si="2"/>
        <v>1.9586099165119584E-2</v>
      </c>
      <c r="D119" s="44">
        <f t="shared" si="3"/>
        <v>2</v>
      </c>
    </row>
    <row r="120" spans="1:4" x14ac:dyDescent="0.4">
      <c r="A120" s="43">
        <v>20210429</v>
      </c>
      <c r="B120" s="43">
        <v>0</v>
      </c>
      <c r="C120" s="45">
        <f t="shared" si="2"/>
        <v>1.9586099165119584E-2</v>
      </c>
      <c r="D120" s="44">
        <f t="shared" si="3"/>
        <v>2</v>
      </c>
    </row>
    <row r="121" spans="1:4" x14ac:dyDescent="0.4">
      <c r="A121" s="43">
        <v>20210430</v>
      </c>
      <c r="B121" s="43">
        <v>13.2</v>
      </c>
      <c r="C121" s="45">
        <f t="shared" si="2"/>
        <v>2.0986377872012633E-2</v>
      </c>
      <c r="D121" s="44">
        <f t="shared" si="3"/>
        <v>2</v>
      </c>
    </row>
    <row r="122" spans="1:4" x14ac:dyDescent="0.4">
      <c r="A122" s="43">
        <v>20210501</v>
      </c>
      <c r="B122" s="43">
        <v>10.1</v>
      </c>
      <c r="C122" s="45">
        <f t="shared" si="2"/>
        <v>2.163020257400881E-2</v>
      </c>
      <c r="D122" s="44">
        <f t="shared" si="3"/>
        <v>2</v>
      </c>
    </row>
    <row r="123" spans="1:4" x14ac:dyDescent="0.4">
      <c r="A123" s="43">
        <v>20210502</v>
      </c>
      <c r="C123" s="45">
        <f t="shared" si="2"/>
        <v>1.9586099165119584E-2</v>
      </c>
      <c r="D123" s="44">
        <f t="shared" si="3"/>
        <v>2</v>
      </c>
    </row>
    <row r="124" spans="1:4" x14ac:dyDescent="0.4">
      <c r="A124" s="43">
        <v>20210503</v>
      </c>
      <c r="C124" s="45">
        <f t="shared" si="2"/>
        <v>1.9586099165119584E-2</v>
      </c>
      <c r="D124" s="44">
        <f t="shared" si="3"/>
        <v>2</v>
      </c>
    </row>
    <row r="125" spans="1:4" x14ac:dyDescent="0.4">
      <c r="A125" s="43">
        <v>20210504</v>
      </c>
      <c r="B125" s="43">
        <v>12.8</v>
      </c>
      <c r="C125" s="45">
        <f t="shared" si="2"/>
        <v>2.1102134950744332E-2</v>
      </c>
      <c r="D125" s="44">
        <f t="shared" si="3"/>
        <v>2</v>
      </c>
    </row>
    <row r="126" spans="1:4" x14ac:dyDescent="0.4">
      <c r="A126" s="43">
        <v>20210505</v>
      </c>
      <c r="B126" s="43">
        <v>0</v>
      </c>
      <c r="C126" s="45">
        <f t="shared" si="2"/>
        <v>1.9586099165119584E-2</v>
      </c>
      <c r="D126" s="44">
        <f t="shared" si="3"/>
        <v>2</v>
      </c>
    </row>
    <row r="127" spans="1:4" x14ac:dyDescent="0.4">
      <c r="A127" s="43">
        <v>20210506</v>
      </c>
      <c r="C127" s="45">
        <f t="shared" si="2"/>
        <v>1.9586099165119584E-2</v>
      </c>
      <c r="D127" s="44">
        <f t="shared" si="3"/>
        <v>2</v>
      </c>
    </row>
    <row r="128" spans="1:4" x14ac:dyDescent="0.4">
      <c r="A128" s="43">
        <v>20210507</v>
      </c>
      <c r="C128" s="45">
        <f t="shared" si="2"/>
        <v>1.9586099165119584E-2</v>
      </c>
      <c r="D128" s="44">
        <f t="shared" si="3"/>
        <v>2</v>
      </c>
    </row>
    <row r="129" spans="1:4" x14ac:dyDescent="0.4">
      <c r="A129" s="43">
        <v>20210508</v>
      </c>
      <c r="C129" s="45">
        <f t="shared" si="2"/>
        <v>1.9586099165119584E-2</v>
      </c>
      <c r="D129" s="44">
        <f t="shared" si="3"/>
        <v>2</v>
      </c>
    </row>
    <row r="130" spans="1:4" x14ac:dyDescent="0.4">
      <c r="A130" s="43">
        <v>20210509</v>
      </c>
      <c r="C130" s="45">
        <f t="shared" si="2"/>
        <v>1.9586099165119584E-2</v>
      </c>
      <c r="D130" s="44">
        <f t="shared" si="3"/>
        <v>2</v>
      </c>
    </row>
    <row r="131" spans="1:4" x14ac:dyDescent="0.4">
      <c r="A131" s="43">
        <v>20210510</v>
      </c>
      <c r="C131" s="45">
        <f t="shared" ref="C131:C194" si="4">_xlfn.NORM.DIST(B131,$H$5,$H$6,0)</f>
        <v>1.9586099165119584E-2</v>
      </c>
      <c r="D131" s="44">
        <f t="shared" ref="D131:D194" si="5">IF(B131&gt;$K$2,1,IF(B131&lt;$K$3,3,2))</f>
        <v>2</v>
      </c>
    </row>
    <row r="132" spans="1:4" x14ac:dyDescent="0.4">
      <c r="A132" s="43">
        <v>20210511</v>
      </c>
      <c r="B132" s="43">
        <v>0.4</v>
      </c>
      <c r="C132" s="45">
        <f t="shared" si="4"/>
        <v>1.9776726366157356E-2</v>
      </c>
      <c r="D132" s="44">
        <f t="shared" si="5"/>
        <v>2</v>
      </c>
    </row>
    <row r="133" spans="1:4" x14ac:dyDescent="0.4">
      <c r="A133" s="43">
        <v>20210512</v>
      </c>
      <c r="B133" s="43">
        <v>0.6</v>
      </c>
      <c r="C133" s="45">
        <f t="shared" si="4"/>
        <v>1.9869198246403329E-2</v>
      </c>
      <c r="D133" s="44">
        <f t="shared" si="5"/>
        <v>2</v>
      </c>
    </row>
    <row r="134" spans="1:4" x14ac:dyDescent="0.4">
      <c r="A134" s="43">
        <v>20210513</v>
      </c>
      <c r="C134" s="45">
        <f t="shared" si="4"/>
        <v>1.9586099165119584E-2</v>
      </c>
      <c r="D134" s="44">
        <f t="shared" si="5"/>
        <v>2</v>
      </c>
    </row>
    <row r="135" spans="1:4" x14ac:dyDescent="0.4">
      <c r="A135" s="43">
        <v>20210514</v>
      </c>
      <c r="B135" s="43">
        <v>0</v>
      </c>
      <c r="C135" s="45">
        <f t="shared" si="4"/>
        <v>1.9586099165119584E-2</v>
      </c>
      <c r="D135" s="44">
        <f t="shared" si="5"/>
        <v>2</v>
      </c>
    </row>
    <row r="136" spans="1:4" x14ac:dyDescent="0.4">
      <c r="A136" s="43">
        <v>20210515</v>
      </c>
      <c r="B136" s="43">
        <v>6.1</v>
      </c>
      <c r="C136" s="45">
        <f t="shared" si="4"/>
        <v>2.1562632891604996E-2</v>
      </c>
      <c r="D136" s="44">
        <f t="shared" si="5"/>
        <v>2</v>
      </c>
    </row>
    <row r="137" spans="1:4" x14ac:dyDescent="0.4">
      <c r="A137" s="43">
        <v>20210516</v>
      </c>
      <c r="B137" s="43">
        <v>22.5</v>
      </c>
      <c r="C137" s="45">
        <f t="shared" si="4"/>
        <v>1.615448308701652E-2</v>
      </c>
      <c r="D137" s="44">
        <f t="shared" si="5"/>
        <v>1</v>
      </c>
    </row>
    <row r="138" spans="1:4" x14ac:dyDescent="0.4">
      <c r="A138" s="43">
        <v>20210517</v>
      </c>
      <c r="B138" s="43">
        <v>2.4</v>
      </c>
      <c r="C138" s="45">
        <f t="shared" si="4"/>
        <v>2.0610812192876533E-2</v>
      </c>
      <c r="D138" s="44">
        <f t="shared" si="5"/>
        <v>2</v>
      </c>
    </row>
    <row r="139" spans="1:4" x14ac:dyDescent="0.4">
      <c r="A139" s="43">
        <v>20210518</v>
      </c>
      <c r="C139" s="45">
        <f t="shared" si="4"/>
        <v>1.9586099165119584E-2</v>
      </c>
      <c r="D139" s="44">
        <f t="shared" si="5"/>
        <v>2</v>
      </c>
    </row>
    <row r="140" spans="1:4" x14ac:dyDescent="0.4">
      <c r="A140" s="43">
        <v>20210519</v>
      </c>
      <c r="B140" s="43">
        <v>0</v>
      </c>
      <c r="C140" s="45">
        <f t="shared" si="4"/>
        <v>1.9586099165119584E-2</v>
      </c>
      <c r="D140" s="44">
        <f t="shared" si="5"/>
        <v>2</v>
      </c>
    </row>
    <row r="141" spans="1:4" x14ac:dyDescent="0.4">
      <c r="A141" s="43">
        <v>20210520</v>
      </c>
      <c r="B141" s="43">
        <v>24.4</v>
      </c>
      <c r="C141" s="45">
        <f t="shared" si="4"/>
        <v>1.4837796103479555E-2</v>
      </c>
      <c r="D141" s="44">
        <f t="shared" si="5"/>
        <v>1</v>
      </c>
    </row>
    <row r="142" spans="1:4" x14ac:dyDescent="0.4">
      <c r="A142" s="43">
        <v>20210521</v>
      </c>
      <c r="C142" s="45">
        <f t="shared" si="4"/>
        <v>1.9586099165119584E-2</v>
      </c>
      <c r="D142" s="44">
        <f t="shared" si="5"/>
        <v>2</v>
      </c>
    </row>
    <row r="143" spans="1:4" x14ac:dyDescent="0.4">
      <c r="A143" s="43">
        <v>20210522</v>
      </c>
      <c r="C143" s="45">
        <f t="shared" si="4"/>
        <v>1.9586099165119584E-2</v>
      </c>
      <c r="D143" s="44">
        <f t="shared" si="5"/>
        <v>2</v>
      </c>
    </row>
    <row r="144" spans="1:4" x14ac:dyDescent="0.4">
      <c r="A144" s="43">
        <v>20210523</v>
      </c>
      <c r="B144" s="43">
        <v>0</v>
      </c>
      <c r="C144" s="45">
        <f t="shared" si="4"/>
        <v>1.9586099165119584E-2</v>
      </c>
      <c r="D144" s="44">
        <f t="shared" si="5"/>
        <v>2</v>
      </c>
    </row>
    <row r="145" spans="1:4" x14ac:dyDescent="0.4">
      <c r="A145" s="43">
        <v>20210524</v>
      </c>
      <c r="B145" s="43">
        <v>3</v>
      </c>
      <c r="C145" s="45">
        <f t="shared" si="4"/>
        <v>2.0819608280093736E-2</v>
      </c>
      <c r="D145" s="44">
        <f t="shared" si="5"/>
        <v>2</v>
      </c>
    </row>
    <row r="146" spans="1:4" x14ac:dyDescent="0.4">
      <c r="A146" s="43">
        <v>20210525</v>
      </c>
      <c r="C146" s="45">
        <f t="shared" si="4"/>
        <v>1.9586099165119584E-2</v>
      </c>
      <c r="D146" s="44">
        <f t="shared" si="5"/>
        <v>2</v>
      </c>
    </row>
    <row r="147" spans="1:4" x14ac:dyDescent="0.4">
      <c r="A147" s="43">
        <v>20210526</v>
      </c>
      <c r="B147" s="43">
        <v>15.6</v>
      </c>
      <c r="C147" s="45">
        <f t="shared" si="4"/>
        <v>2.0103692584001315E-2</v>
      </c>
      <c r="D147" s="44">
        <f t="shared" si="5"/>
        <v>2</v>
      </c>
    </row>
    <row r="148" spans="1:4" x14ac:dyDescent="0.4">
      <c r="A148" s="43">
        <v>20210527</v>
      </c>
      <c r="B148" s="43">
        <v>2.8</v>
      </c>
      <c r="C148" s="45">
        <f t="shared" si="4"/>
        <v>2.0752237589929785E-2</v>
      </c>
      <c r="D148" s="44">
        <f t="shared" si="5"/>
        <v>2</v>
      </c>
    </row>
    <row r="149" spans="1:4" x14ac:dyDescent="0.4">
      <c r="A149" s="43">
        <v>20210528</v>
      </c>
      <c r="C149" s="45">
        <f t="shared" si="4"/>
        <v>1.9586099165119584E-2</v>
      </c>
      <c r="D149" s="44">
        <f t="shared" si="5"/>
        <v>2</v>
      </c>
    </row>
    <row r="150" spans="1:4" x14ac:dyDescent="0.4">
      <c r="A150" s="43">
        <v>20210529</v>
      </c>
      <c r="C150" s="45">
        <f t="shared" si="4"/>
        <v>1.9586099165119584E-2</v>
      </c>
      <c r="D150" s="44">
        <f t="shared" si="5"/>
        <v>2</v>
      </c>
    </row>
    <row r="151" spans="1:4" x14ac:dyDescent="0.4">
      <c r="A151" s="43">
        <v>20210530</v>
      </c>
      <c r="C151" s="45">
        <f t="shared" si="4"/>
        <v>1.9586099165119584E-2</v>
      </c>
      <c r="D151" s="44">
        <f t="shared" si="5"/>
        <v>2</v>
      </c>
    </row>
    <row r="152" spans="1:4" x14ac:dyDescent="0.4">
      <c r="A152" s="43">
        <v>20210531</v>
      </c>
      <c r="C152" s="45">
        <f t="shared" si="4"/>
        <v>1.9586099165119584E-2</v>
      </c>
      <c r="D152" s="44">
        <f t="shared" si="5"/>
        <v>2</v>
      </c>
    </row>
    <row r="153" spans="1:4" x14ac:dyDescent="0.4">
      <c r="A153" s="43">
        <v>20210601</v>
      </c>
      <c r="C153" s="45">
        <f t="shared" si="4"/>
        <v>1.9586099165119584E-2</v>
      </c>
      <c r="D153" s="44">
        <f t="shared" si="5"/>
        <v>2</v>
      </c>
    </row>
    <row r="154" spans="1:4" x14ac:dyDescent="0.4">
      <c r="A154" s="43">
        <v>20210602</v>
      </c>
      <c r="C154" s="45">
        <f t="shared" si="4"/>
        <v>1.9586099165119584E-2</v>
      </c>
      <c r="D154" s="44">
        <f t="shared" si="5"/>
        <v>2</v>
      </c>
    </row>
    <row r="155" spans="1:4" x14ac:dyDescent="0.4">
      <c r="A155" s="43">
        <v>20210603</v>
      </c>
      <c r="B155" s="43">
        <v>1.5</v>
      </c>
      <c r="C155" s="45">
        <f t="shared" si="4"/>
        <v>2.0260932423152082E-2</v>
      </c>
      <c r="D155" s="44">
        <f t="shared" si="5"/>
        <v>2</v>
      </c>
    </row>
    <row r="156" spans="1:4" x14ac:dyDescent="0.4">
      <c r="A156" s="43">
        <v>20210604</v>
      </c>
      <c r="B156" s="43">
        <v>2.9</v>
      </c>
      <c r="C156" s="45">
        <f t="shared" si="4"/>
        <v>2.0786203906582819E-2</v>
      </c>
      <c r="D156" s="44">
        <f t="shared" si="5"/>
        <v>2</v>
      </c>
    </row>
    <row r="157" spans="1:4" x14ac:dyDescent="0.4">
      <c r="A157" s="43">
        <v>20210605</v>
      </c>
      <c r="C157" s="45">
        <f t="shared" si="4"/>
        <v>1.9586099165119584E-2</v>
      </c>
      <c r="D157" s="44">
        <f t="shared" si="5"/>
        <v>2</v>
      </c>
    </row>
    <row r="158" spans="1:4" x14ac:dyDescent="0.4">
      <c r="A158" s="43">
        <v>20210606</v>
      </c>
      <c r="C158" s="45">
        <f t="shared" si="4"/>
        <v>1.9586099165119584E-2</v>
      </c>
      <c r="D158" s="44">
        <f t="shared" si="5"/>
        <v>2</v>
      </c>
    </row>
    <row r="159" spans="1:4" x14ac:dyDescent="0.4">
      <c r="A159" s="43">
        <v>20210607</v>
      </c>
      <c r="C159" s="45">
        <f t="shared" si="4"/>
        <v>1.9586099165119584E-2</v>
      </c>
      <c r="D159" s="44">
        <f t="shared" si="5"/>
        <v>2</v>
      </c>
    </row>
    <row r="160" spans="1:4" x14ac:dyDescent="0.4">
      <c r="A160" s="43">
        <v>20210608</v>
      </c>
      <c r="C160" s="45">
        <f t="shared" si="4"/>
        <v>1.9586099165119584E-2</v>
      </c>
      <c r="D160" s="44">
        <f t="shared" si="5"/>
        <v>2</v>
      </c>
    </row>
    <row r="161" spans="1:4" x14ac:dyDescent="0.4">
      <c r="A161" s="43">
        <v>20210609</v>
      </c>
      <c r="C161" s="45">
        <f t="shared" si="4"/>
        <v>1.9586099165119584E-2</v>
      </c>
      <c r="D161" s="44">
        <f t="shared" si="5"/>
        <v>2</v>
      </c>
    </row>
    <row r="162" spans="1:4" x14ac:dyDescent="0.4">
      <c r="A162" s="43">
        <v>20210610</v>
      </c>
      <c r="B162" s="43">
        <v>5.3</v>
      </c>
      <c r="C162" s="45">
        <f t="shared" si="4"/>
        <v>2.1426772979018748E-2</v>
      </c>
      <c r="D162" s="44">
        <f t="shared" si="5"/>
        <v>2</v>
      </c>
    </row>
    <row r="163" spans="1:4" x14ac:dyDescent="0.4">
      <c r="A163" s="43">
        <v>20210611</v>
      </c>
      <c r="B163" s="43">
        <v>86.8</v>
      </c>
      <c r="C163" s="45">
        <f t="shared" si="4"/>
        <v>2.3684792500418203E-6</v>
      </c>
      <c r="D163" s="44">
        <f t="shared" si="5"/>
        <v>1</v>
      </c>
    </row>
    <row r="164" spans="1:4" x14ac:dyDescent="0.4">
      <c r="A164" s="43">
        <v>20210612</v>
      </c>
      <c r="B164" s="43">
        <v>1.2</v>
      </c>
      <c r="C164" s="45">
        <f t="shared" si="4"/>
        <v>2.013487790620536E-2</v>
      </c>
      <c r="D164" s="44">
        <f t="shared" si="5"/>
        <v>2</v>
      </c>
    </row>
    <row r="165" spans="1:4" x14ac:dyDescent="0.4">
      <c r="A165" s="43">
        <v>20210613</v>
      </c>
      <c r="C165" s="45">
        <f t="shared" si="4"/>
        <v>1.9586099165119584E-2</v>
      </c>
      <c r="D165" s="44">
        <f t="shared" si="5"/>
        <v>2</v>
      </c>
    </row>
    <row r="166" spans="1:4" x14ac:dyDescent="0.4">
      <c r="A166" s="43">
        <v>20210614</v>
      </c>
      <c r="C166" s="45">
        <f t="shared" si="4"/>
        <v>1.9586099165119584E-2</v>
      </c>
      <c r="D166" s="44">
        <f t="shared" si="5"/>
        <v>2</v>
      </c>
    </row>
    <row r="167" spans="1:4" x14ac:dyDescent="0.4">
      <c r="A167" s="43">
        <v>20210615</v>
      </c>
      <c r="B167" s="43">
        <v>17.600000000000001</v>
      </c>
      <c r="C167" s="45">
        <f t="shared" si="4"/>
        <v>1.9145052699761651E-2</v>
      </c>
      <c r="D167" s="44">
        <f t="shared" si="5"/>
        <v>2</v>
      </c>
    </row>
    <row r="168" spans="1:4" x14ac:dyDescent="0.4">
      <c r="A168" s="43">
        <v>20210616</v>
      </c>
      <c r="B168" s="43">
        <v>7.1</v>
      </c>
      <c r="C168" s="45">
        <f t="shared" si="4"/>
        <v>2.1675729557816315E-2</v>
      </c>
      <c r="D168" s="44">
        <f t="shared" si="5"/>
        <v>2</v>
      </c>
    </row>
    <row r="169" spans="1:4" x14ac:dyDescent="0.4">
      <c r="A169" s="43">
        <v>20210617</v>
      </c>
      <c r="C169" s="45">
        <f t="shared" si="4"/>
        <v>1.9586099165119584E-2</v>
      </c>
      <c r="D169" s="44">
        <f t="shared" si="5"/>
        <v>2</v>
      </c>
    </row>
    <row r="170" spans="1:4" x14ac:dyDescent="0.4">
      <c r="A170" s="43">
        <v>20210618</v>
      </c>
      <c r="B170" s="43">
        <v>0</v>
      </c>
      <c r="C170" s="45">
        <f t="shared" si="4"/>
        <v>1.9586099165119584E-2</v>
      </c>
      <c r="D170" s="44">
        <f t="shared" si="5"/>
        <v>2</v>
      </c>
    </row>
    <row r="171" spans="1:4" x14ac:dyDescent="0.4">
      <c r="A171" s="43">
        <v>20210619</v>
      </c>
      <c r="B171" s="43">
        <v>0</v>
      </c>
      <c r="C171" s="45">
        <f t="shared" si="4"/>
        <v>1.9586099165119584E-2</v>
      </c>
      <c r="D171" s="44">
        <f t="shared" si="5"/>
        <v>2</v>
      </c>
    </row>
    <row r="172" spans="1:4" x14ac:dyDescent="0.4">
      <c r="A172" s="43">
        <v>20210620</v>
      </c>
      <c r="C172" s="45">
        <f t="shared" si="4"/>
        <v>1.9586099165119584E-2</v>
      </c>
      <c r="D172" s="44">
        <f t="shared" si="5"/>
        <v>2</v>
      </c>
    </row>
    <row r="173" spans="1:4" x14ac:dyDescent="0.4">
      <c r="A173" s="43">
        <v>20210621</v>
      </c>
      <c r="C173" s="45">
        <f t="shared" si="4"/>
        <v>1.9586099165119584E-2</v>
      </c>
      <c r="D173" s="44">
        <f t="shared" si="5"/>
        <v>2</v>
      </c>
    </row>
    <row r="174" spans="1:4" x14ac:dyDescent="0.4">
      <c r="A174" s="43">
        <v>20210622</v>
      </c>
      <c r="C174" s="45">
        <f t="shared" si="4"/>
        <v>1.9586099165119584E-2</v>
      </c>
      <c r="D174" s="44">
        <f t="shared" si="5"/>
        <v>2</v>
      </c>
    </row>
    <row r="175" spans="1:4" x14ac:dyDescent="0.4">
      <c r="A175" s="43">
        <v>20210623</v>
      </c>
      <c r="C175" s="45">
        <f t="shared" si="4"/>
        <v>1.9586099165119584E-2</v>
      </c>
      <c r="D175" s="44">
        <f t="shared" si="5"/>
        <v>2</v>
      </c>
    </row>
    <row r="176" spans="1:4" x14ac:dyDescent="0.4">
      <c r="A176" s="43">
        <v>20210624</v>
      </c>
      <c r="C176" s="45">
        <f t="shared" si="4"/>
        <v>1.9586099165119584E-2</v>
      </c>
      <c r="D176" s="44">
        <f t="shared" si="5"/>
        <v>2</v>
      </c>
    </row>
    <row r="177" spans="1:4" x14ac:dyDescent="0.4">
      <c r="A177" s="43">
        <v>20210625</v>
      </c>
      <c r="B177" s="43">
        <v>0</v>
      </c>
      <c r="C177" s="45">
        <f t="shared" si="4"/>
        <v>1.9586099165119584E-2</v>
      </c>
      <c r="D177" s="44">
        <f t="shared" si="5"/>
        <v>2</v>
      </c>
    </row>
    <row r="178" spans="1:4" x14ac:dyDescent="0.4">
      <c r="A178" s="43">
        <v>20210626</v>
      </c>
      <c r="B178" s="43">
        <v>0</v>
      </c>
      <c r="C178" s="45">
        <f t="shared" si="4"/>
        <v>1.9586099165119584E-2</v>
      </c>
      <c r="D178" s="44">
        <f t="shared" si="5"/>
        <v>2</v>
      </c>
    </row>
    <row r="179" spans="1:4" x14ac:dyDescent="0.4">
      <c r="A179" s="43">
        <v>20210627</v>
      </c>
      <c r="B179" s="43">
        <v>0</v>
      </c>
      <c r="C179" s="45">
        <f t="shared" si="4"/>
        <v>1.9586099165119584E-2</v>
      </c>
      <c r="D179" s="44">
        <f t="shared" si="5"/>
        <v>2</v>
      </c>
    </row>
    <row r="180" spans="1:4" x14ac:dyDescent="0.4">
      <c r="A180" s="43">
        <v>20210628</v>
      </c>
      <c r="C180" s="45">
        <f t="shared" si="4"/>
        <v>1.9586099165119584E-2</v>
      </c>
      <c r="D180" s="44">
        <f t="shared" si="5"/>
        <v>2</v>
      </c>
    </row>
    <row r="181" spans="1:4" x14ac:dyDescent="0.4">
      <c r="A181" s="43">
        <v>20210629</v>
      </c>
      <c r="C181" s="45">
        <f t="shared" si="4"/>
        <v>1.9586099165119584E-2</v>
      </c>
      <c r="D181" s="44">
        <f t="shared" si="5"/>
        <v>2</v>
      </c>
    </row>
    <row r="182" spans="1:4" x14ac:dyDescent="0.4">
      <c r="A182" s="43">
        <v>20210630</v>
      </c>
      <c r="C182" s="45">
        <f t="shared" si="4"/>
        <v>1.9586099165119584E-2</v>
      </c>
      <c r="D182" s="44">
        <f t="shared" si="5"/>
        <v>2</v>
      </c>
    </row>
    <row r="183" spans="1:4" x14ac:dyDescent="0.4">
      <c r="A183" s="43">
        <v>20210701</v>
      </c>
      <c r="C183" s="45">
        <f t="shared" si="4"/>
        <v>1.9586099165119584E-2</v>
      </c>
      <c r="D183" s="44">
        <f t="shared" si="5"/>
        <v>2</v>
      </c>
    </row>
    <row r="184" spans="1:4" x14ac:dyDescent="0.4">
      <c r="A184" s="43">
        <v>20210702</v>
      </c>
      <c r="B184" s="43">
        <v>0</v>
      </c>
      <c r="C184" s="45">
        <f t="shared" si="4"/>
        <v>1.9586099165119584E-2</v>
      </c>
      <c r="D184" s="44">
        <f t="shared" si="5"/>
        <v>2</v>
      </c>
    </row>
    <row r="185" spans="1:4" x14ac:dyDescent="0.4">
      <c r="A185" s="43">
        <v>20210703</v>
      </c>
      <c r="B185" s="43">
        <v>20.3</v>
      </c>
      <c r="C185" s="45">
        <f t="shared" si="4"/>
        <v>1.7588839995515561E-2</v>
      </c>
      <c r="D185" s="44">
        <f t="shared" si="5"/>
        <v>1</v>
      </c>
    </row>
    <row r="186" spans="1:4" x14ac:dyDescent="0.4">
      <c r="A186" s="43">
        <v>20210704</v>
      </c>
      <c r="B186" s="43">
        <v>35.700000000000003</v>
      </c>
      <c r="C186" s="45">
        <f t="shared" si="4"/>
        <v>7.1729863627821239E-3</v>
      </c>
      <c r="D186" s="44">
        <f t="shared" si="5"/>
        <v>1</v>
      </c>
    </row>
    <row r="187" spans="1:4" x14ac:dyDescent="0.4">
      <c r="A187" s="43">
        <v>20210705</v>
      </c>
      <c r="B187" s="43">
        <v>2.6</v>
      </c>
      <c r="C187" s="45">
        <f t="shared" si="4"/>
        <v>2.068263089817397E-2</v>
      </c>
      <c r="D187" s="44">
        <f t="shared" si="5"/>
        <v>2</v>
      </c>
    </row>
    <row r="188" spans="1:4" x14ac:dyDescent="0.4">
      <c r="A188" s="43">
        <v>20210706</v>
      </c>
      <c r="C188" s="45">
        <f t="shared" si="4"/>
        <v>1.9586099165119584E-2</v>
      </c>
      <c r="D188" s="44">
        <f t="shared" si="5"/>
        <v>2</v>
      </c>
    </row>
    <row r="189" spans="1:4" x14ac:dyDescent="0.4">
      <c r="A189" s="43">
        <v>20210707</v>
      </c>
      <c r="B189" s="43">
        <v>15</v>
      </c>
      <c r="C189" s="45">
        <f t="shared" si="4"/>
        <v>2.0353394610952927E-2</v>
      </c>
      <c r="D189" s="44">
        <f t="shared" si="5"/>
        <v>2</v>
      </c>
    </row>
    <row r="190" spans="1:4" x14ac:dyDescent="0.4">
      <c r="A190" s="43">
        <v>20210708</v>
      </c>
      <c r="B190" s="43">
        <v>0.1</v>
      </c>
      <c r="C190" s="45">
        <f t="shared" si="4"/>
        <v>1.9634456553208248E-2</v>
      </c>
      <c r="D190" s="44">
        <f t="shared" si="5"/>
        <v>2</v>
      </c>
    </row>
    <row r="191" spans="1:4" x14ac:dyDescent="0.4">
      <c r="A191" s="43">
        <v>20210709</v>
      </c>
      <c r="B191" s="43">
        <v>2.7</v>
      </c>
      <c r="C191" s="45">
        <f t="shared" si="4"/>
        <v>2.0717712261662097E-2</v>
      </c>
      <c r="D191" s="44">
        <f t="shared" si="5"/>
        <v>2</v>
      </c>
    </row>
    <row r="192" spans="1:4" x14ac:dyDescent="0.4">
      <c r="A192" s="43">
        <v>20210710</v>
      </c>
      <c r="B192" s="43">
        <v>0</v>
      </c>
      <c r="C192" s="45">
        <f t="shared" si="4"/>
        <v>1.9586099165119584E-2</v>
      </c>
      <c r="D192" s="44">
        <f t="shared" si="5"/>
        <v>2</v>
      </c>
    </row>
    <row r="193" spans="1:4" x14ac:dyDescent="0.4">
      <c r="A193" s="43">
        <v>20210711</v>
      </c>
      <c r="C193" s="45">
        <f t="shared" si="4"/>
        <v>1.9586099165119584E-2</v>
      </c>
      <c r="D193" s="44">
        <f t="shared" si="5"/>
        <v>2</v>
      </c>
    </row>
    <row r="194" spans="1:4" x14ac:dyDescent="0.4">
      <c r="A194" s="43">
        <v>20210712</v>
      </c>
      <c r="C194" s="45">
        <f t="shared" si="4"/>
        <v>1.9586099165119584E-2</v>
      </c>
      <c r="D194" s="44">
        <f t="shared" si="5"/>
        <v>2</v>
      </c>
    </row>
    <row r="195" spans="1:4" x14ac:dyDescent="0.4">
      <c r="A195" s="43">
        <v>20210713</v>
      </c>
      <c r="C195" s="45">
        <f t="shared" ref="C195:C258" si="6">_xlfn.NORM.DIST(B195,$H$5,$H$6,0)</f>
        <v>1.9586099165119584E-2</v>
      </c>
      <c r="D195" s="44">
        <f t="shared" ref="D195:D258" si="7">IF(B195&gt;$K$2,1,IF(B195&lt;$K$3,3,2))</f>
        <v>2</v>
      </c>
    </row>
    <row r="196" spans="1:4" x14ac:dyDescent="0.4">
      <c r="A196" s="43">
        <v>20210714</v>
      </c>
      <c r="C196" s="45">
        <f t="shared" si="6"/>
        <v>1.9586099165119584E-2</v>
      </c>
      <c r="D196" s="44">
        <f t="shared" si="7"/>
        <v>2</v>
      </c>
    </row>
    <row r="197" spans="1:4" x14ac:dyDescent="0.4">
      <c r="A197" s="43">
        <v>20210715</v>
      </c>
      <c r="C197" s="45">
        <f t="shared" si="6"/>
        <v>1.9586099165119584E-2</v>
      </c>
      <c r="D197" s="44">
        <f t="shared" si="7"/>
        <v>2</v>
      </c>
    </row>
    <row r="198" spans="1:4" x14ac:dyDescent="0.4">
      <c r="A198" s="43">
        <v>20210716</v>
      </c>
      <c r="C198" s="45">
        <f t="shared" si="6"/>
        <v>1.9586099165119584E-2</v>
      </c>
      <c r="D198" s="44">
        <f t="shared" si="7"/>
        <v>2</v>
      </c>
    </row>
    <row r="199" spans="1:4" x14ac:dyDescent="0.4">
      <c r="A199" s="43">
        <v>20210717</v>
      </c>
      <c r="B199" s="43">
        <v>0.5</v>
      </c>
      <c r="C199" s="45">
        <f t="shared" si="6"/>
        <v>1.9823202369766372E-2</v>
      </c>
      <c r="D199" s="44">
        <f t="shared" si="7"/>
        <v>2</v>
      </c>
    </row>
    <row r="200" spans="1:4" x14ac:dyDescent="0.4">
      <c r="A200" s="43">
        <v>20210718</v>
      </c>
      <c r="B200" s="43">
        <v>12.9</v>
      </c>
      <c r="C200" s="45">
        <f t="shared" si="6"/>
        <v>2.1074073552687027E-2</v>
      </c>
      <c r="D200" s="44">
        <f t="shared" si="7"/>
        <v>2</v>
      </c>
    </row>
    <row r="201" spans="1:4" x14ac:dyDescent="0.4">
      <c r="A201" s="43">
        <v>20210719</v>
      </c>
      <c r="B201" s="43">
        <v>0</v>
      </c>
      <c r="C201" s="45">
        <f t="shared" si="6"/>
        <v>1.9586099165119584E-2</v>
      </c>
      <c r="D201" s="44">
        <f t="shared" si="7"/>
        <v>2</v>
      </c>
    </row>
    <row r="202" spans="1:4" x14ac:dyDescent="0.4">
      <c r="A202" s="43">
        <v>20210720</v>
      </c>
      <c r="C202" s="45">
        <f t="shared" si="6"/>
        <v>1.9586099165119584E-2</v>
      </c>
      <c r="D202" s="44">
        <f t="shared" si="7"/>
        <v>2</v>
      </c>
    </row>
    <row r="203" spans="1:4" x14ac:dyDescent="0.4">
      <c r="A203" s="43">
        <v>20210721</v>
      </c>
      <c r="C203" s="45">
        <f t="shared" si="6"/>
        <v>1.9586099165119584E-2</v>
      </c>
      <c r="D203" s="44">
        <f t="shared" si="7"/>
        <v>2</v>
      </c>
    </row>
    <row r="204" spans="1:4" x14ac:dyDescent="0.4">
      <c r="A204" s="43">
        <v>20210722</v>
      </c>
      <c r="C204" s="45">
        <f t="shared" si="6"/>
        <v>1.9586099165119584E-2</v>
      </c>
      <c r="D204" s="44">
        <f t="shared" si="7"/>
        <v>2</v>
      </c>
    </row>
    <row r="205" spans="1:4" x14ac:dyDescent="0.4">
      <c r="A205" s="43">
        <v>20210723</v>
      </c>
      <c r="B205" s="43">
        <v>0</v>
      </c>
      <c r="C205" s="45">
        <f t="shared" si="6"/>
        <v>1.9586099165119584E-2</v>
      </c>
      <c r="D205" s="44">
        <f t="shared" si="7"/>
        <v>2</v>
      </c>
    </row>
    <row r="206" spans="1:4" x14ac:dyDescent="0.4">
      <c r="A206" s="43">
        <v>20210724</v>
      </c>
      <c r="C206" s="45">
        <f t="shared" si="6"/>
        <v>1.9586099165119584E-2</v>
      </c>
      <c r="D206" s="44">
        <f t="shared" si="7"/>
        <v>2</v>
      </c>
    </row>
    <row r="207" spans="1:4" x14ac:dyDescent="0.4">
      <c r="A207" s="43">
        <v>20210725</v>
      </c>
      <c r="B207" s="43">
        <v>0.2</v>
      </c>
      <c r="C207" s="45">
        <f t="shared" si="6"/>
        <v>1.9682349528949934E-2</v>
      </c>
      <c r="D207" s="44">
        <f t="shared" si="7"/>
        <v>2</v>
      </c>
    </row>
    <row r="208" spans="1:4" x14ac:dyDescent="0.4">
      <c r="A208" s="43">
        <v>20210726</v>
      </c>
      <c r="B208" s="43">
        <v>0</v>
      </c>
      <c r="C208" s="45">
        <f t="shared" si="6"/>
        <v>1.9586099165119584E-2</v>
      </c>
      <c r="D208" s="44">
        <f t="shared" si="7"/>
        <v>2</v>
      </c>
    </row>
    <row r="209" spans="1:4" x14ac:dyDescent="0.4">
      <c r="A209" s="43">
        <v>20210727</v>
      </c>
      <c r="C209" s="45">
        <f t="shared" si="6"/>
        <v>1.9586099165119584E-2</v>
      </c>
      <c r="D209" s="44">
        <f t="shared" si="7"/>
        <v>2</v>
      </c>
    </row>
    <row r="210" spans="1:4" x14ac:dyDescent="0.4">
      <c r="A210" s="43">
        <v>20210728</v>
      </c>
      <c r="C210" s="45">
        <f t="shared" si="6"/>
        <v>1.9586099165119584E-2</v>
      </c>
      <c r="D210" s="44">
        <f t="shared" si="7"/>
        <v>2</v>
      </c>
    </row>
    <row r="211" spans="1:4" x14ac:dyDescent="0.4">
      <c r="A211" s="43">
        <v>20210729</v>
      </c>
      <c r="C211" s="45">
        <f t="shared" si="6"/>
        <v>1.9586099165119584E-2</v>
      </c>
      <c r="D211" s="44">
        <f t="shared" si="7"/>
        <v>2</v>
      </c>
    </row>
    <row r="212" spans="1:4" x14ac:dyDescent="0.4">
      <c r="A212" s="43">
        <v>20210730</v>
      </c>
      <c r="B212" s="43">
        <v>1.8</v>
      </c>
      <c r="C212" s="45">
        <f t="shared" si="6"/>
        <v>2.0382334351767811E-2</v>
      </c>
      <c r="D212" s="44">
        <f t="shared" si="7"/>
        <v>2</v>
      </c>
    </row>
    <row r="213" spans="1:4" x14ac:dyDescent="0.4">
      <c r="A213" s="43">
        <v>20210731</v>
      </c>
      <c r="B213" s="43">
        <v>155.30000000000001</v>
      </c>
      <c r="C213" s="45">
        <f t="shared" si="6"/>
        <v>2.6988107277254002E-16</v>
      </c>
      <c r="D213" s="44">
        <f t="shared" si="7"/>
        <v>1</v>
      </c>
    </row>
    <row r="214" spans="1:4" x14ac:dyDescent="0.4">
      <c r="A214" s="43">
        <v>20210801</v>
      </c>
      <c r="B214" s="43">
        <v>0.9</v>
      </c>
      <c r="C214" s="45">
        <f t="shared" si="6"/>
        <v>2.000426682900253E-2</v>
      </c>
      <c r="D214" s="44">
        <f t="shared" si="7"/>
        <v>2</v>
      </c>
    </row>
    <row r="215" spans="1:4" x14ac:dyDescent="0.4">
      <c r="A215" s="43">
        <v>20210802</v>
      </c>
      <c r="B215" s="43">
        <v>20.100000000000001</v>
      </c>
      <c r="C215" s="45">
        <f t="shared" si="6"/>
        <v>1.7712774675221921E-2</v>
      </c>
      <c r="D215" s="44">
        <f t="shared" si="7"/>
        <v>1</v>
      </c>
    </row>
    <row r="216" spans="1:4" x14ac:dyDescent="0.4">
      <c r="A216" s="43">
        <v>20210803</v>
      </c>
      <c r="B216" s="43">
        <v>1.4</v>
      </c>
      <c r="C216" s="45">
        <f t="shared" si="6"/>
        <v>2.0219426526598715E-2</v>
      </c>
      <c r="D216" s="44">
        <f t="shared" si="7"/>
        <v>2</v>
      </c>
    </row>
    <row r="217" spans="1:4" x14ac:dyDescent="0.4">
      <c r="A217" s="43">
        <v>20210804</v>
      </c>
      <c r="C217" s="45">
        <f t="shared" si="6"/>
        <v>1.9586099165119584E-2</v>
      </c>
      <c r="D217" s="44">
        <f t="shared" si="7"/>
        <v>2</v>
      </c>
    </row>
    <row r="218" spans="1:4" x14ac:dyDescent="0.4">
      <c r="A218" s="43">
        <v>20210805</v>
      </c>
      <c r="C218" s="45">
        <f t="shared" si="6"/>
        <v>1.9586099165119584E-2</v>
      </c>
      <c r="D218" s="44">
        <f t="shared" si="7"/>
        <v>2</v>
      </c>
    </row>
    <row r="219" spans="1:4" x14ac:dyDescent="0.4">
      <c r="A219" s="43">
        <v>20210806</v>
      </c>
      <c r="C219" s="45">
        <f t="shared" si="6"/>
        <v>1.9586099165119584E-2</v>
      </c>
      <c r="D219" s="44">
        <f t="shared" si="7"/>
        <v>2</v>
      </c>
    </row>
    <row r="220" spans="1:4" x14ac:dyDescent="0.4">
      <c r="A220" s="43">
        <v>20210807</v>
      </c>
      <c r="C220" s="45">
        <f t="shared" si="6"/>
        <v>1.9586099165119584E-2</v>
      </c>
      <c r="D220" s="44">
        <f t="shared" si="7"/>
        <v>2</v>
      </c>
    </row>
    <row r="221" spans="1:4" x14ac:dyDescent="0.4">
      <c r="A221" s="43">
        <v>20210808</v>
      </c>
      <c r="B221" s="43">
        <v>1.8</v>
      </c>
      <c r="C221" s="45">
        <f t="shared" si="6"/>
        <v>2.0382334351767811E-2</v>
      </c>
      <c r="D221" s="44">
        <f t="shared" si="7"/>
        <v>2</v>
      </c>
    </row>
    <row r="222" spans="1:4" x14ac:dyDescent="0.4">
      <c r="A222" s="43">
        <v>20210809</v>
      </c>
      <c r="B222" s="43">
        <v>0</v>
      </c>
      <c r="C222" s="45">
        <f t="shared" si="6"/>
        <v>1.9586099165119584E-2</v>
      </c>
      <c r="D222" s="44">
        <f t="shared" si="7"/>
        <v>2</v>
      </c>
    </row>
    <row r="223" spans="1:4" x14ac:dyDescent="0.4">
      <c r="A223" s="43">
        <v>20210810</v>
      </c>
      <c r="B223" s="43">
        <v>4.5999999999999996</v>
      </c>
      <c r="C223" s="45">
        <f t="shared" si="6"/>
        <v>2.1275442061027158E-2</v>
      </c>
      <c r="D223" s="44">
        <f t="shared" si="7"/>
        <v>2</v>
      </c>
    </row>
    <row r="224" spans="1:4" x14ac:dyDescent="0.4">
      <c r="A224" s="43">
        <v>20210811</v>
      </c>
      <c r="B224" s="43">
        <v>32</v>
      </c>
      <c r="C224" s="45">
        <f t="shared" si="6"/>
        <v>9.4879473515482159E-3</v>
      </c>
      <c r="D224" s="44">
        <f t="shared" si="7"/>
        <v>1</v>
      </c>
    </row>
    <row r="225" spans="1:4" x14ac:dyDescent="0.4">
      <c r="A225" s="43">
        <v>20210812</v>
      </c>
      <c r="B225" s="43">
        <v>13.8</v>
      </c>
      <c r="C225" s="45">
        <f t="shared" si="6"/>
        <v>2.0795419209657121E-2</v>
      </c>
      <c r="D225" s="44">
        <f t="shared" si="7"/>
        <v>2</v>
      </c>
    </row>
    <row r="226" spans="1:4" x14ac:dyDescent="0.4">
      <c r="A226" s="43">
        <v>20210813</v>
      </c>
      <c r="B226" s="43">
        <v>34.799999999999997</v>
      </c>
      <c r="C226" s="45">
        <f t="shared" si="6"/>
        <v>7.7067343571594771E-3</v>
      </c>
      <c r="D226" s="44">
        <f t="shared" si="7"/>
        <v>1</v>
      </c>
    </row>
    <row r="227" spans="1:4" x14ac:dyDescent="0.4">
      <c r="A227" s="43">
        <v>20210814</v>
      </c>
      <c r="B227" s="43">
        <v>57.7</v>
      </c>
      <c r="C227" s="45">
        <f t="shared" si="6"/>
        <v>5.8785545294621426E-4</v>
      </c>
      <c r="D227" s="44">
        <f t="shared" si="7"/>
        <v>1</v>
      </c>
    </row>
    <row r="228" spans="1:4" x14ac:dyDescent="0.4">
      <c r="A228" s="43">
        <v>20210815</v>
      </c>
      <c r="B228" s="43">
        <v>0.2</v>
      </c>
      <c r="C228" s="45">
        <f t="shared" si="6"/>
        <v>1.9682349528949934E-2</v>
      </c>
      <c r="D228" s="44">
        <f t="shared" si="7"/>
        <v>2</v>
      </c>
    </row>
    <row r="229" spans="1:4" x14ac:dyDescent="0.4">
      <c r="A229" s="43">
        <v>20210816</v>
      </c>
      <c r="B229" s="43">
        <v>3.1</v>
      </c>
      <c r="C229" s="45">
        <f t="shared" si="6"/>
        <v>2.0852447824223384E-2</v>
      </c>
      <c r="D229" s="44">
        <f t="shared" si="7"/>
        <v>2</v>
      </c>
    </row>
    <row r="230" spans="1:4" x14ac:dyDescent="0.4">
      <c r="A230" s="43">
        <v>20210817</v>
      </c>
      <c r="B230" s="43">
        <v>0.5</v>
      </c>
      <c r="C230" s="45">
        <f t="shared" si="6"/>
        <v>1.9823202369766372E-2</v>
      </c>
      <c r="D230" s="44">
        <f t="shared" si="7"/>
        <v>2</v>
      </c>
    </row>
    <row r="231" spans="1:4" x14ac:dyDescent="0.4">
      <c r="A231" s="43">
        <v>20210818</v>
      </c>
      <c r="C231" s="45">
        <f t="shared" si="6"/>
        <v>1.9586099165119584E-2</v>
      </c>
      <c r="D231" s="44">
        <f t="shared" si="7"/>
        <v>2</v>
      </c>
    </row>
    <row r="232" spans="1:4" x14ac:dyDescent="0.4">
      <c r="A232" s="43">
        <v>20210819</v>
      </c>
      <c r="B232" s="43">
        <v>0</v>
      </c>
      <c r="C232" s="45">
        <f t="shared" si="6"/>
        <v>1.9586099165119584E-2</v>
      </c>
      <c r="D232" s="44">
        <f t="shared" si="7"/>
        <v>2</v>
      </c>
    </row>
    <row r="233" spans="1:4" x14ac:dyDescent="0.4">
      <c r="A233" s="43">
        <v>20210820</v>
      </c>
      <c r="C233" s="45">
        <f t="shared" si="6"/>
        <v>1.9586099165119584E-2</v>
      </c>
      <c r="D233" s="44">
        <f t="shared" si="7"/>
        <v>2</v>
      </c>
    </row>
    <row r="234" spans="1:4" x14ac:dyDescent="0.4">
      <c r="A234" s="43">
        <v>20210821</v>
      </c>
      <c r="B234" s="43">
        <v>13.4</v>
      </c>
      <c r="C234" s="45">
        <f t="shared" si="6"/>
        <v>2.0925013412183602E-2</v>
      </c>
      <c r="D234" s="44">
        <f t="shared" si="7"/>
        <v>2</v>
      </c>
    </row>
    <row r="235" spans="1:4" x14ac:dyDescent="0.4">
      <c r="A235" s="43">
        <v>20210822</v>
      </c>
      <c r="B235" s="43">
        <v>15.3</v>
      </c>
      <c r="C235" s="45">
        <f t="shared" si="6"/>
        <v>2.0230858417423822E-2</v>
      </c>
      <c r="D235" s="44">
        <f t="shared" si="7"/>
        <v>2</v>
      </c>
    </row>
    <row r="236" spans="1:4" x14ac:dyDescent="0.4">
      <c r="A236" s="43">
        <v>20210823</v>
      </c>
      <c r="B236" s="43">
        <v>1.3</v>
      </c>
      <c r="C236" s="45">
        <f t="shared" si="6"/>
        <v>2.0177407168584249E-2</v>
      </c>
      <c r="D236" s="44">
        <f t="shared" si="7"/>
        <v>2</v>
      </c>
    </row>
    <row r="237" spans="1:4" x14ac:dyDescent="0.4">
      <c r="A237" s="43">
        <v>20210824</v>
      </c>
      <c r="B237" s="43">
        <v>0.4</v>
      </c>
      <c r="C237" s="45">
        <f t="shared" si="6"/>
        <v>1.9776726366157356E-2</v>
      </c>
      <c r="D237" s="44">
        <f t="shared" si="7"/>
        <v>2</v>
      </c>
    </row>
    <row r="238" spans="1:4" x14ac:dyDescent="0.4">
      <c r="A238" s="43">
        <v>20210825</v>
      </c>
      <c r="B238" s="43">
        <v>25.6</v>
      </c>
      <c r="C238" s="45">
        <f t="shared" si="6"/>
        <v>1.3984701992231556E-2</v>
      </c>
      <c r="D238" s="44">
        <f t="shared" si="7"/>
        <v>1</v>
      </c>
    </row>
    <row r="239" spans="1:4" x14ac:dyDescent="0.4">
      <c r="A239" s="43">
        <v>20210826</v>
      </c>
      <c r="B239" s="43">
        <v>0</v>
      </c>
      <c r="C239" s="45">
        <f t="shared" si="6"/>
        <v>1.9586099165119584E-2</v>
      </c>
      <c r="D239" s="44">
        <f t="shared" si="7"/>
        <v>2</v>
      </c>
    </row>
    <row r="240" spans="1:4" x14ac:dyDescent="0.4">
      <c r="A240" s="43">
        <v>20210827</v>
      </c>
      <c r="B240" s="43">
        <v>0.9</v>
      </c>
      <c r="C240" s="45">
        <f t="shared" si="6"/>
        <v>2.000426682900253E-2</v>
      </c>
      <c r="D240" s="44">
        <f t="shared" si="7"/>
        <v>2</v>
      </c>
    </row>
    <row r="241" spans="1:4" x14ac:dyDescent="0.4">
      <c r="A241" s="43">
        <v>20210828</v>
      </c>
      <c r="C241" s="45">
        <f t="shared" si="6"/>
        <v>1.9586099165119584E-2</v>
      </c>
      <c r="D241" s="44">
        <f t="shared" si="7"/>
        <v>2</v>
      </c>
    </row>
    <row r="242" spans="1:4" x14ac:dyDescent="0.4">
      <c r="A242" s="43">
        <v>20210829</v>
      </c>
      <c r="C242" s="45">
        <f t="shared" si="6"/>
        <v>1.9586099165119584E-2</v>
      </c>
      <c r="D242" s="44">
        <f t="shared" si="7"/>
        <v>2</v>
      </c>
    </row>
    <row r="243" spans="1:4" x14ac:dyDescent="0.4">
      <c r="A243" s="43">
        <v>20210830</v>
      </c>
      <c r="B243" s="43">
        <v>0</v>
      </c>
      <c r="C243" s="45">
        <f t="shared" si="6"/>
        <v>1.9586099165119584E-2</v>
      </c>
      <c r="D243" s="44">
        <f t="shared" si="7"/>
        <v>2</v>
      </c>
    </row>
    <row r="244" spans="1:4" x14ac:dyDescent="0.4">
      <c r="A244" s="43">
        <v>20210831</v>
      </c>
      <c r="C244" s="45">
        <f t="shared" si="6"/>
        <v>1.9586099165119584E-2</v>
      </c>
      <c r="D244" s="44">
        <f t="shared" si="7"/>
        <v>2</v>
      </c>
    </row>
    <row r="245" spans="1:4" x14ac:dyDescent="0.4">
      <c r="A245" s="43">
        <v>20210901</v>
      </c>
      <c r="B245" s="43">
        <v>14.5</v>
      </c>
      <c r="C245" s="45">
        <f t="shared" si="6"/>
        <v>2.0547080609923468E-2</v>
      </c>
      <c r="D245" s="44">
        <f t="shared" si="7"/>
        <v>2</v>
      </c>
    </row>
    <row r="246" spans="1:4" x14ac:dyDescent="0.4">
      <c r="A246" s="43">
        <v>20210902</v>
      </c>
      <c r="B246" s="43">
        <v>37.799999999999997</v>
      </c>
      <c r="C246" s="45">
        <f t="shared" si="6"/>
        <v>6.0105112439933946E-3</v>
      </c>
      <c r="D246" s="44">
        <f t="shared" si="7"/>
        <v>1</v>
      </c>
    </row>
    <row r="247" spans="1:4" x14ac:dyDescent="0.4">
      <c r="A247" s="43">
        <v>20210903</v>
      </c>
      <c r="B247" s="43">
        <v>21.8</v>
      </c>
      <c r="C247" s="45">
        <f t="shared" si="6"/>
        <v>1.6623570114412668E-2</v>
      </c>
      <c r="D247" s="44">
        <f t="shared" si="7"/>
        <v>1</v>
      </c>
    </row>
    <row r="248" spans="1:4" x14ac:dyDescent="0.4">
      <c r="A248" s="43">
        <v>20210904</v>
      </c>
      <c r="C248" s="45">
        <f t="shared" si="6"/>
        <v>1.9586099165119584E-2</v>
      </c>
      <c r="D248" s="44">
        <f t="shared" si="7"/>
        <v>2</v>
      </c>
    </row>
    <row r="249" spans="1:4" x14ac:dyDescent="0.4">
      <c r="A249" s="43">
        <v>20210905</v>
      </c>
      <c r="B249" s="43">
        <v>7.6</v>
      </c>
      <c r="C249" s="45">
        <f t="shared" si="6"/>
        <v>2.1708340869678315E-2</v>
      </c>
      <c r="D249" s="44">
        <f t="shared" si="7"/>
        <v>2</v>
      </c>
    </row>
    <row r="250" spans="1:4" x14ac:dyDescent="0.4">
      <c r="A250" s="43">
        <v>20210906</v>
      </c>
      <c r="B250" s="43">
        <v>5.3</v>
      </c>
      <c r="C250" s="45">
        <f t="shared" si="6"/>
        <v>2.1426772979018748E-2</v>
      </c>
      <c r="D250" s="44">
        <f t="shared" si="7"/>
        <v>2</v>
      </c>
    </row>
    <row r="251" spans="1:4" x14ac:dyDescent="0.4">
      <c r="A251" s="43">
        <v>20210907</v>
      </c>
      <c r="B251" s="43">
        <v>1.3</v>
      </c>
      <c r="C251" s="45">
        <f t="shared" si="6"/>
        <v>2.0177407168584249E-2</v>
      </c>
      <c r="D251" s="44">
        <f t="shared" si="7"/>
        <v>2</v>
      </c>
    </row>
    <row r="252" spans="1:4" x14ac:dyDescent="0.4">
      <c r="A252" s="43">
        <v>20210908</v>
      </c>
      <c r="C252" s="45">
        <f t="shared" si="6"/>
        <v>1.9586099165119584E-2</v>
      </c>
      <c r="D252" s="44">
        <f t="shared" si="7"/>
        <v>2</v>
      </c>
    </row>
    <row r="253" spans="1:4" x14ac:dyDescent="0.4">
      <c r="A253" s="43">
        <v>20210909</v>
      </c>
      <c r="C253" s="45">
        <f t="shared" si="6"/>
        <v>1.9586099165119584E-2</v>
      </c>
      <c r="D253" s="44">
        <f t="shared" si="7"/>
        <v>2</v>
      </c>
    </row>
    <row r="254" spans="1:4" x14ac:dyDescent="0.4">
      <c r="A254" s="43">
        <v>20210910</v>
      </c>
      <c r="B254" s="43">
        <v>8.9</v>
      </c>
      <c r="C254" s="45">
        <f t="shared" si="6"/>
        <v>2.1717861091744704E-2</v>
      </c>
      <c r="D254" s="44">
        <f t="shared" si="7"/>
        <v>2</v>
      </c>
    </row>
    <row r="255" spans="1:4" x14ac:dyDescent="0.4">
      <c r="A255" s="43">
        <v>20210911</v>
      </c>
      <c r="C255" s="45">
        <f t="shared" si="6"/>
        <v>1.9586099165119584E-2</v>
      </c>
      <c r="D255" s="44">
        <f t="shared" si="7"/>
        <v>2</v>
      </c>
    </row>
    <row r="256" spans="1:4" x14ac:dyDescent="0.4">
      <c r="A256" s="43">
        <v>20210912</v>
      </c>
      <c r="C256" s="45">
        <f t="shared" si="6"/>
        <v>1.9586099165119584E-2</v>
      </c>
      <c r="D256" s="44">
        <f t="shared" si="7"/>
        <v>2</v>
      </c>
    </row>
    <row r="257" spans="1:4" x14ac:dyDescent="0.4">
      <c r="A257" s="43">
        <v>20210913</v>
      </c>
      <c r="B257" s="43">
        <v>27.8</v>
      </c>
      <c r="C257" s="45">
        <f t="shared" si="6"/>
        <v>1.2407639722665353E-2</v>
      </c>
      <c r="D257" s="44">
        <f t="shared" si="7"/>
        <v>1</v>
      </c>
    </row>
    <row r="258" spans="1:4" x14ac:dyDescent="0.4">
      <c r="A258" s="43">
        <v>20210914</v>
      </c>
      <c r="B258" s="43">
        <v>89.6</v>
      </c>
      <c r="C258" s="45">
        <f t="shared" si="6"/>
        <v>1.2204301063892546E-6</v>
      </c>
      <c r="D258" s="44">
        <f t="shared" si="7"/>
        <v>1</v>
      </c>
    </row>
    <row r="259" spans="1:4" x14ac:dyDescent="0.4">
      <c r="A259" s="43">
        <v>20210915</v>
      </c>
      <c r="B259" s="43">
        <v>11.7</v>
      </c>
      <c r="C259" s="45">
        <f t="shared" ref="C259:C322" si="8">_xlfn.NORM.DIST(B259,$H$5,$H$6,0)</f>
        <v>2.137140935203332E-2</v>
      </c>
      <c r="D259" s="44">
        <f t="shared" ref="D259:D322" si="9">IF(B259&gt;$K$2,1,IF(B259&lt;$K$3,3,2))</f>
        <v>2</v>
      </c>
    </row>
    <row r="260" spans="1:4" x14ac:dyDescent="0.4">
      <c r="A260" s="43">
        <v>20210916</v>
      </c>
      <c r="B260" s="43">
        <v>63.8</v>
      </c>
      <c r="C260" s="45">
        <f t="shared" si="8"/>
        <v>2.2784096217602265E-4</v>
      </c>
      <c r="D260" s="44">
        <f t="shared" si="9"/>
        <v>1</v>
      </c>
    </row>
    <row r="261" spans="1:4" x14ac:dyDescent="0.4">
      <c r="A261" s="43">
        <v>20210917</v>
      </c>
      <c r="B261" s="43">
        <v>155</v>
      </c>
      <c r="C261" s="45">
        <f t="shared" si="8"/>
        <v>3.0753713184797968E-16</v>
      </c>
      <c r="D261" s="44">
        <f t="shared" si="9"/>
        <v>1</v>
      </c>
    </row>
    <row r="262" spans="1:4" x14ac:dyDescent="0.4">
      <c r="A262" s="43">
        <v>20210918</v>
      </c>
      <c r="C262" s="45">
        <f t="shared" si="8"/>
        <v>1.9586099165119584E-2</v>
      </c>
      <c r="D262" s="44">
        <f t="shared" si="9"/>
        <v>2</v>
      </c>
    </row>
    <row r="263" spans="1:4" x14ac:dyDescent="0.4">
      <c r="A263" s="43">
        <v>20210919</v>
      </c>
      <c r="C263" s="45">
        <f t="shared" si="8"/>
        <v>1.9586099165119584E-2</v>
      </c>
      <c r="D263" s="44">
        <f t="shared" si="9"/>
        <v>2</v>
      </c>
    </row>
    <row r="264" spans="1:4" x14ac:dyDescent="0.4">
      <c r="A264" s="43">
        <v>20210920</v>
      </c>
      <c r="C264" s="45">
        <f t="shared" si="8"/>
        <v>1.9586099165119584E-2</v>
      </c>
      <c r="D264" s="44">
        <f t="shared" si="9"/>
        <v>2</v>
      </c>
    </row>
    <row r="265" spans="1:4" x14ac:dyDescent="0.4">
      <c r="A265" s="43">
        <v>20210921</v>
      </c>
      <c r="B265" s="43">
        <v>6.8</v>
      </c>
      <c r="C265" s="45">
        <f t="shared" si="8"/>
        <v>2.1648479556356504E-2</v>
      </c>
      <c r="D265" s="44">
        <f t="shared" si="9"/>
        <v>2</v>
      </c>
    </row>
    <row r="266" spans="1:4" x14ac:dyDescent="0.4">
      <c r="A266" s="43">
        <v>20210922</v>
      </c>
      <c r="C266" s="45">
        <f t="shared" si="8"/>
        <v>1.9586099165119584E-2</v>
      </c>
      <c r="D266" s="44">
        <f t="shared" si="9"/>
        <v>2</v>
      </c>
    </row>
    <row r="267" spans="1:4" x14ac:dyDescent="0.4">
      <c r="A267" s="43">
        <v>20210923</v>
      </c>
      <c r="C267" s="45">
        <f t="shared" si="8"/>
        <v>1.9586099165119584E-2</v>
      </c>
      <c r="D267" s="44">
        <f t="shared" si="9"/>
        <v>2</v>
      </c>
    </row>
    <row r="268" spans="1:4" x14ac:dyDescent="0.4">
      <c r="A268" s="43">
        <v>20210924</v>
      </c>
      <c r="C268" s="45">
        <f t="shared" si="8"/>
        <v>1.9586099165119584E-2</v>
      </c>
      <c r="D268" s="44">
        <f t="shared" si="9"/>
        <v>2</v>
      </c>
    </row>
    <row r="269" spans="1:4" x14ac:dyDescent="0.4">
      <c r="A269" s="43">
        <v>20210925</v>
      </c>
      <c r="B269" s="43">
        <v>0.3</v>
      </c>
      <c r="C269" s="45">
        <f t="shared" si="8"/>
        <v>1.9729774115014403E-2</v>
      </c>
      <c r="D269" s="44">
        <f t="shared" si="9"/>
        <v>2</v>
      </c>
    </row>
    <row r="270" spans="1:4" x14ac:dyDescent="0.4">
      <c r="A270" s="43">
        <v>20210926</v>
      </c>
      <c r="C270" s="45">
        <f t="shared" si="8"/>
        <v>1.9586099165119584E-2</v>
      </c>
      <c r="D270" s="44">
        <f t="shared" si="9"/>
        <v>2</v>
      </c>
    </row>
    <row r="271" spans="1:4" x14ac:dyDescent="0.4">
      <c r="A271" s="43">
        <v>20210927</v>
      </c>
      <c r="C271" s="45">
        <f t="shared" si="8"/>
        <v>1.9586099165119584E-2</v>
      </c>
      <c r="D271" s="44">
        <f t="shared" si="9"/>
        <v>2</v>
      </c>
    </row>
    <row r="272" spans="1:4" x14ac:dyDescent="0.4">
      <c r="A272" s="43">
        <v>20210928</v>
      </c>
      <c r="C272" s="45">
        <f t="shared" si="8"/>
        <v>1.9586099165119584E-2</v>
      </c>
      <c r="D272" s="44">
        <f t="shared" si="9"/>
        <v>2</v>
      </c>
    </row>
    <row r="273" spans="1:4" x14ac:dyDescent="0.4">
      <c r="A273" s="43">
        <v>20210929</v>
      </c>
      <c r="B273" s="43">
        <v>13</v>
      </c>
      <c r="C273" s="45">
        <f t="shared" si="8"/>
        <v>2.104542523468643E-2</v>
      </c>
      <c r="D273" s="44">
        <f t="shared" si="9"/>
        <v>2</v>
      </c>
    </row>
    <row r="274" spans="1:4" x14ac:dyDescent="0.4">
      <c r="A274" s="43">
        <v>20210930</v>
      </c>
      <c r="B274" s="43">
        <v>27.9</v>
      </c>
      <c r="C274" s="45">
        <f t="shared" si="8"/>
        <v>1.2336132759962414E-2</v>
      </c>
      <c r="D274" s="44">
        <f t="shared" si="9"/>
        <v>1</v>
      </c>
    </row>
    <row r="275" spans="1:4" x14ac:dyDescent="0.4">
      <c r="A275" s="43">
        <v>20211001</v>
      </c>
      <c r="C275" s="45">
        <f t="shared" si="8"/>
        <v>1.9586099165119584E-2</v>
      </c>
      <c r="D275" s="44">
        <f t="shared" si="9"/>
        <v>2</v>
      </c>
    </row>
    <row r="276" spans="1:4" x14ac:dyDescent="0.4">
      <c r="A276" s="43">
        <v>20211002</v>
      </c>
      <c r="C276" s="45">
        <f t="shared" si="8"/>
        <v>1.9586099165119584E-2</v>
      </c>
      <c r="D276" s="44">
        <f t="shared" si="9"/>
        <v>2</v>
      </c>
    </row>
    <row r="277" spans="1:4" x14ac:dyDescent="0.4">
      <c r="A277" s="43">
        <v>20211003</v>
      </c>
      <c r="C277" s="45">
        <f t="shared" si="8"/>
        <v>1.9586099165119584E-2</v>
      </c>
      <c r="D277" s="44">
        <f t="shared" si="9"/>
        <v>2</v>
      </c>
    </row>
    <row r="278" spans="1:4" x14ac:dyDescent="0.4">
      <c r="A278" s="43">
        <v>20211004</v>
      </c>
      <c r="C278" s="45">
        <f t="shared" si="8"/>
        <v>1.9586099165119584E-2</v>
      </c>
      <c r="D278" s="44">
        <f t="shared" si="9"/>
        <v>2</v>
      </c>
    </row>
    <row r="279" spans="1:4" x14ac:dyDescent="0.4">
      <c r="A279" s="43">
        <v>20211005</v>
      </c>
      <c r="C279" s="45">
        <f t="shared" si="8"/>
        <v>1.9586099165119584E-2</v>
      </c>
      <c r="D279" s="44">
        <f t="shared" si="9"/>
        <v>2</v>
      </c>
    </row>
    <row r="280" spans="1:4" x14ac:dyDescent="0.4">
      <c r="A280" s="43">
        <v>20211006</v>
      </c>
      <c r="C280" s="45">
        <f t="shared" si="8"/>
        <v>1.9586099165119584E-2</v>
      </c>
      <c r="D280" s="44">
        <f t="shared" si="9"/>
        <v>2</v>
      </c>
    </row>
    <row r="281" spans="1:4" x14ac:dyDescent="0.4">
      <c r="A281" s="43">
        <v>20211007</v>
      </c>
      <c r="C281" s="45">
        <f t="shared" si="8"/>
        <v>1.9586099165119584E-2</v>
      </c>
      <c r="D281" s="44">
        <f t="shared" si="9"/>
        <v>2</v>
      </c>
    </row>
    <row r="282" spans="1:4" x14ac:dyDescent="0.4">
      <c r="A282" s="43">
        <v>20211008</v>
      </c>
      <c r="C282" s="45">
        <f t="shared" si="8"/>
        <v>1.9586099165119584E-2</v>
      </c>
      <c r="D282" s="44">
        <f t="shared" si="9"/>
        <v>2</v>
      </c>
    </row>
    <row r="283" spans="1:4" x14ac:dyDescent="0.4">
      <c r="A283" s="43">
        <v>20211009</v>
      </c>
      <c r="B283" s="43">
        <v>5.2</v>
      </c>
      <c r="C283" s="45">
        <f t="shared" si="8"/>
        <v>2.1406993319726363E-2</v>
      </c>
      <c r="D283" s="44">
        <f t="shared" si="9"/>
        <v>2</v>
      </c>
    </row>
    <row r="284" spans="1:4" x14ac:dyDescent="0.4">
      <c r="A284" s="43">
        <v>20211010</v>
      </c>
      <c r="B284" s="43">
        <v>0</v>
      </c>
      <c r="C284" s="45">
        <f t="shared" si="8"/>
        <v>1.9586099165119584E-2</v>
      </c>
      <c r="D284" s="44">
        <f t="shared" si="9"/>
        <v>2</v>
      </c>
    </row>
    <row r="285" spans="1:4" x14ac:dyDescent="0.4">
      <c r="A285" s="43">
        <v>20211011</v>
      </c>
      <c r="B285" s="43">
        <v>0.1</v>
      </c>
      <c r="C285" s="45">
        <f t="shared" si="8"/>
        <v>1.9634456553208248E-2</v>
      </c>
      <c r="D285" s="44">
        <f t="shared" si="9"/>
        <v>2</v>
      </c>
    </row>
    <row r="286" spans="1:4" x14ac:dyDescent="0.4">
      <c r="A286" s="43">
        <v>20211012</v>
      </c>
      <c r="B286" s="43">
        <v>16.399999999999999</v>
      </c>
      <c r="C286" s="45">
        <f t="shared" si="8"/>
        <v>1.9742695285347011E-2</v>
      </c>
      <c r="D286" s="44">
        <f t="shared" si="9"/>
        <v>2</v>
      </c>
    </row>
    <row r="287" spans="1:4" x14ac:dyDescent="0.4">
      <c r="A287" s="43">
        <v>20211013</v>
      </c>
      <c r="B287" s="43">
        <v>2.1</v>
      </c>
      <c r="C287" s="45">
        <f t="shared" si="8"/>
        <v>2.049899081254818E-2</v>
      </c>
      <c r="D287" s="44">
        <f t="shared" si="9"/>
        <v>2</v>
      </c>
    </row>
    <row r="288" spans="1:4" x14ac:dyDescent="0.4">
      <c r="A288" s="43">
        <v>20211014</v>
      </c>
      <c r="C288" s="45">
        <f t="shared" si="8"/>
        <v>1.9586099165119584E-2</v>
      </c>
      <c r="D288" s="44">
        <f t="shared" si="9"/>
        <v>2</v>
      </c>
    </row>
    <row r="289" spans="1:4" x14ac:dyDescent="0.4">
      <c r="A289" s="43">
        <v>20211015</v>
      </c>
      <c r="C289" s="45">
        <f t="shared" si="8"/>
        <v>1.9586099165119584E-2</v>
      </c>
      <c r="D289" s="44">
        <f t="shared" si="9"/>
        <v>2</v>
      </c>
    </row>
    <row r="290" spans="1:4" x14ac:dyDescent="0.4">
      <c r="A290" s="43">
        <v>20211016</v>
      </c>
      <c r="B290" s="43">
        <v>7.6</v>
      </c>
      <c r="C290" s="45">
        <f t="shared" si="8"/>
        <v>2.1708340869678315E-2</v>
      </c>
      <c r="D290" s="44">
        <f t="shared" si="9"/>
        <v>2</v>
      </c>
    </row>
    <row r="291" spans="1:4" x14ac:dyDescent="0.4">
      <c r="A291" s="43">
        <v>20211017</v>
      </c>
      <c r="C291" s="45">
        <f t="shared" si="8"/>
        <v>1.9586099165119584E-2</v>
      </c>
      <c r="D291" s="44">
        <f t="shared" si="9"/>
        <v>2</v>
      </c>
    </row>
    <row r="292" spans="1:4" x14ac:dyDescent="0.4">
      <c r="A292" s="43">
        <v>20211018</v>
      </c>
      <c r="C292" s="45">
        <f t="shared" si="8"/>
        <v>1.9586099165119584E-2</v>
      </c>
      <c r="D292" s="44">
        <f t="shared" si="9"/>
        <v>2</v>
      </c>
    </row>
    <row r="293" spans="1:4" x14ac:dyDescent="0.4">
      <c r="A293" s="43">
        <v>20211019</v>
      </c>
      <c r="B293" s="43">
        <v>0.5</v>
      </c>
      <c r="C293" s="45">
        <f t="shared" si="8"/>
        <v>1.9823202369766372E-2</v>
      </c>
      <c r="D293" s="44">
        <f t="shared" si="9"/>
        <v>2</v>
      </c>
    </row>
    <row r="294" spans="1:4" x14ac:dyDescent="0.4">
      <c r="A294" s="43">
        <v>20211020</v>
      </c>
      <c r="C294" s="45">
        <f t="shared" si="8"/>
        <v>1.9586099165119584E-2</v>
      </c>
      <c r="D294" s="44">
        <f t="shared" si="9"/>
        <v>2</v>
      </c>
    </row>
    <row r="295" spans="1:4" x14ac:dyDescent="0.4">
      <c r="A295" s="43">
        <v>20211021</v>
      </c>
      <c r="C295" s="45">
        <f t="shared" si="8"/>
        <v>1.9586099165119584E-2</v>
      </c>
      <c r="D295" s="44">
        <f t="shared" si="9"/>
        <v>2</v>
      </c>
    </row>
    <row r="296" spans="1:4" x14ac:dyDescent="0.4">
      <c r="A296" s="43">
        <v>20211022</v>
      </c>
      <c r="C296" s="45">
        <f t="shared" si="8"/>
        <v>1.9586099165119584E-2</v>
      </c>
      <c r="D296" s="44">
        <f t="shared" si="9"/>
        <v>2</v>
      </c>
    </row>
    <row r="297" spans="1:4" x14ac:dyDescent="0.4">
      <c r="A297" s="43">
        <v>20211023</v>
      </c>
      <c r="C297" s="45">
        <f t="shared" si="8"/>
        <v>1.9586099165119584E-2</v>
      </c>
      <c r="D297" s="44">
        <f t="shared" si="9"/>
        <v>2</v>
      </c>
    </row>
    <row r="298" spans="1:4" x14ac:dyDescent="0.4">
      <c r="A298" s="43">
        <v>20211024</v>
      </c>
      <c r="C298" s="45">
        <f t="shared" si="8"/>
        <v>1.9586099165119584E-2</v>
      </c>
      <c r="D298" s="44">
        <f t="shared" si="9"/>
        <v>2</v>
      </c>
    </row>
    <row r="299" spans="1:4" x14ac:dyDescent="0.4">
      <c r="A299" s="43">
        <v>20211025</v>
      </c>
      <c r="C299" s="45">
        <f t="shared" si="8"/>
        <v>1.9586099165119584E-2</v>
      </c>
      <c r="D299" s="44">
        <f t="shared" si="9"/>
        <v>2</v>
      </c>
    </row>
    <row r="300" spans="1:4" x14ac:dyDescent="0.4">
      <c r="A300" s="43">
        <v>20211026</v>
      </c>
      <c r="C300" s="45">
        <f t="shared" si="8"/>
        <v>1.9586099165119584E-2</v>
      </c>
      <c r="D300" s="44">
        <f t="shared" si="9"/>
        <v>2</v>
      </c>
    </row>
    <row r="301" spans="1:4" x14ac:dyDescent="0.4">
      <c r="A301" s="43">
        <v>20211027</v>
      </c>
      <c r="C301" s="45">
        <f t="shared" si="8"/>
        <v>1.9586099165119584E-2</v>
      </c>
      <c r="D301" s="44">
        <f t="shared" si="9"/>
        <v>2</v>
      </c>
    </row>
    <row r="302" spans="1:4" x14ac:dyDescent="0.4">
      <c r="A302" s="43">
        <v>20211028</v>
      </c>
      <c r="C302" s="45">
        <f t="shared" si="8"/>
        <v>1.9586099165119584E-2</v>
      </c>
      <c r="D302" s="44">
        <f t="shared" si="9"/>
        <v>2</v>
      </c>
    </row>
    <row r="303" spans="1:4" x14ac:dyDescent="0.4">
      <c r="A303" s="43">
        <v>20211029</v>
      </c>
      <c r="C303" s="45">
        <f t="shared" si="8"/>
        <v>1.9586099165119584E-2</v>
      </c>
      <c r="D303" s="44">
        <f t="shared" si="9"/>
        <v>2</v>
      </c>
    </row>
    <row r="304" spans="1:4" x14ac:dyDescent="0.4">
      <c r="A304" s="43">
        <v>20211030</v>
      </c>
      <c r="B304" s="43">
        <v>0.2</v>
      </c>
      <c r="C304" s="45">
        <f t="shared" si="8"/>
        <v>1.9682349528949934E-2</v>
      </c>
      <c r="D304" s="44">
        <f t="shared" si="9"/>
        <v>2</v>
      </c>
    </row>
    <row r="305" spans="1:4" x14ac:dyDescent="0.4">
      <c r="A305" s="43">
        <v>20211031</v>
      </c>
      <c r="C305" s="45">
        <f t="shared" si="8"/>
        <v>1.9586099165119584E-2</v>
      </c>
      <c r="D305" s="44">
        <f t="shared" si="9"/>
        <v>2</v>
      </c>
    </row>
    <row r="306" spans="1:4" x14ac:dyDescent="0.4">
      <c r="A306" s="43">
        <v>20211101</v>
      </c>
      <c r="C306" s="45">
        <f t="shared" si="8"/>
        <v>1.9586099165119584E-2</v>
      </c>
      <c r="D306" s="44">
        <f t="shared" si="9"/>
        <v>2</v>
      </c>
    </row>
    <row r="307" spans="1:4" x14ac:dyDescent="0.4">
      <c r="A307" s="43">
        <v>20211102</v>
      </c>
      <c r="C307" s="45">
        <f t="shared" si="8"/>
        <v>1.9586099165119584E-2</v>
      </c>
      <c r="D307" s="44">
        <f t="shared" si="9"/>
        <v>2</v>
      </c>
    </row>
    <row r="308" spans="1:4" x14ac:dyDescent="0.4">
      <c r="A308" s="43">
        <v>20211103</v>
      </c>
      <c r="C308" s="45">
        <f t="shared" si="8"/>
        <v>1.9586099165119584E-2</v>
      </c>
      <c r="D308" s="44">
        <f t="shared" si="9"/>
        <v>2</v>
      </c>
    </row>
    <row r="309" spans="1:4" x14ac:dyDescent="0.4">
      <c r="A309" s="43">
        <v>20211104</v>
      </c>
      <c r="C309" s="45">
        <f t="shared" si="8"/>
        <v>1.9586099165119584E-2</v>
      </c>
      <c r="D309" s="44">
        <f t="shared" si="9"/>
        <v>2</v>
      </c>
    </row>
    <row r="310" spans="1:4" x14ac:dyDescent="0.4">
      <c r="A310" s="43">
        <v>20211105</v>
      </c>
      <c r="B310" s="43">
        <v>0</v>
      </c>
      <c r="C310" s="45">
        <f t="shared" si="8"/>
        <v>1.9586099165119584E-2</v>
      </c>
      <c r="D310" s="44">
        <f t="shared" si="9"/>
        <v>2</v>
      </c>
    </row>
    <row r="311" spans="1:4" x14ac:dyDescent="0.4">
      <c r="A311" s="43">
        <v>20211106</v>
      </c>
      <c r="C311" s="45">
        <f t="shared" si="8"/>
        <v>1.9586099165119584E-2</v>
      </c>
      <c r="D311" s="44">
        <f t="shared" si="9"/>
        <v>2</v>
      </c>
    </row>
    <row r="312" spans="1:4" x14ac:dyDescent="0.4">
      <c r="A312" s="43">
        <v>20211107</v>
      </c>
      <c r="C312" s="45">
        <f t="shared" si="8"/>
        <v>1.9586099165119584E-2</v>
      </c>
      <c r="D312" s="44">
        <f t="shared" si="9"/>
        <v>2</v>
      </c>
    </row>
    <row r="313" spans="1:4" x14ac:dyDescent="0.4">
      <c r="A313" s="43">
        <v>20211108</v>
      </c>
      <c r="B313" s="43">
        <v>34.5</v>
      </c>
      <c r="C313" s="45">
        <f t="shared" si="8"/>
        <v>7.8891215875034719E-3</v>
      </c>
      <c r="D313" s="44">
        <f t="shared" si="9"/>
        <v>1</v>
      </c>
    </row>
    <row r="314" spans="1:4" x14ac:dyDescent="0.4">
      <c r="A314" s="43">
        <v>20211109</v>
      </c>
      <c r="B314" s="43">
        <v>3.1</v>
      </c>
      <c r="C314" s="45">
        <f t="shared" si="8"/>
        <v>2.0852447824223384E-2</v>
      </c>
      <c r="D314" s="44">
        <f t="shared" si="9"/>
        <v>2</v>
      </c>
    </row>
    <row r="315" spans="1:4" x14ac:dyDescent="0.4">
      <c r="A315" s="43">
        <v>20211110</v>
      </c>
      <c r="B315" s="43">
        <v>4</v>
      </c>
      <c r="C315" s="45">
        <f t="shared" si="8"/>
        <v>2.1122133111558705E-2</v>
      </c>
      <c r="D315" s="44">
        <f t="shared" si="9"/>
        <v>2</v>
      </c>
    </row>
    <row r="316" spans="1:4" x14ac:dyDescent="0.4">
      <c r="A316" s="43">
        <v>20211111</v>
      </c>
      <c r="B316" s="43">
        <v>4.4000000000000004</v>
      </c>
      <c r="C316" s="45">
        <f t="shared" si="8"/>
        <v>2.122673410375556E-2</v>
      </c>
      <c r="D316" s="44">
        <f t="shared" si="9"/>
        <v>2</v>
      </c>
    </row>
    <row r="317" spans="1:4" x14ac:dyDescent="0.4">
      <c r="A317" s="43">
        <v>20211112</v>
      </c>
      <c r="B317" s="43">
        <v>5.4</v>
      </c>
      <c r="C317" s="45">
        <f t="shared" si="8"/>
        <v>2.1445934798993989E-2</v>
      </c>
      <c r="D317" s="44">
        <f t="shared" si="9"/>
        <v>2</v>
      </c>
    </row>
    <row r="318" spans="1:4" x14ac:dyDescent="0.4">
      <c r="A318" s="43">
        <v>20211113</v>
      </c>
      <c r="C318" s="45">
        <f t="shared" si="8"/>
        <v>1.9586099165119584E-2</v>
      </c>
      <c r="D318" s="44">
        <f t="shared" si="9"/>
        <v>2</v>
      </c>
    </row>
    <row r="319" spans="1:4" x14ac:dyDescent="0.4">
      <c r="A319" s="43">
        <v>20211114</v>
      </c>
      <c r="C319" s="45">
        <f t="shared" si="8"/>
        <v>1.9586099165119584E-2</v>
      </c>
      <c r="D319" s="44">
        <f t="shared" si="9"/>
        <v>2</v>
      </c>
    </row>
    <row r="320" spans="1:4" x14ac:dyDescent="0.4">
      <c r="A320" s="43">
        <v>20211115</v>
      </c>
      <c r="C320" s="45">
        <f t="shared" si="8"/>
        <v>1.9586099165119584E-2</v>
      </c>
      <c r="D320" s="44">
        <f t="shared" si="9"/>
        <v>2</v>
      </c>
    </row>
    <row r="321" spans="1:4" x14ac:dyDescent="0.4">
      <c r="A321" s="43">
        <v>20211116</v>
      </c>
      <c r="C321" s="45">
        <f t="shared" si="8"/>
        <v>1.9586099165119584E-2</v>
      </c>
      <c r="D321" s="44">
        <f t="shared" si="9"/>
        <v>2</v>
      </c>
    </row>
    <row r="322" spans="1:4" x14ac:dyDescent="0.4">
      <c r="A322" s="43">
        <v>20211117</v>
      </c>
      <c r="C322" s="45">
        <f t="shared" si="8"/>
        <v>1.9586099165119584E-2</v>
      </c>
      <c r="D322" s="44">
        <f t="shared" si="9"/>
        <v>2</v>
      </c>
    </row>
    <row r="323" spans="1:4" x14ac:dyDescent="0.4">
      <c r="A323" s="43">
        <v>20211118</v>
      </c>
      <c r="C323" s="45">
        <f t="shared" ref="C323:C386" si="10">_xlfn.NORM.DIST(B323,$H$5,$H$6,0)</f>
        <v>1.9586099165119584E-2</v>
      </c>
      <c r="D323" s="44">
        <f t="shared" ref="D323:D386" si="11">IF(B323&gt;$K$2,1,IF(B323&lt;$K$3,3,2))</f>
        <v>2</v>
      </c>
    </row>
    <row r="324" spans="1:4" x14ac:dyDescent="0.4">
      <c r="A324" s="43">
        <v>20211119</v>
      </c>
      <c r="C324" s="45">
        <f t="shared" si="10"/>
        <v>1.9586099165119584E-2</v>
      </c>
      <c r="D324" s="44">
        <f t="shared" si="11"/>
        <v>2</v>
      </c>
    </row>
    <row r="325" spans="1:4" x14ac:dyDescent="0.4">
      <c r="A325" s="43">
        <v>20211120</v>
      </c>
      <c r="C325" s="45">
        <f t="shared" si="10"/>
        <v>1.9586099165119584E-2</v>
      </c>
      <c r="D325" s="44">
        <f t="shared" si="11"/>
        <v>2</v>
      </c>
    </row>
    <row r="326" spans="1:4" x14ac:dyDescent="0.4">
      <c r="A326" s="43">
        <v>20211121</v>
      </c>
      <c r="B326" s="43">
        <v>0</v>
      </c>
      <c r="C326" s="45">
        <f t="shared" si="10"/>
        <v>1.9586099165119584E-2</v>
      </c>
      <c r="D326" s="44">
        <f t="shared" si="11"/>
        <v>2</v>
      </c>
    </row>
    <row r="327" spans="1:4" x14ac:dyDescent="0.4">
      <c r="A327" s="43">
        <v>20211122</v>
      </c>
      <c r="B327" s="43">
        <v>2</v>
      </c>
      <c r="C327" s="45">
        <f t="shared" si="10"/>
        <v>2.0460638199962428E-2</v>
      </c>
      <c r="D327" s="44">
        <f t="shared" si="11"/>
        <v>2</v>
      </c>
    </row>
    <row r="328" spans="1:4" x14ac:dyDescent="0.4">
      <c r="A328" s="43">
        <v>20211123</v>
      </c>
      <c r="B328" s="43">
        <v>0</v>
      </c>
      <c r="C328" s="45">
        <f t="shared" si="10"/>
        <v>1.9586099165119584E-2</v>
      </c>
      <c r="D328" s="44">
        <f t="shared" si="11"/>
        <v>2</v>
      </c>
    </row>
    <row r="329" spans="1:4" x14ac:dyDescent="0.4">
      <c r="A329" s="43">
        <v>20211124</v>
      </c>
      <c r="C329" s="45">
        <f t="shared" si="10"/>
        <v>1.9586099165119584E-2</v>
      </c>
      <c r="D329" s="44">
        <f t="shared" si="11"/>
        <v>2</v>
      </c>
    </row>
    <row r="330" spans="1:4" x14ac:dyDescent="0.4">
      <c r="A330" s="43">
        <v>20211125</v>
      </c>
      <c r="C330" s="45">
        <f t="shared" si="10"/>
        <v>1.9586099165119584E-2</v>
      </c>
      <c r="D330" s="44">
        <f t="shared" si="11"/>
        <v>2</v>
      </c>
    </row>
    <row r="331" spans="1:4" x14ac:dyDescent="0.4">
      <c r="A331" s="43">
        <v>20211126</v>
      </c>
      <c r="C331" s="45">
        <f t="shared" si="10"/>
        <v>1.9586099165119584E-2</v>
      </c>
      <c r="D331" s="44">
        <f t="shared" si="11"/>
        <v>2</v>
      </c>
    </row>
    <row r="332" spans="1:4" x14ac:dyDescent="0.4">
      <c r="A332" s="43">
        <v>20211127</v>
      </c>
      <c r="C332" s="45">
        <f t="shared" si="10"/>
        <v>1.9586099165119584E-2</v>
      </c>
      <c r="D332" s="44">
        <f t="shared" si="11"/>
        <v>2</v>
      </c>
    </row>
    <row r="333" spans="1:4" x14ac:dyDescent="0.4">
      <c r="A333" s="43">
        <v>20211128</v>
      </c>
      <c r="C333" s="45">
        <f t="shared" si="10"/>
        <v>1.9586099165119584E-2</v>
      </c>
      <c r="D333" s="44">
        <f t="shared" si="11"/>
        <v>2</v>
      </c>
    </row>
    <row r="334" spans="1:4" x14ac:dyDescent="0.4">
      <c r="A334" s="43">
        <v>20211129</v>
      </c>
      <c r="C334" s="45">
        <f t="shared" si="10"/>
        <v>1.9586099165119584E-2</v>
      </c>
      <c r="D334" s="44">
        <f t="shared" si="11"/>
        <v>2</v>
      </c>
    </row>
    <row r="335" spans="1:4" x14ac:dyDescent="0.4">
      <c r="A335" s="43">
        <v>20211130</v>
      </c>
      <c r="B335" s="43">
        <v>10.4</v>
      </c>
      <c r="C335" s="45">
        <f t="shared" si="10"/>
        <v>2.1593927324590534E-2</v>
      </c>
      <c r="D335" s="44">
        <f t="shared" si="11"/>
        <v>2</v>
      </c>
    </row>
    <row r="336" spans="1:4" x14ac:dyDescent="0.4">
      <c r="A336" s="43">
        <v>20211201</v>
      </c>
      <c r="B336" s="43">
        <v>1</v>
      </c>
      <c r="C336" s="45">
        <f t="shared" si="10"/>
        <v>2.0048304085632952E-2</v>
      </c>
      <c r="D336" s="44">
        <f t="shared" si="11"/>
        <v>2</v>
      </c>
    </row>
    <row r="337" spans="1:4" x14ac:dyDescent="0.4">
      <c r="A337" s="43">
        <v>20211202</v>
      </c>
      <c r="B337" s="43">
        <v>1.1000000000000001</v>
      </c>
      <c r="C337" s="45">
        <f t="shared" si="10"/>
        <v>2.0091842334438295E-2</v>
      </c>
      <c r="D337" s="44">
        <f t="shared" si="11"/>
        <v>2</v>
      </c>
    </row>
    <row r="338" spans="1:4" x14ac:dyDescent="0.4">
      <c r="A338" s="43">
        <v>20211203</v>
      </c>
      <c r="C338" s="45">
        <f t="shared" si="10"/>
        <v>1.9586099165119584E-2</v>
      </c>
      <c r="D338" s="44">
        <f t="shared" si="11"/>
        <v>2</v>
      </c>
    </row>
    <row r="339" spans="1:4" x14ac:dyDescent="0.4">
      <c r="A339" s="43">
        <v>20211204</v>
      </c>
      <c r="C339" s="45">
        <f t="shared" si="10"/>
        <v>1.9586099165119584E-2</v>
      </c>
      <c r="D339" s="44">
        <f t="shared" si="11"/>
        <v>2</v>
      </c>
    </row>
    <row r="340" spans="1:4" x14ac:dyDescent="0.4">
      <c r="A340" s="43">
        <v>20211205</v>
      </c>
      <c r="C340" s="45">
        <f t="shared" si="10"/>
        <v>1.9586099165119584E-2</v>
      </c>
      <c r="D340" s="44">
        <f t="shared" si="11"/>
        <v>2</v>
      </c>
    </row>
    <row r="341" spans="1:4" x14ac:dyDescent="0.4">
      <c r="A341" s="43">
        <v>20211206</v>
      </c>
      <c r="C341" s="45">
        <f t="shared" si="10"/>
        <v>1.9586099165119584E-2</v>
      </c>
      <c r="D341" s="44">
        <f t="shared" si="11"/>
        <v>2</v>
      </c>
    </row>
    <row r="342" spans="1:4" x14ac:dyDescent="0.4">
      <c r="A342" s="43">
        <v>20211207</v>
      </c>
      <c r="C342" s="45">
        <f t="shared" si="10"/>
        <v>1.9586099165119584E-2</v>
      </c>
      <c r="D342" s="44">
        <f t="shared" si="11"/>
        <v>2</v>
      </c>
    </row>
    <row r="343" spans="1:4" x14ac:dyDescent="0.4">
      <c r="A343" s="43">
        <v>20211208</v>
      </c>
      <c r="C343" s="45">
        <f t="shared" si="10"/>
        <v>1.9586099165119584E-2</v>
      </c>
      <c r="D343" s="44">
        <f t="shared" si="11"/>
        <v>2</v>
      </c>
    </row>
    <row r="344" spans="1:4" x14ac:dyDescent="0.4">
      <c r="A344" s="43">
        <v>20211209</v>
      </c>
      <c r="B344" s="43">
        <v>0.5</v>
      </c>
      <c r="C344" s="45">
        <f t="shared" si="10"/>
        <v>1.9823202369766372E-2</v>
      </c>
      <c r="D344" s="44">
        <f t="shared" si="11"/>
        <v>2</v>
      </c>
    </row>
    <row r="345" spans="1:4" x14ac:dyDescent="0.4">
      <c r="A345" s="43">
        <v>20211210</v>
      </c>
      <c r="B345" s="43">
        <v>0</v>
      </c>
      <c r="C345" s="45">
        <f t="shared" si="10"/>
        <v>1.9586099165119584E-2</v>
      </c>
      <c r="D345" s="44">
        <f t="shared" si="11"/>
        <v>2</v>
      </c>
    </row>
    <row r="346" spans="1:4" x14ac:dyDescent="0.4">
      <c r="A346" s="43">
        <v>20211211</v>
      </c>
      <c r="C346" s="45">
        <f t="shared" si="10"/>
        <v>1.9586099165119584E-2</v>
      </c>
      <c r="D346" s="44">
        <f t="shared" si="11"/>
        <v>2</v>
      </c>
    </row>
    <row r="347" spans="1:4" x14ac:dyDescent="0.4">
      <c r="A347" s="43">
        <v>20211212</v>
      </c>
      <c r="B347" s="43">
        <v>0</v>
      </c>
      <c r="C347" s="45">
        <f t="shared" si="10"/>
        <v>1.9586099165119584E-2</v>
      </c>
      <c r="D347" s="44">
        <f t="shared" si="11"/>
        <v>2</v>
      </c>
    </row>
    <row r="348" spans="1:4" x14ac:dyDescent="0.4">
      <c r="A348" s="43">
        <v>20211213</v>
      </c>
      <c r="C348" s="45">
        <f t="shared" si="10"/>
        <v>1.9586099165119584E-2</v>
      </c>
      <c r="D348" s="44">
        <f t="shared" si="11"/>
        <v>2</v>
      </c>
    </row>
    <row r="349" spans="1:4" x14ac:dyDescent="0.4">
      <c r="A349" s="43">
        <v>20211214</v>
      </c>
      <c r="C349" s="45">
        <f t="shared" si="10"/>
        <v>1.9586099165119584E-2</v>
      </c>
      <c r="D349" s="44">
        <f t="shared" si="11"/>
        <v>2</v>
      </c>
    </row>
    <row r="350" spans="1:4" x14ac:dyDescent="0.4">
      <c r="A350" s="43">
        <v>20211215</v>
      </c>
      <c r="B350" s="43">
        <v>0.1</v>
      </c>
      <c r="C350" s="45">
        <f t="shared" si="10"/>
        <v>1.9634456553208248E-2</v>
      </c>
      <c r="D350" s="44">
        <f t="shared" si="11"/>
        <v>2</v>
      </c>
    </row>
    <row r="351" spans="1:4" x14ac:dyDescent="0.4">
      <c r="A351" s="43">
        <v>20211216</v>
      </c>
      <c r="B351" s="43">
        <v>21.5</v>
      </c>
      <c r="C351" s="45">
        <f t="shared" si="10"/>
        <v>1.6821268671376913E-2</v>
      </c>
      <c r="D351" s="44">
        <f t="shared" si="11"/>
        <v>1</v>
      </c>
    </row>
    <row r="352" spans="1:4" x14ac:dyDescent="0.4">
      <c r="A352" s="43">
        <v>20211217</v>
      </c>
      <c r="B352" s="43">
        <v>0.7</v>
      </c>
      <c r="C352" s="45">
        <f t="shared" si="10"/>
        <v>1.9914710150343146E-2</v>
      </c>
      <c r="D352" s="44">
        <f t="shared" si="11"/>
        <v>2</v>
      </c>
    </row>
    <row r="353" spans="1:4" x14ac:dyDescent="0.4">
      <c r="A353" s="43">
        <v>20211218</v>
      </c>
      <c r="B353" s="43">
        <v>0.7</v>
      </c>
      <c r="C353" s="45">
        <f t="shared" si="10"/>
        <v>1.9914710150343146E-2</v>
      </c>
      <c r="D353" s="44">
        <f t="shared" si="11"/>
        <v>2</v>
      </c>
    </row>
    <row r="354" spans="1:4" x14ac:dyDescent="0.4">
      <c r="A354" s="43">
        <v>20211219</v>
      </c>
      <c r="B354" s="43">
        <v>0.1</v>
      </c>
      <c r="C354" s="45">
        <f t="shared" si="10"/>
        <v>1.9634456553208248E-2</v>
      </c>
      <c r="D354" s="44">
        <f t="shared" si="11"/>
        <v>2</v>
      </c>
    </row>
    <row r="355" spans="1:4" x14ac:dyDescent="0.4">
      <c r="A355" s="43">
        <v>20211220</v>
      </c>
      <c r="C355" s="45">
        <f t="shared" si="10"/>
        <v>1.9586099165119584E-2</v>
      </c>
      <c r="D355" s="44">
        <f t="shared" si="11"/>
        <v>2</v>
      </c>
    </row>
    <row r="356" spans="1:4" x14ac:dyDescent="0.4">
      <c r="A356" s="43">
        <v>20211221</v>
      </c>
      <c r="C356" s="45">
        <f t="shared" si="10"/>
        <v>1.9586099165119584E-2</v>
      </c>
      <c r="D356" s="44">
        <f t="shared" si="11"/>
        <v>2</v>
      </c>
    </row>
    <row r="357" spans="1:4" x14ac:dyDescent="0.4">
      <c r="A357" s="43">
        <v>20211222</v>
      </c>
      <c r="C357" s="45">
        <f t="shared" si="10"/>
        <v>1.9586099165119584E-2</v>
      </c>
      <c r="D357" s="44">
        <f t="shared" si="11"/>
        <v>2</v>
      </c>
    </row>
    <row r="358" spans="1:4" x14ac:dyDescent="0.4">
      <c r="A358" s="43">
        <v>20211223</v>
      </c>
      <c r="C358" s="45">
        <f t="shared" si="10"/>
        <v>1.9586099165119584E-2</v>
      </c>
      <c r="D358" s="44">
        <f t="shared" si="11"/>
        <v>2</v>
      </c>
    </row>
    <row r="359" spans="1:4" x14ac:dyDescent="0.4">
      <c r="A359" s="43">
        <v>20211224</v>
      </c>
      <c r="C359" s="45">
        <f t="shared" si="10"/>
        <v>1.9586099165119584E-2</v>
      </c>
      <c r="D359" s="44">
        <f t="shared" si="11"/>
        <v>2</v>
      </c>
    </row>
    <row r="360" spans="1:4" x14ac:dyDescent="0.4">
      <c r="A360" s="43">
        <v>20211225</v>
      </c>
      <c r="B360" s="43">
        <v>0</v>
      </c>
      <c r="C360" s="45">
        <f t="shared" si="10"/>
        <v>1.9586099165119584E-2</v>
      </c>
      <c r="D360" s="44">
        <f t="shared" si="11"/>
        <v>2</v>
      </c>
    </row>
    <row r="361" spans="1:4" x14ac:dyDescent="0.4">
      <c r="A361" s="43">
        <v>20211226</v>
      </c>
      <c r="B361" s="43">
        <v>5.2</v>
      </c>
      <c r="C361" s="45">
        <f t="shared" si="10"/>
        <v>2.1406993319726363E-2</v>
      </c>
      <c r="D361" s="44">
        <f t="shared" si="11"/>
        <v>2</v>
      </c>
    </row>
    <row r="362" spans="1:4" x14ac:dyDescent="0.4">
      <c r="A362" s="43">
        <v>20211227</v>
      </c>
      <c r="B362" s="43">
        <v>0.1</v>
      </c>
      <c r="C362" s="45">
        <f t="shared" si="10"/>
        <v>1.9634456553208248E-2</v>
      </c>
      <c r="D362" s="44">
        <f t="shared" si="11"/>
        <v>2</v>
      </c>
    </row>
    <row r="363" spans="1:4" x14ac:dyDescent="0.4">
      <c r="A363" s="43">
        <v>20211228</v>
      </c>
      <c r="C363" s="45">
        <f t="shared" si="10"/>
        <v>1.9586099165119584E-2</v>
      </c>
      <c r="D363" s="44">
        <f t="shared" si="11"/>
        <v>2</v>
      </c>
    </row>
    <row r="364" spans="1:4" x14ac:dyDescent="0.4">
      <c r="A364" s="43">
        <v>20211229</v>
      </c>
      <c r="B364" s="43">
        <v>0.4</v>
      </c>
      <c r="C364" s="45">
        <f t="shared" si="10"/>
        <v>1.9776726366157356E-2</v>
      </c>
      <c r="D364" s="44">
        <f t="shared" si="11"/>
        <v>2</v>
      </c>
    </row>
    <row r="365" spans="1:4" x14ac:dyDescent="0.4">
      <c r="A365" s="43">
        <v>20211230</v>
      </c>
      <c r="C365" s="45">
        <f t="shared" si="10"/>
        <v>1.9586099165119584E-2</v>
      </c>
      <c r="D365" s="44">
        <f t="shared" si="11"/>
        <v>2</v>
      </c>
    </row>
    <row r="366" spans="1:4" x14ac:dyDescent="0.4">
      <c r="A366" s="43">
        <v>20211231</v>
      </c>
      <c r="B366" s="43">
        <v>0</v>
      </c>
      <c r="C366" s="45">
        <f t="shared" si="10"/>
        <v>1.9586099165119584E-2</v>
      </c>
      <c r="D366" s="44">
        <f t="shared" si="11"/>
        <v>2</v>
      </c>
    </row>
    <row r="367" spans="1:4" x14ac:dyDescent="0.4">
      <c r="A367" s="43">
        <v>20220101</v>
      </c>
      <c r="C367" s="45">
        <f t="shared" si="10"/>
        <v>1.9586099165119584E-2</v>
      </c>
      <c r="D367" s="44">
        <f t="shared" si="11"/>
        <v>2</v>
      </c>
    </row>
    <row r="368" spans="1:4" x14ac:dyDescent="0.4">
      <c r="A368" s="43">
        <v>20220102</v>
      </c>
      <c r="C368" s="45">
        <f t="shared" si="10"/>
        <v>1.9586099165119584E-2</v>
      </c>
      <c r="D368" s="44">
        <f t="shared" si="11"/>
        <v>2</v>
      </c>
    </row>
    <row r="369" spans="1:4" x14ac:dyDescent="0.4">
      <c r="A369" s="43">
        <v>20220103</v>
      </c>
      <c r="C369" s="45">
        <f t="shared" si="10"/>
        <v>1.9586099165119584E-2</v>
      </c>
      <c r="D369" s="44">
        <f t="shared" si="11"/>
        <v>2</v>
      </c>
    </row>
    <row r="370" spans="1:4" x14ac:dyDescent="0.4">
      <c r="A370" s="43">
        <v>20220104</v>
      </c>
      <c r="C370" s="45">
        <f t="shared" si="10"/>
        <v>1.9586099165119584E-2</v>
      </c>
      <c r="D370" s="44">
        <f t="shared" si="11"/>
        <v>2</v>
      </c>
    </row>
    <row r="371" spans="1:4" x14ac:dyDescent="0.4">
      <c r="A371" s="43">
        <v>20220105</v>
      </c>
      <c r="B371" s="43">
        <v>18.8</v>
      </c>
      <c r="C371" s="45">
        <f t="shared" si="10"/>
        <v>1.8486374373113471E-2</v>
      </c>
      <c r="D371" s="44">
        <f t="shared" si="11"/>
        <v>1</v>
      </c>
    </row>
    <row r="372" spans="1:4" x14ac:dyDescent="0.4">
      <c r="A372" s="43">
        <v>20220106</v>
      </c>
      <c r="C372" s="45">
        <f t="shared" si="10"/>
        <v>1.9586099165119584E-2</v>
      </c>
      <c r="D372" s="44">
        <f t="shared" si="11"/>
        <v>2</v>
      </c>
    </row>
    <row r="373" spans="1:4" x14ac:dyDescent="0.4">
      <c r="A373" s="43">
        <v>20220107</v>
      </c>
      <c r="C373" s="45">
        <f t="shared" si="10"/>
        <v>1.9586099165119584E-2</v>
      </c>
      <c r="D373" s="44">
        <f t="shared" si="11"/>
        <v>2</v>
      </c>
    </row>
    <row r="374" spans="1:4" x14ac:dyDescent="0.4">
      <c r="A374" s="43">
        <v>20220108</v>
      </c>
      <c r="C374" s="45">
        <f t="shared" si="10"/>
        <v>1.9586099165119584E-2</v>
      </c>
      <c r="D374" s="44">
        <f t="shared" si="11"/>
        <v>2</v>
      </c>
    </row>
    <row r="375" spans="1:4" x14ac:dyDescent="0.4">
      <c r="A375" s="43">
        <v>20220109</v>
      </c>
      <c r="C375" s="45">
        <f t="shared" si="10"/>
        <v>1.9586099165119584E-2</v>
      </c>
      <c r="D375" s="44">
        <f t="shared" si="11"/>
        <v>2</v>
      </c>
    </row>
    <row r="376" spans="1:4" x14ac:dyDescent="0.4">
      <c r="A376" s="43">
        <v>20220110</v>
      </c>
      <c r="B376" s="43">
        <v>0.1</v>
      </c>
      <c r="C376" s="45">
        <f t="shared" si="10"/>
        <v>1.9634456553208248E-2</v>
      </c>
      <c r="D376" s="44">
        <f t="shared" si="11"/>
        <v>2</v>
      </c>
    </row>
    <row r="377" spans="1:4" x14ac:dyDescent="0.4">
      <c r="A377" s="43">
        <v>20220111</v>
      </c>
      <c r="B377" s="43">
        <v>2.1</v>
      </c>
      <c r="C377" s="45">
        <f t="shared" si="10"/>
        <v>2.049899081254818E-2</v>
      </c>
      <c r="D377" s="44">
        <f t="shared" si="11"/>
        <v>2</v>
      </c>
    </row>
    <row r="378" spans="1:4" x14ac:dyDescent="0.4">
      <c r="A378" s="43">
        <v>20220112</v>
      </c>
      <c r="B378" s="43">
        <v>0</v>
      </c>
      <c r="C378" s="45">
        <f t="shared" si="10"/>
        <v>1.9586099165119584E-2</v>
      </c>
      <c r="D378" s="44">
        <f t="shared" si="11"/>
        <v>2</v>
      </c>
    </row>
    <row r="379" spans="1:4" x14ac:dyDescent="0.4">
      <c r="A379" s="43">
        <v>20220113</v>
      </c>
      <c r="B379" s="43">
        <v>2.1</v>
      </c>
      <c r="C379" s="45">
        <f t="shared" si="10"/>
        <v>2.049899081254818E-2</v>
      </c>
      <c r="D379" s="44">
        <f t="shared" si="11"/>
        <v>2</v>
      </c>
    </row>
    <row r="380" spans="1:4" x14ac:dyDescent="0.4">
      <c r="A380" s="43">
        <v>20220114</v>
      </c>
      <c r="B380" s="43">
        <v>0</v>
      </c>
      <c r="C380" s="45">
        <f t="shared" si="10"/>
        <v>1.9586099165119584E-2</v>
      </c>
      <c r="D380" s="44">
        <f t="shared" si="11"/>
        <v>2</v>
      </c>
    </row>
    <row r="381" spans="1:4" x14ac:dyDescent="0.4">
      <c r="A381" s="43">
        <v>20220115</v>
      </c>
      <c r="B381" s="43">
        <v>0</v>
      </c>
      <c r="C381" s="45">
        <f t="shared" si="10"/>
        <v>1.9586099165119584E-2</v>
      </c>
      <c r="D381" s="44">
        <f t="shared" si="11"/>
        <v>2</v>
      </c>
    </row>
    <row r="382" spans="1:4" x14ac:dyDescent="0.4">
      <c r="A382" s="43">
        <v>20220116</v>
      </c>
      <c r="B382" s="43">
        <v>0.3</v>
      </c>
      <c r="C382" s="45">
        <f t="shared" si="10"/>
        <v>1.9729774115014403E-2</v>
      </c>
      <c r="D382" s="44">
        <f t="shared" si="11"/>
        <v>2</v>
      </c>
    </row>
    <row r="383" spans="1:4" x14ac:dyDescent="0.4">
      <c r="A383" s="43">
        <v>20220117</v>
      </c>
      <c r="C383" s="45">
        <f t="shared" si="10"/>
        <v>1.9586099165119584E-2</v>
      </c>
      <c r="D383" s="44">
        <f t="shared" si="11"/>
        <v>2</v>
      </c>
    </row>
    <row r="384" spans="1:4" x14ac:dyDescent="0.4">
      <c r="A384" s="43">
        <v>20220118</v>
      </c>
      <c r="C384" s="45">
        <f t="shared" si="10"/>
        <v>1.9586099165119584E-2</v>
      </c>
      <c r="D384" s="44">
        <f t="shared" si="11"/>
        <v>2</v>
      </c>
    </row>
    <row r="385" spans="1:4" x14ac:dyDescent="0.4">
      <c r="A385" s="43">
        <v>20220119</v>
      </c>
      <c r="B385" s="43">
        <v>0</v>
      </c>
      <c r="C385" s="45">
        <f t="shared" si="10"/>
        <v>1.9586099165119584E-2</v>
      </c>
      <c r="D385" s="44">
        <f t="shared" si="11"/>
        <v>2</v>
      </c>
    </row>
    <row r="386" spans="1:4" x14ac:dyDescent="0.4">
      <c r="A386" s="43">
        <v>20220120</v>
      </c>
      <c r="C386" s="45">
        <f t="shared" si="10"/>
        <v>1.9586099165119584E-2</v>
      </c>
      <c r="D386" s="44">
        <f t="shared" si="11"/>
        <v>2</v>
      </c>
    </row>
    <row r="387" spans="1:4" x14ac:dyDescent="0.4">
      <c r="A387" s="43">
        <v>20220121</v>
      </c>
      <c r="C387" s="45">
        <f t="shared" ref="C387:C450" si="12">_xlfn.NORM.DIST(B387,$H$5,$H$6,0)</f>
        <v>1.9586099165119584E-2</v>
      </c>
      <c r="D387" s="44">
        <f t="shared" ref="D387:D450" si="13">IF(B387&gt;$K$2,1,IF(B387&lt;$K$3,3,2))</f>
        <v>2</v>
      </c>
    </row>
    <row r="388" spans="1:4" x14ac:dyDescent="0.4">
      <c r="A388" s="43">
        <v>20220122</v>
      </c>
      <c r="B388" s="43">
        <v>1.3</v>
      </c>
      <c r="C388" s="45">
        <f t="shared" si="12"/>
        <v>2.0177407168584249E-2</v>
      </c>
      <c r="D388" s="44">
        <f t="shared" si="13"/>
        <v>2</v>
      </c>
    </row>
    <row r="389" spans="1:4" x14ac:dyDescent="0.4">
      <c r="A389" s="43">
        <v>20220123</v>
      </c>
      <c r="B389" s="43">
        <v>5.6</v>
      </c>
      <c r="C389" s="45">
        <f t="shared" si="12"/>
        <v>2.1482398215717777E-2</v>
      </c>
      <c r="D389" s="44">
        <f t="shared" si="13"/>
        <v>2</v>
      </c>
    </row>
    <row r="390" spans="1:4" x14ac:dyDescent="0.4">
      <c r="A390" s="43">
        <v>20220124</v>
      </c>
      <c r="C390" s="45">
        <f t="shared" si="12"/>
        <v>1.9586099165119584E-2</v>
      </c>
      <c r="D390" s="44">
        <f t="shared" si="13"/>
        <v>2</v>
      </c>
    </row>
    <row r="391" spans="1:4" x14ac:dyDescent="0.4">
      <c r="A391" s="43">
        <v>20220125</v>
      </c>
      <c r="B391" s="43">
        <v>3.3</v>
      </c>
      <c r="C391" s="45">
        <f t="shared" si="12"/>
        <v>2.0916421108310504E-2</v>
      </c>
      <c r="D391" s="44">
        <f t="shared" si="13"/>
        <v>2</v>
      </c>
    </row>
    <row r="392" spans="1:4" x14ac:dyDescent="0.4">
      <c r="A392" s="43">
        <v>20220126</v>
      </c>
      <c r="C392" s="45">
        <f t="shared" si="12"/>
        <v>1.9586099165119584E-2</v>
      </c>
      <c r="D392" s="44">
        <f t="shared" si="13"/>
        <v>2</v>
      </c>
    </row>
    <row r="393" spans="1:4" x14ac:dyDescent="0.4">
      <c r="A393" s="43">
        <v>20220127</v>
      </c>
      <c r="C393" s="45">
        <f t="shared" si="12"/>
        <v>1.9586099165119584E-2</v>
      </c>
      <c r="D393" s="44">
        <f t="shared" si="13"/>
        <v>2</v>
      </c>
    </row>
    <row r="394" spans="1:4" x14ac:dyDescent="0.4">
      <c r="A394" s="43">
        <v>20220128</v>
      </c>
      <c r="C394" s="45">
        <f t="shared" si="12"/>
        <v>1.9586099165119584E-2</v>
      </c>
      <c r="D394" s="44">
        <f t="shared" si="13"/>
        <v>2</v>
      </c>
    </row>
    <row r="395" spans="1:4" x14ac:dyDescent="0.4">
      <c r="A395" s="43">
        <v>20220129</v>
      </c>
      <c r="C395" s="45">
        <f t="shared" si="12"/>
        <v>1.9586099165119584E-2</v>
      </c>
      <c r="D395" s="44">
        <f t="shared" si="13"/>
        <v>2</v>
      </c>
    </row>
    <row r="396" spans="1:4" x14ac:dyDescent="0.4">
      <c r="A396" s="43">
        <v>20220130</v>
      </c>
      <c r="C396" s="45">
        <f t="shared" si="12"/>
        <v>1.9586099165119584E-2</v>
      </c>
      <c r="D396" s="44">
        <f t="shared" si="13"/>
        <v>2</v>
      </c>
    </row>
    <row r="397" spans="1:4" x14ac:dyDescent="0.4">
      <c r="A397" s="43">
        <v>20220131</v>
      </c>
      <c r="C397" s="45">
        <f t="shared" si="12"/>
        <v>1.9586099165119584E-2</v>
      </c>
      <c r="D397" s="44">
        <f t="shared" si="13"/>
        <v>2</v>
      </c>
    </row>
    <row r="398" spans="1:4" x14ac:dyDescent="0.4">
      <c r="A398" s="43">
        <v>20220201</v>
      </c>
      <c r="C398" s="45">
        <f t="shared" si="12"/>
        <v>1.9586099165119584E-2</v>
      </c>
      <c r="D398" s="44">
        <f t="shared" si="13"/>
        <v>2</v>
      </c>
    </row>
    <row r="399" spans="1:4" x14ac:dyDescent="0.4">
      <c r="A399" s="43">
        <v>20220202</v>
      </c>
      <c r="C399" s="45">
        <f t="shared" si="12"/>
        <v>1.9586099165119584E-2</v>
      </c>
      <c r="D399" s="44">
        <f t="shared" si="13"/>
        <v>2</v>
      </c>
    </row>
    <row r="400" spans="1:4" x14ac:dyDescent="0.4">
      <c r="A400" s="43">
        <v>20220203</v>
      </c>
      <c r="C400" s="45">
        <f t="shared" si="12"/>
        <v>1.9586099165119584E-2</v>
      </c>
      <c r="D400" s="44">
        <f t="shared" si="13"/>
        <v>2</v>
      </c>
    </row>
    <row r="401" spans="1:4" x14ac:dyDescent="0.4">
      <c r="A401" s="43">
        <v>20220204</v>
      </c>
      <c r="B401" s="43">
        <v>0</v>
      </c>
      <c r="C401" s="45">
        <f t="shared" si="12"/>
        <v>1.9586099165119584E-2</v>
      </c>
      <c r="D401" s="44">
        <f t="shared" si="13"/>
        <v>2</v>
      </c>
    </row>
    <row r="402" spans="1:4" x14ac:dyDescent="0.4">
      <c r="A402" s="43">
        <v>20220205</v>
      </c>
      <c r="B402" s="43">
        <v>0.1</v>
      </c>
      <c r="C402" s="45">
        <f t="shared" si="12"/>
        <v>1.9634456553208248E-2</v>
      </c>
      <c r="D402" s="44">
        <f t="shared" si="13"/>
        <v>2</v>
      </c>
    </row>
    <row r="403" spans="1:4" x14ac:dyDescent="0.4">
      <c r="A403" s="43">
        <v>20220206</v>
      </c>
      <c r="B403" s="43">
        <v>0.1</v>
      </c>
      <c r="C403" s="45">
        <f t="shared" si="12"/>
        <v>1.9634456553208248E-2</v>
      </c>
      <c r="D403" s="44">
        <f t="shared" si="13"/>
        <v>2</v>
      </c>
    </row>
    <row r="404" spans="1:4" x14ac:dyDescent="0.4">
      <c r="A404" s="43">
        <v>20220207</v>
      </c>
      <c r="B404" s="43">
        <v>0</v>
      </c>
      <c r="C404" s="45">
        <f t="shared" si="12"/>
        <v>1.9586099165119584E-2</v>
      </c>
      <c r="D404" s="44">
        <f t="shared" si="13"/>
        <v>2</v>
      </c>
    </row>
    <row r="405" spans="1:4" x14ac:dyDescent="0.4">
      <c r="A405" s="43">
        <v>20220208</v>
      </c>
      <c r="C405" s="45">
        <f t="shared" si="12"/>
        <v>1.9586099165119584E-2</v>
      </c>
      <c r="D405" s="44">
        <f t="shared" si="13"/>
        <v>2</v>
      </c>
    </row>
    <row r="406" spans="1:4" x14ac:dyDescent="0.4">
      <c r="A406" s="43">
        <v>20220209</v>
      </c>
      <c r="B406" s="43">
        <v>3.7</v>
      </c>
      <c r="C406" s="45">
        <f t="shared" si="12"/>
        <v>2.1037467852333212E-2</v>
      </c>
      <c r="D406" s="44">
        <f t="shared" si="13"/>
        <v>2</v>
      </c>
    </row>
    <row r="407" spans="1:4" x14ac:dyDescent="0.4">
      <c r="A407" s="43">
        <v>20220210</v>
      </c>
      <c r="B407" s="43">
        <v>7.2</v>
      </c>
      <c r="C407" s="45">
        <f t="shared" si="12"/>
        <v>2.1683534167116682E-2</v>
      </c>
      <c r="D407" s="44">
        <f t="shared" si="13"/>
        <v>2</v>
      </c>
    </row>
    <row r="408" spans="1:4" x14ac:dyDescent="0.4">
      <c r="A408" s="43">
        <v>20220211</v>
      </c>
      <c r="C408" s="45">
        <f t="shared" si="12"/>
        <v>1.9586099165119584E-2</v>
      </c>
      <c r="D408" s="44">
        <f t="shared" si="13"/>
        <v>2</v>
      </c>
    </row>
    <row r="409" spans="1:4" x14ac:dyDescent="0.4">
      <c r="A409" s="43">
        <v>20220212</v>
      </c>
      <c r="C409" s="45">
        <f t="shared" si="12"/>
        <v>1.9586099165119584E-2</v>
      </c>
      <c r="D409" s="44">
        <f t="shared" si="13"/>
        <v>2</v>
      </c>
    </row>
    <row r="410" spans="1:4" x14ac:dyDescent="0.4">
      <c r="A410" s="43">
        <v>20220213</v>
      </c>
      <c r="B410" s="43">
        <v>0</v>
      </c>
      <c r="C410" s="45">
        <f t="shared" si="12"/>
        <v>1.9586099165119584E-2</v>
      </c>
      <c r="D410" s="44">
        <f t="shared" si="13"/>
        <v>2</v>
      </c>
    </row>
    <row r="411" spans="1:4" x14ac:dyDescent="0.4">
      <c r="A411" s="43">
        <v>20220214</v>
      </c>
      <c r="B411" s="43">
        <v>0</v>
      </c>
      <c r="C411" s="45">
        <f t="shared" si="12"/>
        <v>1.9586099165119584E-2</v>
      </c>
      <c r="D411" s="44">
        <f t="shared" si="13"/>
        <v>2</v>
      </c>
    </row>
    <row r="412" spans="1:4" x14ac:dyDescent="0.4">
      <c r="A412" s="43">
        <v>20220215</v>
      </c>
      <c r="B412" s="43">
        <v>0</v>
      </c>
      <c r="C412" s="45">
        <f t="shared" si="12"/>
        <v>1.9586099165119584E-2</v>
      </c>
      <c r="D412" s="44">
        <f t="shared" si="13"/>
        <v>2</v>
      </c>
    </row>
    <row r="413" spans="1:4" x14ac:dyDescent="0.4">
      <c r="A413" s="43">
        <v>20220216</v>
      </c>
      <c r="B413" s="43">
        <v>0</v>
      </c>
      <c r="C413" s="45">
        <f t="shared" si="12"/>
        <v>1.9586099165119584E-2</v>
      </c>
      <c r="D413" s="44">
        <f t="shared" si="13"/>
        <v>2</v>
      </c>
    </row>
    <row r="414" spans="1:4" x14ac:dyDescent="0.4">
      <c r="A414" s="43">
        <v>20220217</v>
      </c>
      <c r="B414" s="43">
        <v>0</v>
      </c>
      <c r="C414" s="45">
        <f t="shared" si="12"/>
        <v>1.9586099165119584E-2</v>
      </c>
      <c r="D414" s="44">
        <f t="shared" si="13"/>
        <v>2</v>
      </c>
    </row>
    <row r="415" spans="1:4" x14ac:dyDescent="0.4">
      <c r="A415" s="43">
        <v>20220218</v>
      </c>
      <c r="B415" s="43">
        <v>2.6</v>
      </c>
      <c r="C415" s="45">
        <f t="shared" si="12"/>
        <v>2.068263089817397E-2</v>
      </c>
      <c r="D415" s="44">
        <f t="shared" si="13"/>
        <v>2</v>
      </c>
    </row>
    <row r="416" spans="1:4" x14ac:dyDescent="0.4">
      <c r="A416" s="43">
        <v>20220219</v>
      </c>
      <c r="B416" s="43">
        <v>11.3</v>
      </c>
      <c r="C416" s="45">
        <f t="shared" si="12"/>
        <v>2.1451080692349921E-2</v>
      </c>
      <c r="D416" s="44">
        <f t="shared" si="13"/>
        <v>2</v>
      </c>
    </row>
    <row r="417" spans="1:4" x14ac:dyDescent="0.4">
      <c r="A417" s="43">
        <v>20220220</v>
      </c>
      <c r="B417" s="43">
        <v>0.1</v>
      </c>
      <c r="C417" s="45">
        <f t="shared" si="12"/>
        <v>1.9634456553208248E-2</v>
      </c>
      <c r="D417" s="44">
        <f t="shared" si="13"/>
        <v>2</v>
      </c>
    </row>
    <row r="418" spans="1:4" x14ac:dyDescent="0.4">
      <c r="A418" s="43">
        <v>20220221</v>
      </c>
      <c r="C418" s="45">
        <f t="shared" si="12"/>
        <v>1.9586099165119584E-2</v>
      </c>
      <c r="D418" s="44">
        <f t="shared" si="13"/>
        <v>2</v>
      </c>
    </row>
    <row r="419" spans="1:4" x14ac:dyDescent="0.4">
      <c r="A419" s="43">
        <v>20220222</v>
      </c>
      <c r="C419" s="45">
        <f t="shared" si="12"/>
        <v>1.9586099165119584E-2</v>
      </c>
      <c r="D419" s="44">
        <f t="shared" si="13"/>
        <v>2</v>
      </c>
    </row>
    <row r="420" spans="1:4" x14ac:dyDescent="0.4">
      <c r="A420" s="43">
        <v>20220223</v>
      </c>
      <c r="C420" s="45">
        <f t="shared" si="12"/>
        <v>1.9586099165119584E-2</v>
      </c>
      <c r="D420" s="44">
        <f t="shared" si="13"/>
        <v>2</v>
      </c>
    </row>
    <row r="421" spans="1:4" x14ac:dyDescent="0.4">
      <c r="A421" s="43">
        <v>20220224</v>
      </c>
      <c r="C421" s="45">
        <f t="shared" si="12"/>
        <v>1.9586099165119584E-2</v>
      </c>
      <c r="D421" s="44">
        <f t="shared" si="13"/>
        <v>2</v>
      </c>
    </row>
    <row r="422" spans="1:4" x14ac:dyDescent="0.4">
      <c r="A422" s="43">
        <v>20220225</v>
      </c>
      <c r="C422" s="45">
        <f t="shared" si="12"/>
        <v>1.9586099165119584E-2</v>
      </c>
      <c r="D422" s="44">
        <f t="shared" si="13"/>
        <v>2</v>
      </c>
    </row>
    <row r="423" spans="1:4" x14ac:dyDescent="0.4">
      <c r="A423" s="43">
        <v>20220226</v>
      </c>
      <c r="C423" s="45">
        <f t="shared" si="12"/>
        <v>1.9586099165119584E-2</v>
      </c>
      <c r="D423" s="44">
        <f t="shared" si="13"/>
        <v>2</v>
      </c>
    </row>
    <row r="424" spans="1:4" x14ac:dyDescent="0.4">
      <c r="A424" s="43">
        <v>20220227</v>
      </c>
      <c r="C424" s="45">
        <f t="shared" si="12"/>
        <v>1.9586099165119584E-2</v>
      </c>
      <c r="D424" s="44">
        <f t="shared" si="13"/>
        <v>2</v>
      </c>
    </row>
    <row r="425" spans="1:4" x14ac:dyDescent="0.4">
      <c r="A425" s="43">
        <v>20220228</v>
      </c>
      <c r="C425" s="45">
        <f t="shared" si="12"/>
        <v>1.9586099165119584E-2</v>
      </c>
      <c r="D425" s="44">
        <f t="shared" si="13"/>
        <v>2</v>
      </c>
    </row>
    <row r="426" spans="1:4" x14ac:dyDescent="0.4">
      <c r="A426" s="43">
        <v>20220301</v>
      </c>
      <c r="B426" s="43">
        <v>3.8</v>
      </c>
      <c r="C426" s="45">
        <f t="shared" si="12"/>
        <v>2.1066276666005752E-2</v>
      </c>
      <c r="D426" s="44">
        <f t="shared" si="13"/>
        <v>2</v>
      </c>
    </row>
    <row r="427" spans="1:4" x14ac:dyDescent="0.4">
      <c r="A427" s="43">
        <v>20220302</v>
      </c>
      <c r="C427" s="45">
        <f t="shared" si="12"/>
        <v>1.9586099165119584E-2</v>
      </c>
      <c r="D427" s="44">
        <f t="shared" si="13"/>
        <v>2</v>
      </c>
    </row>
    <row r="428" spans="1:4" x14ac:dyDescent="0.4">
      <c r="A428" s="43">
        <v>20220303</v>
      </c>
      <c r="C428" s="45">
        <f t="shared" si="12"/>
        <v>1.9586099165119584E-2</v>
      </c>
      <c r="D428" s="44">
        <f t="shared" si="13"/>
        <v>2</v>
      </c>
    </row>
    <row r="429" spans="1:4" x14ac:dyDescent="0.4">
      <c r="A429" s="43">
        <v>20220304</v>
      </c>
      <c r="C429" s="45">
        <f t="shared" si="12"/>
        <v>1.9586099165119584E-2</v>
      </c>
      <c r="D429" s="44">
        <f t="shared" si="13"/>
        <v>2</v>
      </c>
    </row>
    <row r="430" spans="1:4" x14ac:dyDescent="0.4">
      <c r="A430" s="43">
        <v>20220305</v>
      </c>
      <c r="B430" s="43">
        <v>0</v>
      </c>
      <c r="C430" s="45">
        <f t="shared" si="12"/>
        <v>1.9586099165119584E-2</v>
      </c>
      <c r="D430" s="44">
        <f t="shared" si="13"/>
        <v>2</v>
      </c>
    </row>
    <row r="431" spans="1:4" x14ac:dyDescent="0.4">
      <c r="A431" s="43">
        <v>20220306</v>
      </c>
      <c r="C431" s="45">
        <f t="shared" si="12"/>
        <v>1.9586099165119584E-2</v>
      </c>
      <c r="D431" s="44">
        <f t="shared" si="13"/>
        <v>2</v>
      </c>
    </row>
    <row r="432" spans="1:4" x14ac:dyDescent="0.4">
      <c r="A432" s="43">
        <v>20220307</v>
      </c>
      <c r="C432" s="45">
        <f t="shared" si="12"/>
        <v>1.9586099165119584E-2</v>
      </c>
      <c r="D432" s="44">
        <f t="shared" si="13"/>
        <v>2</v>
      </c>
    </row>
    <row r="433" spans="1:4" x14ac:dyDescent="0.4">
      <c r="A433" s="43">
        <v>20220308</v>
      </c>
      <c r="C433" s="45">
        <f t="shared" si="12"/>
        <v>1.9586099165119584E-2</v>
      </c>
      <c r="D433" s="44">
        <f t="shared" si="13"/>
        <v>2</v>
      </c>
    </row>
    <row r="434" spans="1:4" x14ac:dyDescent="0.4">
      <c r="A434" s="43">
        <v>20220309</v>
      </c>
      <c r="C434" s="45">
        <f t="shared" si="12"/>
        <v>1.9586099165119584E-2</v>
      </c>
      <c r="D434" s="44">
        <f t="shared" si="13"/>
        <v>2</v>
      </c>
    </row>
    <row r="435" spans="1:4" x14ac:dyDescent="0.4">
      <c r="A435" s="43">
        <v>20220310</v>
      </c>
      <c r="C435" s="45">
        <f t="shared" si="12"/>
        <v>1.9586099165119584E-2</v>
      </c>
      <c r="D435" s="44">
        <f t="shared" si="13"/>
        <v>2</v>
      </c>
    </row>
    <row r="436" spans="1:4" x14ac:dyDescent="0.4">
      <c r="A436" s="43">
        <v>20220311</v>
      </c>
      <c r="C436" s="45">
        <f t="shared" si="12"/>
        <v>1.9586099165119584E-2</v>
      </c>
      <c r="D436" s="44">
        <f t="shared" si="13"/>
        <v>2</v>
      </c>
    </row>
    <row r="437" spans="1:4" x14ac:dyDescent="0.4">
      <c r="A437" s="43">
        <v>20220312</v>
      </c>
      <c r="C437" s="45">
        <f t="shared" si="12"/>
        <v>1.9586099165119584E-2</v>
      </c>
      <c r="D437" s="44">
        <f t="shared" si="13"/>
        <v>2</v>
      </c>
    </row>
    <row r="438" spans="1:4" x14ac:dyDescent="0.4">
      <c r="A438" s="43">
        <v>20220313</v>
      </c>
      <c r="B438" s="43">
        <v>5.8</v>
      </c>
      <c r="C438" s="45">
        <f t="shared" si="12"/>
        <v>2.1516370697429323E-2</v>
      </c>
      <c r="D438" s="44">
        <f t="shared" si="13"/>
        <v>2</v>
      </c>
    </row>
    <row r="439" spans="1:4" x14ac:dyDescent="0.4">
      <c r="A439" s="43">
        <v>20220314</v>
      </c>
      <c r="C439" s="45">
        <f t="shared" si="12"/>
        <v>1.9586099165119584E-2</v>
      </c>
      <c r="D439" s="44">
        <f t="shared" si="13"/>
        <v>2</v>
      </c>
    </row>
    <row r="440" spans="1:4" x14ac:dyDescent="0.4">
      <c r="A440" s="43">
        <v>20220315</v>
      </c>
      <c r="C440" s="45">
        <f t="shared" si="12"/>
        <v>1.9586099165119584E-2</v>
      </c>
      <c r="D440" s="44">
        <f t="shared" si="13"/>
        <v>2</v>
      </c>
    </row>
    <row r="441" spans="1:4" x14ac:dyDescent="0.4">
      <c r="A441" s="43">
        <v>20220316</v>
      </c>
      <c r="C441" s="45">
        <f t="shared" si="12"/>
        <v>1.9586099165119584E-2</v>
      </c>
      <c r="D441" s="44">
        <f t="shared" si="13"/>
        <v>2</v>
      </c>
    </row>
    <row r="442" spans="1:4" x14ac:dyDescent="0.4">
      <c r="A442" s="43">
        <v>20220317</v>
      </c>
      <c r="B442" s="43">
        <v>25.9</v>
      </c>
      <c r="C442" s="45">
        <f t="shared" si="12"/>
        <v>1.3770012522834867E-2</v>
      </c>
      <c r="D442" s="44">
        <f t="shared" si="13"/>
        <v>1</v>
      </c>
    </row>
    <row r="443" spans="1:4" x14ac:dyDescent="0.4">
      <c r="A443" s="43">
        <v>20220318</v>
      </c>
      <c r="B443" s="43">
        <v>32.1</v>
      </c>
      <c r="C443" s="45">
        <f t="shared" si="12"/>
        <v>9.4215227315954716E-3</v>
      </c>
      <c r="D443" s="44">
        <f t="shared" si="13"/>
        <v>1</v>
      </c>
    </row>
    <row r="444" spans="1:4" x14ac:dyDescent="0.4">
      <c r="A444" s="43">
        <v>20220319</v>
      </c>
      <c r="B444" s="43">
        <v>3.3</v>
      </c>
      <c r="C444" s="45">
        <f t="shared" si="12"/>
        <v>2.0916421108310504E-2</v>
      </c>
      <c r="D444" s="44">
        <f t="shared" si="13"/>
        <v>2</v>
      </c>
    </row>
    <row r="445" spans="1:4" x14ac:dyDescent="0.4">
      <c r="A445" s="43">
        <v>20220320</v>
      </c>
      <c r="C445" s="45">
        <f t="shared" si="12"/>
        <v>1.9586099165119584E-2</v>
      </c>
      <c r="D445" s="44">
        <f t="shared" si="13"/>
        <v>2</v>
      </c>
    </row>
    <row r="446" spans="1:4" x14ac:dyDescent="0.4">
      <c r="A446" s="43">
        <v>20220321</v>
      </c>
      <c r="B446" s="43">
        <v>11.8</v>
      </c>
      <c r="C446" s="45">
        <f t="shared" si="12"/>
        <v>2.1349954589066345E-2</v>
      </c>
      <c r="D446" s="44">
        <f t="shared" si="13"/>
        <v>2</v>
      </c>
    </row>
    <row r="447" spans="1:4" x14ac:dyDescent="0.4">
      <c r="A447" s="43">
        <v>20220322</v>
      </c>
      <c r="B447" s="43">
        <v>4.4000000000000004</v>
      </c>
      <c r="C447" s="45">
        <f t="shared" si="12"/>
        <v>2.122673410375556E-2</v>
      </c>
      <c r="D447" s="44">
        <f t="shared" si="13"/>
        <v>2</v>
      </c>
    </row>
    <row r="448" spans="1:4" x14ac:dyDescent="0.4">
      <c r="A448" s="43">
        <v>20220323</v>
      </c>
      <c r="B448" s="43">
        <v>2</v>
      </c>
      <c r="C448" s="45">
        <f t="shared" si="12"/>
        <v>2.0460638199962428E-2</v>
      </c>
      <c r="D448" s="44">
        <f t="shared" si="13"/>
        <v>2</v>
      </c>
    </row>
    <row r="449" spans="1:4" x14ac:dyDescent="0.4">
      <c r="A449" s="43">
        <v>20220324</v>
      </c>
      <c r="C449" s="45">
        <f t="shared" si="12"/>
        <v>1.9586099165119584E-2</v>
      </c>
      <c r="D449" s="44">
        <f t="shared" si="13"/>
        <v>2</v>
      </c>
    </row>
    <row r="450" spans="1:4" x14ac:dyDescent="0.4">
      <c r="A450" s="43">
        <v>20220325</v>
      </c>
      <c r="B450" s="43">
        <v>1.7</v>
      </c>
      <c r="C450" s="45">
        <f t="shared" si="12"/>
        <v>2.0342389795890061E-2</v>
      </c>
      <c r="D450" s="44">
        <f t="shared" si="13"/>
        <v>2</v>
      </c>
    </row>
    <row r="451" spans="1:4" x14ac:dyDescent="0.4">
      <c r="A451" s="43">
        <v>20220326</v>
      </c>
      <c r="B451" s="43">
        <v>4.4000000000000004</v>
      </c>
      <c r="C451" s="45">
        <f t="shared" ref="C451:C514" si="14">_xlfn.NORM.DIST(B451,$H$5,$H$6,0)</f>
        <v>2.122673410375556E-2</v>
      </c>
      <c r="D451" s="44">
        <f t="shared" ref="D451:D514" si="15">IF(B451&gt;$K$2,1,IF(B451&lt;$K$3,3,2))</f>
        <v>2</v>
      </c>
    </row>
    <row r="452" spans="1:4" x14ac:dyDescent="0.4">
      <c r="A452" s="43">
        <v>20220327</v>
      </c>
      <c r="C452" s="45">
        <f t="shared" si="14"/>
        <v>1.9586099165119584E-2</v>
      </c>
      <c r="D452" s="44">
        <f t="shared" si="15"/>
        <v>2</v>
      </c>
    </row>
    <row r="453" spans="1:4" x14ac:dyDescent="0.4">
      <c r="A453" s="43">
        <v>20220328</v>
      </c>
      <c r="C453" s="45">
        <f t="shared" si="14"/>
        <v>1.9586099165119584E-2</v>
      </c>
      <c r="D453" s="44">
        <f t="shared" si="15"/>
        <v>2</v>
      </c>
    </row>
    <row r="454" spans="1:4" x14ac:dyDescent="0.4">
      <c r="A454" s="43">
        <v>20220329</v>
      </c>
      <c r="C454" s="45">
        <f t="shared" si="14"/>
        <v>1.9586099165119584E-2</v>
      </c>
      <c r="D454" s="44">
        <f t="shared" si="15"/>
        <v>2</v>
      </c>
    </row>
    <row r="455" spans="1:4" x14ac:dyDescent="0.4">
      <c r="A455" s="43">
        <v>20220330</v>
      </c>
      <c r="B455" s="43">
        <v>0</v>
      </c>
      <c r="C455" s="45">
        <f t="shared" si="14"/>
        <v>1.9586099165119584E-2</v>
      </c>
      <c r="D455" s="44">
        <f t="shared" si="15"/>
        <v>2</v>
      </c>
    </row>
    <row r="456" spans="1:4" x14ac:dyDescent="0.4">
      <c r="A456" s="43">
        <v>20220331</v>
      </c>
      <c r="B456" s="43">
        <v>0.9</v>
      </c>
      <c r="C456" s="45">
        <f t="shared" si="14"/>
        <v>2.000426682900253E-2</v>
      </c>
      <c r="D456" s="44">
        <f t="shared" si="15"/>
        <v>2</v>
      </c>
    </row>
    <row r="457" spans="1:4" x14ac:dyDescent="0.4">
      <c r="A457" s="43">
        <v>20220401</v>
      </c>
      <c r="C457" s="45">
        <f t="shared" si="14"/>
        <v>1.9586099165119584E-2</v>
      </c>
      <c r="D457" s="44">
        <f t="shared" si="15"/>
        <v>2</v>
      </c>
    </row>
    <row r="458" spans="1:4" x14ac:dyDescent="0.4">
      <c r="A458" s="43">
        <v>20220402</v>
      </c>
      <c r="C458" s="45">
        <f t="shared" si="14"/>
        <v>1.9586099165119584E-2</v>
      </c>
      <c r="D458" s="44">
        <f t="shared" si="15"/>
        <v>2</v>
      </c>
    </row>
    <row r="459" spans="1:4" x14ac:dyDescent="0.4">
      <c r="A459" s="43">
        <v>20220403</v>
      </c>
      <c r="C459" s="45">
        <f t="shared" si="14"/>
        <v>1.9586099165119584E-2</v>
      </c>
      <c r="D459" s="44">
        <f t="shared" si="15"/>
        <v>2</v>
      </c>
    </row>
    <row r="460" spans="1:4" x14ac:dyDescent="0.4">
      <c r="A460" s="43">
        <v>20220404</v>
      </c>
      <c r="C460" s="45">
        <f t="shared" si="14"/>
        <v>1.9586099165119584E-2</v>
      </c>
      <c r="D460" s="44">
        <f t="shared" si="15"/>
        <v>2</v>
      </c>
    </row>
    <row r="461" spans="1:4" x14ac:dyDescent="0.4">
      <c r="A461" s="43">
        <v>20220405</v>
      </c>
      <c r="C461" s="45">
        <f t="shared" si="14"/>
        <v>1.9586099165119584E-2</v>
      </c>
      <c r="D461" s="44">
        <f t="shared" si="15"/>
        <v>2</v>
      </c>
    </row>
    <row r="462" spans="1:4" x14ac:dyDescent="0.4">
      <c r="A462" s="43">
        <v>20220406</v>
      </c>
      <c r="C462" s="45">
        <f t="shared" si="14"/>
        <v>1.9586099165119584E-2</v>
      </c>
      <c r="D462" s="44">
        <f t="shared" si="15"/>
        <v>2</v>
      </c>
    </row>
    <row r="463" spans="1:4" x14ac:dyDescent="0.4">
      <c r="A463" s="43">
        <v>20220407</v>
      </c>
      <c r="C463" s="45">
        <f t="shared" si="14"/>
        <v>1.9586099165119584E-2</v>
      </c>
      <c r="D463" s="44">
        <f t="shared" si="15"/>
        <v>2</v>
      </c>
    </row>
    <row r="464" spans="1:4" x14ac:dyDescent="0.4">
      <c r="A464" s="43">
        <v>20220408</v>
      </c>
      <c r="C464" s="45">
        <f t="shared" si="14"/>
        <v>1.9586099165119584E-2</v>
      </c>
      <c r="D464" s="44">
        <f t="shared" si="15"/>
        <v>2</v>
      </c>
    </row>
    <row r="465" spans="1:4" x14ac:dyDescent="0.4">
      <c r="A465" s="43">
        <v>20220409</v>
      </c>
      <c r="C465" s="45">
        <f t="shared" si="14"/>
        <v>1.9586099165119584E-2</v>
      </c>
      <c r="D465" s="44">
        <f t="shared" si="15"/>
        <v>2</v>
      </c>
    </row>
    <row r="466" spans="1:4" x14ac:dyDescent="0.4">
      <c r="A466" s="43">
        <v>20220410</v>
      </c>
      <c r="C466" s="45">
        <f t="shared" si="14"/>
        <v>1.9586099165119584E-2</v>
      </c>
      <c r="D466" s="44">
        <f t="shared" si="15"/>
        <v>2</v>
      </c>
    </row>
    <row r="467" spans="1:4" x14ac:dyDescent="0.4">
      <c r="A467" s="43">
        <v>20220411</v>
      </c>
      <c r="C467" s="45">
        <f t="shared" si="14"/>
        <v>1.9586099165119584E-2</v>
      </c>
      <c r="D467" s="44">
        <f t="shared" si="15"/>
        <v>2</v>
      </c>
    </row>
    <row r="468" spans="1:4" x14ac:dyDescent="0.4">
      <c r="A468" s="43">
        <v>20220412</v>
      </c>
      <c r="C468" s="45">
        <f t="shared" si="14"/>
        <v>1.9586099165119584E-2</v>
      </c>
      <c r="D468" s="44">
        <f t="shared" si="15"/>
        <v>2</v>
      </c>
    </row>
    <row r="469" spans="1:4" x14ac:dyDescent="0.4">
      <c r="A469" s="43">
        <v>20220413</v>
      </c>
      <c r="B469" s="43">
        <v>5.7</v>
      </c>
      <c r="C469" s="45">
        <f t="shared" si="14"/>
        <v>2.1499696594230875E-2</v>
      </c>
      <c r="D469" s="44">
        <f t="shared" si="15"/>
        <v>2</v>
      </c>
    </row>
    <row r="470" spans="1:4" x14ac:dyDescent="0.4">
      <c r="A470" s="43">
        <v>20220414</v>
      </c>
      <c r="B470" s="43">
        <v>9</v>
      </c>
      <c r="C470" s="45">
        <f t="shared" si="14"/>
        <v>2.1714084704958361E-2</v>
      </c>
      <c r="D470" s="44">
        <f t="shared" si="15"/>
        <v>2</v>
      </c>
    </row>
    <row r="471" spans="1:4" x14ac:dyDescent="0.4">
      <c r="A471" s="43">
        <v>20220415</v>
      </c>
      <c r="C471" s="45">
        <f t="shared" si="14"/>
        <v>1.9586099165119584E-2</v>
      </c>
      <c r="D471" s="44">
        <f t="shared" si="15"/>
        <v>2</v>
      </c>
    </row>
    <row r="472" spans="1:4" x14ac:dyDescent="0.4">
      <c r="A472" s="43">
        <v>20220416</v>
      </c>
      <c r="C472" s="45">
        <f t="shared" si="14"/>
        <v>1.9586099165119584E-2</v>
      </c>
      <c r="D472" s="44">
        <f t="shared" si="15"/>
        <v>2</v>
      </c>
    </row>
    <row r="473" spans="1:4" x14ac:dyDescent="0.4">
      <c r="A473" s="43">
        <v>20220417</v>
      </c>
      <c r="C473" s="45">
        <f t="shared" si="14"/>
        <v>1.9586099165119584E-2</v>
      </c>
      <c r="D473" s="44">
        <f t="shared" si="15"/>
        <v>2</v>
      </c>
    </row>
    <row r="474" spans="1:4" x14ac:dyDescent="0.4">
      <c r="A474" s="43">
        <v>20220418</v>
      </c>
      <c r="C474" s="45">
        <f t="shared" si="14"/>
        <v>1.9586099165119584E-2</v>
      </c>
      <c r="D474" s="44">
        <f t="shared" si="15"/>
        <v>2</v>
      </c>
    </row>
    <row r="475" spans="1:4" x14ac:dyDescent="0.4">
      <c r="A475" s="43">
        <v>20220419</v>
      </c>
      <c r="C475" s="45">
        <f t="shared" si="14"/>
        <v>1.9586099165119584E-2</v>
      </c>
      <c r="D475" s="44">
        <f t="shared" si="15"/>
        <v>2</v>
      </c>
    </row>
    <row r="476" spans="1:4" x14ac:dyDescent="0.4">
      <c r="A476" s="43">
        <v>20220420</v>
      </c>
      <c r="C476" s="45">
        <f t="shared" si="14"/>
        <v>1.9586099165119584E-2</v>
      </c>
      <c r="D476" s="44">
        <f t="shared" si="15"/>
        <v>2</v>
      </c>
    </row>
    <row r="477" spans="1:4" x14ac:dyDescent="0.4">
      <c r="A477" s="43">
        <v>20220421</v>
      </c>
      <c r="B477" s="43">
        <v>2.7</v>
      </c>
      <c r="C477" s="45">
        <f t="shared" si="14"/>
        <v>2.0717712261662097E-2</v>
      </c>
      <c r="D477" s="44">
        <f t="shared" si="15"/>
        <v>2</v>
      </c>
    </row>
    <row r="478" spans="1:4" x14ac:dyDescent="0.4">
      <c r="A478" s="43">
        <v>20220422</v>
      </c>
      <c r="C478" s="45">
        <f t="shared" si="14"/>
        <v>1.9586099165119584E-2</v>
      </c>
      <c r="D478" s="44">
        <f t="shared" si="15"/>
        <v>2</v>
      </c>
    </row>
    <row r="479" spans="1:4" x14ac:dyDescent="0.4">
      <c r="A479" s="43">
        <v>20220423</v>
      </c>
      <c r="C479" s="45">
        <f t="shared" si="14"/>
        <v>1.9586099165119584E-2</v>
      </c>
      <c r="D479" s="44">
        <f t="shared" si="15"/>
        <v>2</v>
      </c>
    </row>
    <row r="480" spans="1:4" x14ac:dyDescent="0.4">
      <c r="A480" s="43">
        <v>20220424</v>
      </c>
      <c r="C480" s="45">
        <f t="shared" si="14"/>
        <v>1.9586099165119584E-2</v>
      </c>
      <c r="D480" s="44">
        <f t="shared" si="15"/>
        <v>2</v>
      </c>
    </row>
    <row r="481" spans="1:4" x14ac:dyDescent="0.4">
      <c r="A481" s="43">
        <v>20220425</v>
      </c>
      <c r="B481" s="43">
        <v>14.8</v>
      </c>
      <c r="C481" s="45">
        <f t="shared" si="14"/>
        <v>2.0432467004464622E-2</v>
      </c>
      <c r="D481" s="44">
        <f t="shared" si="15"/>
        <v>2</v>
      </c>
    </row>
    <row r="482" spans="1:4" x14ac:dyDescent="0.4">
      <c r="A482" s="43">
        <v>20220426</v>
      </c>
      <c r="B482" s="43">
        <v>25.8</v>
      </c>
      <c r="C482" s="45">
        <f t="shared" si="14"/>
        <v>1.3841617500679556E-2</v>
      </c>
      <c r="D482" s="44">
        <f t="shared" si="15"/>
        <v>1</v>
      </c>
    </row>
    <row r="483" spans="1:4" x14ac:dyDescent="0.4">
      <c r="A483" s="43">
        <v>20220427</v>
      </c>
      <c r="C483" s="45">
        <f t="shared" si="14"/>
        <v>1.9586099165119584E-2</v>
      </c>
      <c r="D483" s="44">
        <f t="shared" si="15"/>
        <v>2</v>
      </c>
    </row>
    <row r="484" spans="1:4" x14ac:dyDescent="0.4">
      <c r="A484" s="43">
        <v>20220428</v>
      </c>
      <c r="C484" s="45">
        <f t="shared" si="14"/>
        <v>1.9586099165119584E-2</v>
      </c>
      <c r="D484" s="44">
        <f t="shared" si="15"/>
        <v>2</v>
      </c>
    </row>
    <row r="485" spans="1:4" x14ac:dyDescent="0.4">
      <c r="A485" s="43">
        <v>20220429</v>
      </c>
      <c r="B485" s="43">
        <v>26</v>
      </c>
      <c r="C485" s="45">
        <f t="shared" si="14"/>
        <v>1.3698371657211347E-2</v>
      </c>
      <c r="D485" s="44">
        <f t="shared" si="15"/>
        <v>1</v>
      </c>
    </row>
    <row r="486" spans="1:4" x14ac:dyDescent="0.4">
      <c r="A486" s="43">
        <v>20220430</v>
      </c>
      <c r="C486" s="45">
        <f t="shared" si="14"/>
        <v>1.9586099165119584E-2</v>
      </c>
      <c r="D486" s="44">
        <f t="shared" si="15"/>
        <v>2</v>
      </c>
    </row>
    <row r="487" spans="1:4" x14ac:dyDescent="0.4">
      <c r="A487" s="43">
        <v>20220501</v>
      </c>
      <c r="C487" s="45">
        <f t="shared" si="14"/>
        <v>1.9586099165119584E-2</v>
      </c>
      <c r="D487" s="44">
        <f t="shared" si="15"/>
        <v>2</v>
      </c>
    </row>
    <row r="488" spans="1:4" x14ac:dyDescent="0.4">
      <c r="A488" s="43">
        <v>20220502</v>
      </c>
      <c r="C488" s="45">
        <f t="shared" si="14"/>
        <v>1.9586099165119584E-2</v>
      </c>
      <c r="D488" s="44">
        <f t="shared" si="15"/>
        <v>2</v>
      </c>
    </row>
    <row r="489" spans="1:4" x14ac:dyDescent="0.4">
      <c r="A489" s="43">
        <v>20220503</v>
      </c>
      <c r="C489" s="45">
        <f t="shared" si="14"/>
        <v>1.9586099165119584E-2</v>
      </c>
      <c r="D489" s="44">
        <f t="shared" si="15"/>
        <v>2</v>
      </c>
    </row>
    <row r="490" spans="1:4" x14ac:dyDescent="0.4">
      <c r="A490" s="43">
        <v>20220504</v>
      </c>
      <c r="C490" s="45">
        <f t="shared" si="14"/>
        <v>1.9586099165119584E-2</v>
      </c>
      <c r="D490" s="44">
        <f t="shared" si="15"/>
        <v>2</v>
      </c>
    </row>
    <row r="491" spans="1:4" x14ac:dyDescent="0.4">
      <c r="A491" s="43">
        <v>20220505</v>
      </c>
      <c r="C491" s="45">
        <f t="shared" si="14"/>
        <v>1.9586099165119584E-2</v>
      </c>
      <c r="D491" s="44">
        <f t="shared" si="15"/>
        <v>2</v>
      </c>
    </row>
    <row r="492" spans="1:4" x14ac:dyDescent="0.4">
      <c r="A492" s="43">
        <v>20220506</v>
      </c>
      <c r="C492" s="45">
        <f t="shared" si="14"/>
        <v>1.9586099165119584E-2</v>
      </c>
      <c r="D492" s="44">
        <f t="shared" si="15"/>
        <v>2</v>
      </c>
    </row>
    <row r="493" spans="1:4" x14ac:dyDescent="0.4">
      <c r="A493" s="43">
        <v>20220507</v>
      </c>
      <c r="C493" s="45">
        <f t="shared" si="14"/>
        <v>1.9586099165119584E-2</v>
      </c>
      <c r="D493" s="44">
        <f t="shared" si="15"/>
        <v>2</v>
      </c>
    </row>
    <row r="494" spans="1:4" x14ac:dyDescent="0.4">
      <c r="A494" s="43">
        <v>20220508</v>
      </c>
      <c r="C494" s="45">
        <f t="shared" si="14"/>
        <v>1.9586099165119584E-2</v>
      </c>
      <c r="D494" s="44">
        <f t="shared" si="15"/>
        <v>2</v>
      </c>
    </row>
    <row r="495" spans="1:4" x14ac:dyDescent="0.4">
      <c r="A495" s="43">
        <v>20220509</v>
      </c>
      <c r="C495" s="45">
        <f t="shared" si="14"/>
        <v>1.9586099165119584E-2</v>
      </c>
      <c r="D495" s="44">
        <f t="shared" si="15"/>
        <v>2</v>
      </c>
    </row>
    <row r="496" spans="1:4" x14ac:dyDescent="0.4">
      <c r="A496" s="43">
        <v>20220510</v>
      </c>
      <c r="B496" s="43">
        <v>0.2</v>
      </c>
      <c r="C496" s="45">
        <f t="shared" si="14"/>
        <v>1.9682349528949934E-2</v>
      </c>
      <c r="D496" s="44">
        <f t="shared" si="15"/>
        <v>2</v>
      </c>
    </row>
    <row r="497" spans="1:4" x14ac:dyDescent="0.4">
      <c r="A497" s="43">
        <v>20220511</v>
      </c>
      <c r="B497" s="43">
        <v>0</v>
      </c>
      <c r="C497" s="45">
        <f t="shared" si="14"/>
        <v>1.9586099165119584E-2</v>
      </c>
      <c r="D497" s="44">
        <f t="shared" si="15"/>
        <v>2</v>
      </c>
    </row>
    <row r="498" spans="1:4" x14ac:dyDescent="0.4">
      <c r="A498" s="43">
        <v>20220512</v>
      </c>
      <c r="C498" s="45">
        <f t="shared" si="14"/>
        <v>1.9586099165119584E-2</v>
      </c>
      <c r="D498" s="44">
        <f t="shared" si="15"/>
        <v>2</v>
      </c>
    </row>
    <row r="499" spans="1:4" x14ac:dyDescent="0.4">
      <c r="A499" s="43">
        <v>20220513</v>
      </c>
      <c r="B499" s="43">
        <v>8.9</v>
      </c>
      <c r="C499" s="45">
        <f t="shared" si="14"/>
        <v>2.1717861091744704E-2</v>
      </c>
      <c r="D499" s="44">
        <f t="shared" si="15"/>
        <v>2</v>
      </c>
    </row>
    <row r="500" spans="1:4" x14ac:dyDescent="0.4">
      <c r="A500" s="43">
        <v>20220514</v>
      </c>
      <c r="C500" s="45">
        <f t="shared" si="14"/>
        <v>1.9586099165119584E-2</v>
      </c>
      <c r="D500" s="44">
        <f t="shared" si="15"/>
        <v>2</v>
      </c>
    </row>
    <row r="501" spans="1:4" x14ac:dyDescent="0.4">
      <c r="A501" s="43">
        <v>20220515</v>
      </c>
      <c r="C501" s="45">
        <f t="shared" si="14"/>
        <v>1.9586099165119584E-2</v>
      </c>
      <c r="D501" s="44">
        <f t="shared" si="15"/>
        <v>2</v>
      </c>
    </row>
    <row r="502" spans="1:4" x14ac:dyDescent="0.4">
      <c r="A502" s="43">
        <v>20220516</v>
      </c>
      <c r="C502" s="45">
        <f t="shared" si="14"/>
        <v>1.9586099165119584E-2</v>
      </c>
      <c r="D502" s="44">
        <f t="shared" si="15"/>
        <v>2</v>
      </c>
    </row>
    <row r="503" spans="1:4" x14ac:dyDescent="0.4">
      <c r="A503" s="43">
        <v>20220517</v>
      </c>
      <c r="C503" s="45">
        <f t="shared" si="14"/>
        <v>1.9586099165119584E-2</v>
      </c>
      <c r="D503" s="44">
        <f t="shared" si="15"/>
        <v>2</v>
      </c>
    </row>
    <row r="504" spans="1:4" x14ac:dyDescent="0.4">
      <c r="A504" s="43">
        <v>20220518</v>
      </c>
      <c r="C504" s="45">
        <f t="shared" si="14"/>
        <v>1.9586099165119584E-2</v>
      </c>
      <c r="D504" s="44">
        <f t="shared" si="15"/>
        <v>2</v>
      </c>
    </row>
    <row r="505" spans="1:4" x14ac:dyDescent="0.4">
      <c r="A505" s="43">
        <v>20220519</v>
      </c>
      <c r="C505" s="45">
        <f t="shared" si="14"/>
        <v>1.9586099165119584E-2</v>
      </c>
      <c r="D505" s="44">
        <f t="shared" si="15"/>
        <v>2</v>
      </c>
    </row>
    <row r="506" spans="1:4" x14ac:dyDescent="0.4">
      <c r="A506" s="43">
        <v>20220520</v>
      </c>
      <c r="C506" s="45">
        <f t="shared" si="14"/>
        <v>1.9586099165119584E-2</v>
      </c>
      <c r="D506" s="44">
        <f t="shared" si="15"/>
        <v>2</v>
      </c>
    </row>
    <row r="507" spans="1:4" x14ac:dyDescent="0.4">
      <c r="A507" s="43">
        <v>20220521</v>
      </c>
      <c r="C507" s="45">
        <f t="shared" si="14"/>
        <v>1.9586099165119584E-2</v>
      </c>
      <c r="D507" s="44">
        <f t="shared" si="15"/>
        <v>2</v>
      </c>
    </row>
    <row r="508" spans="1:4" x14ac:dyDescent="0.4">
      <c r="A508" s="43">
        <v>20220522</v>
      </c>
      <c r="C508" s="45">
        <f t="shared" si="14"/>
        <v>1.9586099165119584E-2</v>
      </c>
      <c r="D508" s="44">
        <f t="shared" si="15"/>
        <v>2</v>
      </c>
    </row>
    <row r="509" spans="1:4" x14ac:dyDescent="0.4">
      <c r="A509" s="43">
        <v>20220523</v>
      </c>
      <c r="C509" s="45">
        <f t="shared" si="14"/>
        <v>1.9586099165119584E-2</v>
      </c>
      <c r="D509" s="44">
        <f t="shared" si="15"/>
        <v>2</v>
      </c>
    </row>
    <row r="510" spans="1:4" x14ac:dyDescent="0.4">
      <c r="A510" s="43">
        <v>20220524</v>
      </c>
      <c r="C510" s="45">
        <f t="shared" si="14"/>
        <v>1.9586099165119584E-2</v>
      </c>
      <c r="D510" s="44">
        <f t="shared" si="15"/>
        <v>2</v>
      </c>
    </row>
    <row r="511" spans="1:4" x14ac:dyDescent="0.4">
      <c r="A511" s="43">
        <v>20220525</v>
      </c>
      <c r="C511" s="45">
        <f t="shared" si="14"/>
        <v>1.9586099165119584E-2</v>
      </c>
      <c r="D511" s="44">
        <f t="shared" si="15"/>
        <v>2</v>
      </c>
    </row>
    <row r="512" spans="1:4" x14ac:dyDescent="0.4">
      <c r="A512" s="43">
        <v>20220526</v>
      </c>
      <c r="C512" s="45">
        <f t="shared" si="14"/>
        <v>1.9586099165119584E-2</v>
      </c>
      <c r="D512" s="44">
        <f t="shared" si="15"/>
        <v>2</v>
      </c>
    </row>
    <row r="513" spans="1:4" x14ac:dyDescent="0.4">
      <c r="A513" s="43">
        <v>20220527</v>
      </c>
      <c r="C513" s="45">
        <f t="shared" si="14"/>
        <v>1.9586099165119584E-2</v>
      </c>
      <c r="D513" s="44">
        <f t="shared" si="15"/>
        <v>2</v>
      </c>
    </row>
    <row r="514" spans="1:4" x14ac:dyDescent="0.4">
      <c r="A514" s="43">
        <v>20220528</v>
      </c>
      <c r="C514" s="45">
        <f t="shared" si="14"/>
        <v>1.9586099165119584E-2</v>
      </c>
      <c r="D514" s="44">
        <f t="shared" si="15"/>
        <v>2</v>
      </c>
    </row>
    <row r="515" spans="1:4" x14ac:dyDescent="0.4">
      <c r="A515" s="43">
        <v>20220529</v>
      </c>
      <c r="B515" s="43">
        <v>0</v>
      </c>
      <c r="C515" s="45">
        <f t="shared" ref="C515:C578" si="16">_xlfn.NORM.DIST(B515,$H$5,$H$6,0)</f>
        <v>1.9586099165119584E-2</v>
      </c>
      <c r="D515" s="44">
        <f t="shared" ref="D515:D578" si="17">IF(B515&gt;$K$2,1,IF(B515&lt;$K$3,3,2))</f>
        <v>2</v>
      </c>
    </row>
    <row r="516" spans="1:4" x14ac:dyDescent="0.4">
      <c r="A516" s="43">
        <v>20220530</v>
      </c>
      <c r="B516" s="43">
        <v>0</v>
      </c>
      <c r="C516" s="45">
        <f t="shared" si="16"/>
        <v>1.9586099165119584E-2</v>
      </c>
      <c r="D516" s="44">
        <f t="shared" si="17"/>
        <v>2</v>
      </c>
    </row>
    <row r="517" spans="1:4" x14ac:dyDescent="0.4">
      <c r="A517" s="43">
        <v>20220531</v>
      </c>
      <c r="C517" s="45">
        <f t="shared" si="16"/>
        <v>1.9586099165119584E-2</v>
      </c>
      <c r="D517" s="44">
        <f t="shared" si="17"/>
        <v>2</v>
      </c>
    </row>
    <row r="518" spans="1:4" x14ac:dyDescent="0.4">
      <c r="A518" s="43">
        <v>20220601</v>
      </c>
      <c r="C518" s="45">
        <f t="shared" si="16"/>
        <v>1.9586099165119584E-2</v>
      </c>
      <c r="D518" s="44">
        <f t="shared" si="17"/>
        <v>2</v>
      </c>
    </row>
    <row r="519" spans="1:4" x14ac:dyDescent="0.4">
      <c r="A519" s="43">
        <v>20220602</v>
      </c>
      <c r="C519" s="45">
        <f t="shared" si="16"/>
        <v>1.9586099165119584E-2</v>
      </c>
      <c r="D519" s="44">
        <f t="shared" si="17"/>
        <v>2</v>
      </c>
    </row>
    <row r="520" spans="1:4" x14ac:dyDescent="0.4">
      <c r="A520" s="43">
        <v>20220603</v>
      </c>
      <c r="C520" s="45">
        <f t="shared" si="16"/>
        <v>1.9586099165119584E-2</v>
      </c>
      <c r="D520" s="44">
        <f t="shared" si="17"/>
        <v>2</v>
      </c>
    </row>
    <row r="521" spans="1:4" x14ac:dyDescent="0.4">
      <c r="A521" s="43">
        <v>20220604</v>
      </c>
      <c r="B521" s="43">
        <v>0</v>
      </c>
      <c r="C521" s="45">
        <f t="shared" si="16"/>
        <v>1.9586099165119584E-2</v>
      </c>
      <c r="D521" s="44">
        <f t="shared" si="17"/>
        <v>2</v>
      </c>
    </row>
    <row r="522" spans="1:4" x14ac:dyDescent="0.4">
      <c r="A522" s="43">
        <v>20220605</v>
      </c>
      <c r="B522" s="43">
        <v>45</v>
      </c>
      <c r="C522" s="45">
        <f t="shared" si="16"/>
        <v>2.9683065534008225E-3</v>
      </c>
      <c r="D522" s="44">
        <f t="shared" si="17"/>
        <v>1</v>
      </c>
    </row>
    <row r="523" spans="1:4" x14ac:dyDescent="0.4">
      <c r="A523" s="43">
        <v>20220606</v>
      </c>
      <c r="B523" s="43">
        <v>0.8</v>
      </c>
      <c r="C523" s="45">
        <f t="shared" si="16"/>
        <v>1.995973427010881E-2</v>
      </c>
      <c r="D523" s="44">
        <f t="shared" si="17"/>
        <v>2</v>
      </c>
    </row>
    <row r="524" spans="1:4" x14ac:dyDescent="0.4">
      <c r="A524" s="43">
        <v>20220607</v>
      </c>
      <c r="B524" s="43">
        <v>0.7</v>
      </c>
      <c r="C524" s="45">
        <f t="shared" si="16"/>
        <v>1.9914710150343146E-2</v>
      </c>
      <c r="D524" s="44">
        <f t="shared" si="17"/>
        <v>2</v>
      </c>
    </row>
    <row r="525" spans="1:4" x14ac:dyDescent="0.4">
      <c r="A525" s="43">
        <v>20220608</v>
      </c>
      <c r="C525" s="45">
        <f t="shared" si="16"/>
        <v>1.9586099165119584E-2</v>
      </c>
      <c r="D525" s="44">
        <f t="shared" si="17"/>
        <v>2</v>
      </c>
    </row>
    <row r="526" spans="1:4" x14ac:dyDescent="0.4">
      <c r="A526" s="43">
        <v>20220609</v>
      </c>
      <c r="C526" s="45">
        <f t="shared" si="16"/>
        <v>1.9586099165119584E-2</v>
      </c>
      <c r="D526" s="44">
        <f t="shared" si="17"/>
        <v>2</v>
      </c>
    </row>
    <row r="527" spans="1:4" x14ac:dyDescent="0.4">
      <c r="A527" s="43">
        <v>20220610</v>
      </c>
      <c r="C527" s="45">
        <f t="shared" si="16"/>
        <v>1.9586099165119584E-2</v>
      </c>
      <c r="D527" s="44">
        <f t="shared" si="17"/>
        <v>2</v>
      </c>
    </row>
    <row r="528" spans="1:4" x14ac:dyDescent="0.4">
      <c r="A528" s="43">
        <v>20220611</v>
      </c>
      <c r="B528" s="43">
        <v>0.4</v>
      </c>
      <c r="C528" s="45">
        <f t="shared" si="16"/>
        <v>1.9776726366157356E-2</v>
      </c>
      <c r="D528" s="44">
        <f t="shared" si="17"/>
        <v>2</v>
      </c>
    </row>
    <row r="529" spans="1:4" x14ac:dyDescent="0.4">
      <c r="A529" s="43">
        <v>20220612</v>
      </c>
      <c r="C529" s="45">
        <f t="shared" si="16"/>
        <v>1.9586099165119584E-2</v>
      </c>
      <c r="D529" s="44">
        <f t="shared" si="17"/>
        <v>2</v>
      </c>
    </row>
    <row r="530" spans="1:4" x14ac:dyDescent="0.4">
      <c r="A530" s="43">
        <v>20220613</v>
      </c>
      <c r="B530" s="43">
        <v>11.6</v>
      </c>
      <c r="C530" s="45">
        <f t="shared" si="16"/>
        <v>2.1392251152065125E-2</v>
      </c>
      <c r="D530" s="44">
        <f t="shared" si="17"/>
        <v>2</v>
      </c>
    </row>
    <row r="531" spans="1:4" x14ac:dyDescent="0.4">
      <c r="A531" s="43">
        <v>20220614</v>
      </c>
      <c r="B531" s="43">
        <v>13.6</v>
      </c>
      <c r="C531" s="45">
        <f t="shared" si="16"/>
        <v>2.0861353169277945E-2</v>
      </c>
      <c r="D531" s="44">
        <f t="shared" si="17"/>
        <v>2</v>
      </c>
    </row>
    <row r="532" spans="1:4" x14ac:dyDescent="0.4">
      <c r="A532" s="43">
        <v>20220615</v>
      </c>
      <c r="C532" s="45">
        <f t="shared" si="16"/>
        <v>1.9586099165119584E-2</v>
      </c>
      <c r="D532" s="44">
        <f t="shared" si="17"/>
        <v>2</v>
      </c>
    </row>
    <row r="533" spans="1:4" x14ac:dyDescent="0.4">
      <c r="A533" s="43">
        <v>20220616</v>
      </c>
      <c r="C533" s="45">
        <f t="shared" si="16"/>
        <v>1.9586099165119584E-2</v>
      </c>
      <c r="D533" s="44">
        <f t="shared" si="17"/>
        <v>2</v>
      </c>
    </row>
    <row r="534" spans="1:4" x14ac:dyDescent="0.4">
      <c r="A534" s="43">
        <v>20220617</v>
      </c>
      <c r="C534" s="45">
        <f t="shared" si="16"/>
        <v>1.9586099165119584E-2</v>
      </c>
      <c r="D534" s="44">
        <f t="shared" si="17"/>
        <v>2</v>
      </c>
    </row>
    <row r="535" spans="1:4" x14ac:dyDescent="0.4">
      <c r="A535" s="43">
        <v>20220618</v>
      </c>
      <c r="B535" s="43">
        <v>0</v>
      </c>
      <c r="C535" s="45">
        <f t="shared" si="16"/>
        <v>1.9586099165119584E-2</v>
      </c>
      <c r="D535" s="44">
        <f t="shared" si="17"/>
        <v>2</v>
      </c>
    </row>
    <row r="536" spans="1:4" x14ac:dyDescent="0.4">
      <c r="A536" s="43">
        <v>20220619</v>
      </c>
      <c r="C536" s="45">
        <f t="shared" si="16"/>
        <v>1.9586099165119584E-2</v>
      </c>
      <c r="D536" s="44">
        <f t="shared" si="17"/>
        <v>2</v>
      </c>
    </row>
    <row r="537" spans="1:4" x14ac:dyDescent="0.4">
      <c r="A537" s="43">
        <v>20220620</v>
      </c>
      <c r="C537" s="45">
        <f t="shared" si="16"/>
        <v>1.9586099165119584E-2</v>
      </c>
      <c r="D537" s="44">
        <f t="shared" si="17"/>
        <v>2</v>
      </c>
    </row>
    <row r="538" spans="1:4" x14ac:dyDescent="0.4">
      <c r="A538" s="43">
        <v>20220621</v>
      </c>
      <c r="B538" s="43">
        <v>0.1</v>
      </c>
      <c r="C538" s="45">
        <f t="shared" si="16"/>
        <v>1.9634456553208248E-2</v>
      </c>
      <c r="D538" s="44">
        <f t="shared" si="17"/>
        <v>2</v>
      </c>
    </row>
    <row r="539" spans="1:4" x14ac:dyDescent="0.4">
      <c r="A539" s="43">
        <v>20220622</v>
      </c>
      <c r="C539" s="45">
        <f t="shared" si="16"/>
        <v>1.9586099165119584E-2</v>
      </c>
      <c r="D539" s="44">
        <f t="shared" si="17"/>
        <v>2</v>
      </c>
    </row>
    <row r="540" spans="1:4" x14ac:dyDescent="0.4">
      <c r="A540" s="43">
        <v>20220623</v>
      </c>
      <c r="C540" s="45">
        <f t="shared" si="16"/>
        <v>1.9586099165119584E-2</v>
      </c>
      <c r="D540" s="44">
        <f t="shared" si="17"/>
        <v>2</v>
      </c>
    </row>
    <row r="541" spans="1:4" x14ac:dyDescent="0.4">
      <c r="A541" s="43">
        <v>20220624</v>
      </c>
      <c r="B541" s="43">
        <v>71.400000000000006</v>
      </c>
      <c r="C541" s="45">
        <f t="shared" si="16"/>
        <v>5.9938927855512462E-5</v>
      </c>
      <c r="D541" s="44">
        <f t="shared" si="17"/>
        <v>1</v>
      </c>
    </row>
    <row r="542" spans="1:4" x14ac:dyDescent="0.4">
      <c r="A542" s="43">
        <v>20220625</v>
      </c>
      <c r="C542" s="45">
        <f t="shared" si="16"/>
        <v>1.9586099165119584E-2</v>
      </c>
      <c r="D542" s="44">
        <f t="shared" si="17"/>
        <v>2</v>
      </c>
    </row>
    <row r="543" spans="1:4" x14ac:dyDescent="0.4">
      <c r="A543" s="43">
        <v>20220626</v>
      </c>
      <c r="C543" s="45">
        <f t="shared" si="16"/>
        <v>1.9586099165119584E-2</v>
      </c>
      <c r="D543" s="44">
        <f t="shared" si="17"/>
        <v>2</v>
      </c>
    </row>
    <row r="544" spans="1:4" x14ac:dyDescent="0.4">
      <c r="A544" s="43">
        <v>20220627</v>
      </c>
      <c r="B544" s="43">
        <v>0</v>
      </c>
      <c r="C544" s="45">
        <f t="shared" si="16"/>
        <v>1.9586099165119584E-2</v>
      </c>
      <c r="D544" s="44">
        <f t="shared" si="17"/>
        <v>2</v>
      </c>
    </row>
    <row r="545" spans="1:4" x14ac:dyDescent="0.4">
      <c r="A545" s="43">
        <v>20220628</v>
      </c>
      <c r="B545" s="43">
        <v>0</v>
      </c>
      <c r="C545" s="45">
        <f t="shared" si="16"/>
        <v>1.9586099165119584E-2</v>
      </c>
      <c r="D545" s="44">
        <f t="shared" si="17"/>
        <v>2</v>
      </c>
    </row>
    <row r="546" spans="1:4" x14ac:dyDescent="0.4">
      <c r="A546" s="43">
        <v>20220629</v>
      </c>
      <c r="B546" s="43">
        <v>0</v>
      </c>
      <c r="C546" s="45">
        <f t="shared" si="16"/>
        <v>1.9586099165119584E-2</v>
      </c>
      <c r="D546" s="44">
        <f t="shared" si="17"/>
        <v>2</v>
      </c>
    </row>
    <row r="547" spans="1:4" x14ac:dyDescent="0.4">
      <c r="A547" s="43">
        <v>20220630</v>
      </c>
      <c r="B547" s="43">
        <v>0</v>
      </c>
      <c r="C547" s="45">
        <f t="shared" si="16"/>
        <v>1.9586099165119584E-2</v>
      </c>
      <c r="D547" s="44">
        <f t="shared" si="17"/>
        <v>2</v>
      </c>
    </row>
    <row r="548" spans="1:4" x14ac:dyDescent="0.4">
      <c r="A548" s="43">
        <v>20220701</v>
      </c>
      <c r="C548" s="45">
        <f t="shared" si="16"/>
        <v>1.9586099165119584E-2</v>
      </c>
      <c r="D548" s="44">
        <f t="shared" si="17"/>
        <v>2</v>
      </c>
    </row>
    <row r="549" spans="1:4" x14ac:dyDescent="0.4">
      <c r="A549" s="43">
        <v>20220702</v>
      </c>
      <c r="C549" s="45">
        <f t="shared" si="16"/>
        <v>1.9586099165119584E-2</v>
      </c>
      <c r="D549" s="44">
        <f t="shared" si="17"/>
        <v>2</v>
      </c>
    </row>
    <row r="550" spans="1:4" x14ac:dyDescent="0.4">
      <c r="A550" s="43">
        <v>20220703</v>
      </c>
      <c r="B550" s="43">
        <v>0</v>
      </c>
      <c r="C550" s="45">
        <f t="shared" si="16"/>
        <v>1.9586099165119584E-2</v>
      </c>
      <c r="D550" s="44">
        <f t="shared" si="17"/>
        <v>2</v>
      </c>
    </row>
    <row r="551" spans="1:4" x14ac:dyDescent="0.4">
      <c r="A551" s="43">
        <v>20220704</v>
      </c>
      <c r="B551" s="43">
        <v>0</v>
      </c>
      <c r="C551" s="45">
        <f t="shared" si="16"/>
        <v>1.9586099165119584E-2</v>
      </c>
      <c r="D551" s="44">
        <f t="shared" si="17"/>
        <v>2</v>
      </c>
    </row>
    <row r="552" spans="1:4" x14ac:dyDescent="0.4">
      <c r="A552" s="43">
        <v>20220705</v>
      </c>
      <c r="B552" s="43">
        <v>0.7</v>
      </c>
      <c r="C552" s="45">
        <f t="shared" si="16"/>
        <v>1.9914710150343146E-2</v>
      </c>
      <c r="D552" s="44">
        <f t="shared" si="17"/>
        <v>2</v>
      </c>
    </row>
    <row r="553" spans="1:4" x14ac:dyDescent="0.4">
      <c r="A553" s="43">
        <v>20220706</v>
      </c>
      <c r="C553" s="45">
        <f t="shared" si="16"/>
        <v>1.9586099165119584E-2</v>
      </c>
      <c r="D553" s="44">
        <f t="shared" si="17"/>
        <v>2</v>
      </c>
    </row>
    <row r="554" spans="1:4" x14ac:dyDescent="0.4">
      <c r="A554" s="43">
        <v>20220707</v>
      </c>
      <c r="C554" s="45">
        <f t="shared" si="16"/>
        <v>1.9586099165119584E-2</v>
      </c>
      <c r="D554" s="44">
        <f t="shared" si="17"/>
        <v>2</v>
      </c>
    </row>
    <row r="555" spans="1:4" x14ac:dyDescent="0.4">
      <c r="A555" s="43">
        <v>20220708</v>
      </c>
      <c r="C555" s="45">
        <f t="shared" si="16"/>
        <v>1.9586099165119584E-2</v>
      </c>
      <c r="D555" s="44">
        <f t="shared" si="17"/>
        <v>2</v>
      </c>
    </row>
    <row r="556" spans="1:4" x14ac:dyDescent="0.4">
      <c r="A556" s="43">
        <v>20220709</v>
      </c>
      <c r="C556" s="45">
        <f t="shared" si="16"/>
        <v>1.9586099165119584E-2</v>
      </c>
      <c r="D556" s="44">
        <f t="shared" si="17"/>
        <v>2</v>
      </c>
    </row>
    <row r="557" spans="1:4" x14ac:dyDescent="0.4">
      <c r="A557" s="43">
        <v>20220710</v>
      </c>
      <c r="C557" s="45">
        <f t="shared" si="16"/>
        <v>1.9586099165119584E-2</v>
      </c>
      <c r="D557" s="44">
        <f t="shared" si="17"/>
        <v>2</v>
      </c>
    </row>
    <row r="558" spans="1:4" x14ac:dyDescent="0.4">
      <c r="A558" s="43">
        <v>20220711</v>
      </c>
      <c r="B558" s="43">
        <v>13.8</v>
      </c>
      <c r="C558" s="45">
        <f t="shared" si="16"/>
        <v>2.0795419209657121E-2</v>
      </c>
      <c r="D558" s="44">
        <f t="shared" si="17"/>
        <v>2</v>
      </c>
    </row>
    <row r="559" spans="1:4" x14ac:dyDescent="0.4">
      <c r="A559" s="43">
        <v>20220712</v>
      </c>
      <c r="C559" s="45">
        <f t="shared" si="16"/>
        <v>1.9586099165119584E-2</v>
      </c>
      <c r="D559" s="44">
        <f t="shared" si="17"/>
        <v>2</v>
      </c>
    </row>
    <row r="560" spans="1:4" x14ac:dyDescent="0.4">
      <c r="A560" s="43">
        <v>20220713</v>
      </c>
      <c r="C560" s="45">
        <f t="shared" si="16"/>
        <v>1.9586099165119584E-2</v>
      </c>
      <c r="D560" s="44">
        <f t="shared" si="17"/>
        <v>2</v>
      </c>
    </row>
    <row r="561" spans="1:4" x14ac:dyDescent="0.4">
      <c r="A561" s="43">
        <v>20220714</v>
      </c>
      <c r="B561" s="43">
        <v>6.2</v>
      </c>
      <c r="C561" s="45">
        <f t="shared" si="16"/>
        <v>2.1576795703741845E-2</v>
      </c>
      <c r="D561" s="44">
        <f t="shared" si="17"/>
        <v>2</v>
      </c>
    </row>
    <row r="562" spans="1:4" x14ac:dyDescent="0.4">
      <c r="A562" s="43">
        <v>20220715</v>
      </c>
      <c r="B562" s="43">
        <v>14.4</v>
      </c>
      <c r="C562" s="45">
        <f t="shared" si="16"/>
        <v>2.0584206707961478E-2</v>
      </c>
      <c r="D562" s="44">
        <f t="shared" si="17"/>
        <v>2</v>
      </c>
    </row>
    <row r="563" spans="1:4" x14ac:dyDescent="0.4">
      <c r="A563" s="43">
        <v>20220716</v>
      </c>
      <c r="C563" s="45">
        <f t="shared" si="16"/>
        <v>1.9586099165119584E-2</v>
      </c>
      <c r="D563" s="44">
        <f t="shared" si="17"/>
        <v>2</v>
      </c>
    </row>
    <row r="564" spans="1:4" x14ac:dyDescent="0.4">
      <c r="A564" s="43">
        <v>20220717</v>
      </c>
      <c r="B564" s="43">
        <v>0.2</v>
      </c>
      <c r="C564" s="45">
        <f t="shared" si="16"/>
        <v>1.9682349528949934E-2</v>
      </c>
      <c r="D564" s="44">
        <f t="shared" si="17"/>
        <v>2</v>
      </c>
    </row>
    <row r="565" spans="1:4" x14ac:dyDescent="0.4">
      <c r="A565" s="43">
        <v>20220718</v>
      </c>
      <c r="B565" s="43">
        <v>4.0999999999999996</v>
      </c>
      <c r="C565" s="45">
        <f t="shared" si="16"/>
        <v>2.1149175871198109E-2</v>
      </c>
      <c r="D565" s="44">
        <f t="shared" si="17"/>
        <v>2</v>
      </c>
    </row>
    <row r="566" spans="1:4" x14ac:dyDescent="0.4">
      <c r="A566" s="43">
        <v>20220719</v>
      </c>
      <c r="B566" s="43">
        <v>3.3</v>
      </c>
      <c r="C566" s="45">
        <f t="shared" si="16"/>
        <v>2.0916421108310504E-2</v>
      </c>
      <c r="D566" s="44">
        <f t="shared" si="17"/>
        <v>2</v>
      </c>
    </row>
    <row r="567" spans="1:4" x14ac:dyDescent="0.4">
      <c r="A567" s="43">
        <v>20220720</v>
      </c>
      <c r="C567" s="45">
        <f t="shared" si="16"/>
        <v>1.9586099165119584E-2</v>
      </c>
      <c r="D567" s="44">
        <f t="shared" si="17"/>
        <v>2</v>
      </c>
    </row>
    <row r="568" spans="1:4" x14ac:dyDescent="0.4">
      <c r="A568" s="43">
        <v>20220721</v>
      </c>
      <c r="B568" s="43">
        <v>0</v>
      </c>
      <c r="C568" s="45">
        <f t="shared" si="16"/>
        <v>1.9586099165119584E-2</v>
      </c>
      <c r="D568" s="44">
        <f t="shared" si="17"/>
        <v>2</v>
      </c>
    </row>
    <row r="569" spans="1:4" x14ac:dyDescent="0.4">
      <c r="A569" s="43">
        <v>20220722</v>
      </c>
      <c r="C569" s="45">
        <f t="shared" si="16"/>
        <v>1.9586099165119584E-2</v>
      </c>
      <c r="D569" s="44">
        <f t="shared" si="17"/>
        <v>2</v>
      </c>
    </row>
    <row r="570" spans="1:4" x14ac:dyDescent="0.4">
      <c r="A570" s="43">
        <v>20220723</v>
      </c>
      <c r="B570" s="43">
        <v>0</v>
      </c>
      <c r="C570" s="45">
        <f t="shared" si="16"/>
        <v>1.9586099165119584E-2</v>
      </c>
      <c r="D570" s="44">
        <f t="shared" si="17"/>
        <v>2</v>
      </c>
    </row>
    <row r="571" spans="1:4" x14ac:dyDescent="0.4">
      <c r="A571" s="43">
        <v>20220724</v>
      </c>
      <c r="B571" s="43">
        <v>10.7</v>
      </c>
      <c r="C571" s="45">
        <f t="shared" si="16"/>
        <v>2.1551958886947657E-2</v>
      </c>
      <c r="D571" s="44">
        <f t="shared" si="17"/>
        <v>2</v>
      </c>
    </row>
    <row r="572" spans="1:4" x14ac:dyDescent="0.4">
      <c r="A572" s="43">
        <v>20220725</v>
      </c>
      <c r="C572" s="45">
        <f t="shared" si="16"/>
        <v>1.9586099165119584E-2</v>
      </c>
      <c r="D572" s="44">
        <f t="shared" si="17"/>
        <v>2</v>
      </c>
    </row>
    <row r="573" spans="1:4" x14ac:dyDescent="0.4">
      <c r="A573" s="43">
        <v>20220726</v>
      </c>
      <c r="C573" s="45">
        <f t="shared" si="16"/>
        <v>1.9586099165119584E-2</v>
      </c>
      <c r="D573" s="44">
        <f t="shared" si="17"/>
        <v>2</v>
      </c>
    </row>
    <row r="574" spans="1:4" x14ac:dyDescent="0.4">
      <c r="A574" s="43">
        <v>20220727</v>
      </c>
      <c r="C574" s="45">
        <f t="shared" si="16"/>
        <v>1.9586099165119584E-2</v>
      </c>
      <c r="D574" s="44">
        <f t="shared" si="17"/>
        <v>2</v>
      </c>
    </row>
    <row r="575" spans="1:4" x14ac:dyDescent="0.4">
      <c r="A575" s="43">
        <v>20220728</v>
      </c>
      <c r="C575" s="45">
        <f t="shared" si="16"/>
        <v>1.9586099165119584E-2</v>
      </c>
      <c r="D575" s="44">
        <f t="shared" si="17"/>
        <v>2</v>
      </c>
    </row>
    <row r="576" spans="1:4" x14ac:dyDescent="0.4">
      <c r="A576" s="43">
        <v>20220729</v>
      </c>
      <c r="C576" s="45">
        <f t="shared" si="16"/>
        <v>1.9586099165119584E-2</v>
      </c>
      <c r="D576" s="44">
        <f t="shared" si="17"/>
        <v>2</v>
      </c>
    </row>
    <row r="577" spans="1:4" x14ac:dyDescent="0.4">
      <c r="A577" s="43">
        <v>20220730</v>
      </c>
      <c r="B577" s="43">
        <v>48.3</v>
      </c>
      <c r="C577" s="45">
        <f t="shared" si="16"/>
        <v>2.0405952842948581E-3</v>
      </c>
      <c r="D577" s="44">
        <f t="shared" si="17"/>
        <v>1</v>
      </c>
    </row>
    <row r="578" spans="1:4" x14ac:dyDescent="0.4">
      <c r="A578" s="43">
        <v>20220731</v>
      </c>
      <c r="B578" s="43">
        <v>47.3</v>
      </c>
      <c r="C578" s="45">
        <f t="shared" si="16"/>
        <v>2.2938077106223194E-3</v>
      </c>
      <c r="D578" s="44">
        <f t="shared" si="17"/>
        <v>1</v>
      </c>
    </row>
    <row r="579" spans="1:4" x14ac:dyDescent="0.4">
      <c r="A579" s="43">
        <v>20220801</v>
      </c>
      <c r="B579" s="43">
        <v>7</v>
      </c>
      <c r="C579" s="45">
        <f t="shared" ref="C579:C642" si="18">_xlfn.NORM.DIST(B579,$H$5,$H$6,0)</f>
        <v>2.1667285076750548E-2</v>
      </c>
      <c r="D579" s="44">
        <f t="shared" ref="D579:D642" si="19">IF(B579&gt;$K$2,1,IF(B579&lt;$K$3,3,2))</f>
        <v>2</v>
      </c>
    </row>
    <row r="580" spans="1:4" x14ac:dyDescent="0.4">
      <c r="A580" s="43">
        <v>20220802</v>
      </c>
      <c r="B580" s="43">
        <v>3.7</v>
      </c>
      <c r="C580" s="45">
        <f t="shared" si="18"/>
        <v>2.1037467852333212E-2</v>
      </c>
      <c r="D580" s="44">
        <f t="shared" si="19"/>
        <v>2</v>
      </c>
    </row>
    <row r="581" spans="1:4" x14ac:dyDescent="0.4">
      <c r="A581" s="43">
        <v>20220803</v>
      </c>
      <c r="B581" s="43">
        <v>0</v>
      </c>
      <c r="C581" s="45">
        <f t="shared" si="18"/>
        <v>1.9586099165119584E-2</v>
      </c>
      <c r="D581" s="44">
        <f t="shared" si="19"/>
        <v>2</v>
      </c>
    </row>
    <row r="582" spans="1:4" x14ac:dyDescent="0.4">
      <c r="A582" s="43">
        <v>20220804</v>
      </c>
      <c r="C582" s="45">
        <f t="shared" si="18"/>
        <v>1.9586099165119584E-2</v>
      </c>
      <c r="D582" s="44">
        <f t="shared" si="19"/>
        <v>2</v>
      </c>
    </row>
    <row r="583" spans="1:4" x14ac:dyDescent="0.4">
      <c r="A583" s="43">
        <v>20220805</v>
      </c>
      <c r="C583" s="45">
        <f t="shared" si="18"/>
        <v>1.9586099165119584E-2</v>
      </c>
      <c r="D583" s="44">
        <f t="shared" si="19"/>
        <v>2</v>
      </c>
    </row>
    <row r="584" spans="1:4" x14ac:dyDescent="0.4">
      <c r="A584" s="43">
        <v>20220806</v>
      </c>
      <c r="C584" s="45">
        <f t="shared" si="18"/>
        <v>1.9586099165119584E-2</v>
      </c>
      <c r="D584" s="44">
        <f t="shared" si="19"/>
        <v>2</v>
      </c>
    </row>
    <row r="585" spans="1:4" x14ac:dyDescent="0.4">
      <c r="A585" s="43">
        <v>20220807</v>
      </c>
      <c r="C585" s="45">
        <f t="shared" si="18"/>
        <v>1.9586099165119584E-2</v>
      </c>
      <c r="D585" s="44">
        <f t="shared" si="19"/>
        <v>2</v>
      </c>
    </row>
    <row r="586" spans="1:4" x14ac:dyDescent="0.4">
      <c r="A586" s="43">
        <v>20220808</v>
      </c>
      <c r="C586" s="45">
        <f t="shared" si="18"/>
        <v>1.9586099165119584E-2</v>
      </c>
      <c r="D586" s="44">
        <f t="shared" si="19"/>
        <v>2</v>
      </c>
    </row>
    <row r="587" spans="1:4" x14ac:dyDescent="0.4">
      <c r="A587" s="43">
        <v>20220809</v>
      </c>
      <c r="C587" s="45">
        <f t="shared" si="18"/>
        <v>1.9586099165119584E-2</v>
      </c>
      <c r="D587" s="44">
        <f t="shared" si="19"/>
        <v>2</v>
      </c>
    </row>
    <row r="588" spans="1:4" x14ac:dyDescent="0.4">
      <c r="A588" s="43">
        <v>20220810</v>
      </c>
      <c r="C588" s="45">
        <f t="shared" si="18"/>
        <v>1.9586099165119584E-2</v>
      </c>
      <c r="D588" s="44">
        <f t="shared" si="19"/>
        <v>2</v>
      </c>
    </row>
    <row r="589" spans="1:4" x14ac:dyDescent="0.4">
      <c r="A589" s="43">
        <v>20220811</v>
      </c>
      <c r="C589" s="45">
        <f t="shared" si="18"/>
        <v>1.9586099165119584E-2</v>
      </c>
      <c r="D589" s="44">
        <f t="shared" si="19"/>
        <v>2</v>
      </c>
    </row>
    <row r="590" spans="1:4" x14ac:dyDescent="0.4">
      <c r="A590" s="43">
        <v>20220812</v>
      </c>
      <c r="B590" s="43">
        <v>4.2</v>
      </c>
      <c r="C590" s="45">
        <f t="shared" si="18"/>
        <v>2.1175625156199439E-2</v>
      </c>
      <c r="D590" s="44">
        <f t="shared" si="19"/>
        <v>2</v>
      </c>
    </row>
    <row r="591" spans="1:4" x14ac:dyDescent="0.4">
      <c r="A591" s="43">
        <v>20220813</v>
      </c>
      <c r="C591" s="45">
        <f t="shared" si="18"/>
        <v>1.9586099165119584E-2</v>
      </c>
      <c r="D591" s="44">
        <f t="shared" si="19"/>
        <v>2</v>
      </c>
    </row>
    <row r="592" spans="1:4" x14ac:dyDescent="0.4">
      <c r="A592" s="43">
        <v>20220814</v>
      </c>
      <c r="C592" s="45">
        <f t="shared" si="18"/>
        <v>1.9586099165119584E-2</v>
      </c>
      <c r="D592" s="44">
        <f t="shared" si="19"/>
        <v>2</v>
      </c>
    </row>
    <row r="593" spans="1:4" x14ac:dyDescent="0.4">
      <c r="A593" s="43">
        <v>20220815</v>
      </c>
      <c r="C593" s="45">
        <f t="shared" si="18"/>
        <v>1.9586099165119584E-2</v>
      </c>
      <c r="D593" s="44">
        <f t="shared" si="19"/>
        <v>2</v>
      </c>
    </row>
    <row r="594" spans="1:4" x14ac:dyDescent="0.4">
      <c r="A594" s="43">
        <v>20220816</v>
      </c>
      <c r="B594" s="43">
        <v>13.9</v>
      </c>
      <c r="C594" s="45">
        <f t="shared" si="18"/>
        <v>2.0761606684390848E-2</v>
      </c>
      <c r="D594" s="44">
        <f t="shared" si="19"/>
        <v>2</v>
      </c>
    </row>
    <row r="595" spans="1:4" x14ac:dyDescent="0.4">
      <c r="A595" s="43">
        <v>20220817</v>
      </c>
      <c r="B595" s="43">
        <v>94.3</v>
      </c>
      <c r="C595" s="45">
        <f t="shared" si="18"/>
        <v>3.8058643536540952E-7</v>
      </c>
      <c r="D595" s="44">
        <f t="shared" si="19"/>
        <v>1</v>
      </c>
    </row>
    <row r="596" spans="1:4" x14ac:dyDescent="0.4">
      <c r="A596" s="43">
        <v>20220818</v>
      </c>
      <c r="C596" s="45">
        <f t="shared" si="18"/>
        <v>1.9586099165119584E-2</v>
      </c>
      <c r="D596" s="44">
        <f t="shared" si="19"/>
        <v>2</v>
      </c>
    </row>
    <row r="597" spans="1:4" x14ac:dyDescent="0.4">
      <c r="A597" s="43">
        <v>20220819</v>
      </c>
      <c r="C597" s="45">
        <f t="shared" si="18"/>
        <v>1.9586099165119584E-2</v>
      </c>
      <c r="D597" s="44">
        <f t="shared" si="19"/>
        <v>2</v>
      </c>
    </row>
    <row r="598" spans="1:4" x14ac:dyDescent="0.4">
      <c r="A598" s="43">
        <v>20220820</v>
      </c>
      <c r="B598" s="43">
        <v>0</v>
      </c>
      <c r="C598" s="45">
        <f t="shared" si="18"/>
        <v>1.9586099165119584E-2</v>
      </c>
      <c r="D598" s="44">
        <f t="shared" si="19"/>
        <v>2</v>
      </c>
    </row>
    <row r="599" spans="1:4" x14ac:dyDescent="0.4">
      <c r="A599" s="43">
        <v>20220821</v>
      </c>
      <c r="C599" s="45">
        <f t="shared" si="18"/>
        <v>1.9586099165119584E-2</v>
      </c>
      <c r="D599" s="44">
        <f t="shared" si="19"/>
        <v>2</v>
      </c>
    </row>
    <row r="600" spans="1:4" x14ac:dyDescent="0.4">
      <c r="A600" s="43">
        <v>20220822</v>
      </c>
      <c r="C600" s="45">
        <f t="shared" si="18"/>
        <v>1.9586099165119584E-2</v>
      </c>
      <c r="D600" s="44">
        <f t="shared" si="19"/>
        <v>2</v>
      </c>
    </row>
    <row r="601" spans="1:4" x14ac:dyDescent="0.4">
      <c r="A601" s="43">
        <v>20220823</v>
      </c>
      <c r="C601" s="45">
        <f t="shared" si="18"/>
        <v>1.9586099165119584E-2</v>
      </c>
      <c r="D601" s="44">
        <f t="shared" si="19"/>
        <v>2</v>
      </c>
    </row>
    <row r="602" spans="1:4" x14ac:dyDescent="0.4">
      <c r="A602" s="43">
        <v>20220824</v>
      </c>
      <c r="C602" s="45">
        <f t="shared" si="18"/>
        <v>1.9586099165119584E-2</v>
      </c>
      <c r="D602" s="44">
        <f t="shared" si="19"/>
        <v>2</v>
      </c>
    </row>
    <row r="603" spans="1:4" x14ac:dyDescent="0.4">
      <c r="A603" s="43">
        <v>20220825</v>
      </c>
      <c r="C603" s="45">
        <f t="shared" si="18"/>
        <v>1.9586099165119584E-2</v>
      </c>
      <c r="D603" s="44">
        <f t="shared" si="19"/>
        <v>2</v>
      </c>
    </row>
    <row r="604" spans="1:4" x14ac:dyDescent="0.4">
      <c r="A604" s="43">
        <v>20220826</v>
      </c>
      <c r="C604" s="45">
        <f t="shared" si="18"/>
        <v>1.9586099165119584E-2</v>
      </c>
      <c r="D604" s="44">
        <f t="shared" si="19"/>
        <v>2</v>
      </c>
    </row>
    <row r="605" spans="1:4" x14ac:dyDescent="0.4">
      <c r="A605" s="43">
        <v>20220827</v>
      </c>
      <c r="B605" s="43">
        <v>0</v>
      </c>
      <c r="C605" s="45">
        <f t="shared" si="18"/>
        <v>1.9586099165119584E-2</v>
      </c>
      <c r="D605" s="44">
        <f t="shared" si="19"/>
        <v>2</v>
      </c>
    </row>
    <row r="606" spans="1:4" x14ac:dyDescent="0.4">
      <c r="A606" s="43">
        <v>20220828</v>
      </c>
      <c r="C606" s="45">
        <f t="shared" si="18"/>
        <v>1.9586099165119584E-2</v>
      </c>
      <c r="D606" s="44">
        <f t="shared" si="19"/>
        <v>2</v>
      </c>
    </row>
    <row r="607" spans="1:4" x14ac:dyDescent="0.4">
      <c r="A607" s="43">
        <v>20220829</v>
      </c>
      <c r="C607" s="45">
        <f t="shared" si="18"/>
        <v>1.9586099165119584E-2</v>
      </c>
      <c r="D607" s="44">
        <f t="shared" si="19"/>
        <v>2</v>
      </c>
    </row>
    <row r="608" spans="1:4" x14ac:dyDescent="0.4">
      <c r="A608" s="43">
        <v>20220830</v>
      </c>
      <c r="B608" s="43">
        <v>0</v>
      </c>
      <c r="C608" s="45">
        <f t="shared" si="18"/>
        <v>1.9586099165119584E-2</v>
      </c>
      <c r="D608" s="44">
        <f t="shared" si="19"/>
        <v>2</v>
      </c>
    </row>
    <row r="609" spans="1:4" x14ac:dyDescent="0.4">
      <c r="A609" s="43">
        <v>20220831</v>
      </c>
      <c r="B609" s="43">
        <v>1.2</v>
      </c>
      <c r="C609" s="45">
        <f t="shared" si="18"/>
        <v>2.013487790620536E-2</v>
      </c>
      <c r="D609" s="44">
        <f t="shared" si="19"/>
        <v>2</v>
      </c>
    </row>
    <row r="610" spans="1:4" x14ac:dyDescent="0.4">
      <c r="A610" s="43">
        <v>20220901</v>
      </c>
      <c r="B610" s="43">
        <v>0</v>
      </c>
      <c r="C610" s="45">
        <f t="shared" si="18"/>
        <v>1.9586099165119584E-2</v>
      </c>
      <c r="D610" s="44">
        <f t="shared" si="19"/>
        <v>2</v>
      </c>
    </row>
    <row r="611" spans="1:4" x14ac:dyDescent="0.4">
      <c r="A611" s="43">
        <v>20220902</v>
      </c>
      <c r="B611" s="43">
        <v>49.3</v>
      </c>
      <c r="C611" s="45">
        <f t="shared" si="18"/>
        <v>1.8099583958613461E-3</v>
      </c>
      <c r="D611" s="44">
        <f t="shared" si="19"/>
        <v>1</v>
      </c>
    </row>
    <row r="612" spans="1:4" x14ac:dyDescent="0.4">
      <c r="A612" s="43">
        <v>20220903</v>
      </c>
      <c r="B612" s="43">
        <v>6.4</v>
      </c>
      <c r="C612" s="45">
        <f t="shared" si="18"/>
        <v>2.1603226841912883E-2</v>
      </c>
      <c r="D612" s="44">
        <f t="shared" si="19"/>
        <v>2</v>
      </c>
    </row>
    <row r="613" spans="1:4" x14ac:dyDescent="0.4">
      <c r="A613" s="43">
        <v>20220904</v>
      </c>
      <c r="B613" s="43">
        <v>10.4</v>
      </c>
      <c r="C613" s="45">
        <f t="shared" si="18"/>
        <v>2.1593927324590534E-2</v>
      </c>
      <c r="D613" s="44">
        <f t="shared" si="19"/>
        <v>2</v>
      </c>
    </row>
    <row r="614" spans="1:4" x14ac:dyDescent="0.4">
      <c r="A614" s="43">
        <v>20220905</v>
      </c>
      <c r="B614" s="43">
        <v>174</v>
      </c>
      <c r="C614" s="45">
        <f t="shared" si="18"/>
        <v>4.6394318214972169E-20</v>
      </c>
      <c r="D614" s="44">
        <f t="shared" si="19"/>
        <v>1</v>
      </c>
    </row>
    <row r="615" spans="1:4" x14ac:dyDescent="0.4">
      <c r="A615" s="43">
        <v>20220906</v>
      </c>
      <c r="B615" s="43">
        <v>2.9</v>
      </c>
      <c r="C615" s="45">
        <f t="shared" si="18"/>
        <v>2.0786203906582819E-2</v>
      </c>
      <c r="D615" s="44">
        <f t="shared" si="19"/>
        <v>2</v>
      </c>
    </row>
    <row r="616" spans="1:4" x14ac:dyDescent="0.4">
      <c r="A616" s="43">
        <v>20220907</v>
      </c>
      <c r="C616" s="45">
        <f t="shared" si="18"/>
        <v>1.9586099165119584E-2</v>
      </c>
      <c r="D616" s="44">
        <f t="shared" si="19"/>
        <v>2</v>
      </c>
    </row>
    <row r="617" spans="1:4" x14ac:dyDescent="0.4">
      <c r="A617" s="43">
        <v>20220908</v>
      </c>
      <c r="C617" s="45">
        <f t="shared" si="18"/>
        <v>1.9586099165119584E-2</v>
      </c>
      <c r="D617" s="44">
        <f t="shared" si="19"/>
        <v>2</v>
      </c>
    </row>
    <row r="618" spans="1:4" x14ac:dyDescent="0.4">
      <c r="A618" s="43">
        <v>20220909</v>
      </c>
      <c r="C618" s="45">
        <f t="shared" si="18"/>
        <v>1.9586099165119584E-2</v>
      </c>
      <c r="D618" s="44">
        <f t="shared" si="19"/>
        <v>2</v>
      </c>
    </row>
    <row r="619" spans="1:4" x14ac:dyDescent="0.4">
      <c r="A619" s="43">
        <v>20220910</v>
      </c>
      <c r="B619" s="43">
        <v>0.5</v>
      </c>
      <c r="C619" s="45">
        <f t="shared" si="18"/>
        <v>1.9823202369766372E-2</v>
      </c>
      <c r="D619" s="44">
        <f t="shared" si="19"/>
        <v>2</v>
      </c>
    </row>
    <row r="620" spans="1:4" x14ac:dyDescent="0.4">
      <c r="A620" s="43">
        <v>20220911</v>
      </c>
      <c r="B620" s="43">
        <v>0</v>
      </c>
      <c r="C620" s="45">
        <f t="shared" si="18"/>
        <v>1.9586099165119584E-2</v>
      </c>
      <c r="D620" s="44">
        <f t="shared" si="19"/>
        <v>2</v>
      </c>
    </row>
    <row r="621" spans="1:4" x14ac:dyDescent="0.4">
      <c r="A621" s="43">
        <v>20220912</v>
      </c>
      <c r="B621" s="43">
        <v>2.4</v>
      </c>
      <c r="C621" s="45">
        <f t="shared" si="18"/>
        <v>2.0610812192876533E-2</v>
      </c>
      <c r="D621" s="44">
        <f t="shared" si="19"/>
        <v>2</v>
      </c>
    </row>
    <row r="622" spans="1:4" x14ac:dyDescent="0.4">
      <c r="A622" s="43">
        <v>20220913</v>
      </c>
      <c r="B622" s="43">
        <v>16.3</v>
      </c>
      <c r="C622" s="45">
        <f t="shared" si="18"/>
        <v>1.9789517340423862E-2</v>
      </c>
      <c r="D622" s="44">
        <f t="shared" si="19"/>
        <v>2</v>
      </c>
    </row>
    <row r="623" spans="1:4" x14ac:dyDescent="0.4">
      <c r="A623" s="43">
        <v>20220914</v>
      </c>
      <c r="B623" s="43">
        <v>0.5</v>
      </c>
      <c r="C623" s="45">
        <f t="shared" si="18"/>
        <v>1.9823202369766372E-2</v>
      </c>
      <c r="D623" s="44">
        <f t="shared" si="19"/>
        <v>2</v>
      </c>
    </row>
    <row r="624" spans="1:4" x14ac:dyDescent="0.4">
      <c r="A624" s="43">
        <v>20220915</v>
      </c>
      <c r="B624" s="43">
        <v>2.1</v>
      </c>
      <c r="C624" s="45">
        <f t="shared" si="18"/>
        <v>2.049899081254818E-2</v>
      </c>
      <c r="D624" s="44">
        <f t="shared" si="19"/>
        <v>2</v>
      </c>
    </row>
    <row r="625" spans="1:4" x14ac:dyDescent="0.4">
      <c r="A625" s="43">
        <v>20220916</v>
      </c>
      <c r="B625" s="43">
        <v>0.3</v>
      </c>
      <c r="C625" s="45">
        <f t="shared" si="18"/>
        <v>1.9729774115014403E-2</v>
      </c>
      <c r="D625" s="44">
        <f t="shared" si="19"/>
        <v>2</v>
      </c>
    </row>
    <row r="626" spans="1:4" x14ac:dyDescent="0.4">
      <c r="A626" s="43">
        <v>20220917</v>
      </c>
      <c r="B626" s="43">
        <v>0</v>
      </c>
      <c r="C626" s="45">
        <f t="shared" si="18"/>
        <v>1.9586099165119584E-2</v>
      </c>
      <c r="D626" s="44">
        <f t="shared" si="19"/>
        <v>2</v>
      </c>
    </row>
    <row r="627" spans="1:4" x14ac:dyDescent="0.4">
      <c r="A627" s="43">
        <v>20220918</v>
      </c>
      <c r="B627" s="43">
        <v>0</v>
      </c>
      <c r="C627" s="45">
        <f t="shared" si="18"/>
        <v>1.9586099165119584E-2</v>
      </c>
      <c r="D627" s="44">
        <f t="shared" si="19"/>
        <v>2</v>
      </c>
    </row>
    <row r="628" spans="1:4" x14ac:dyDescent="0.4">
      <c r="A628" s="43">
        <v>20220919</v>
      </c>
      <c r="C628" s="45">
        <f t="shared" si="18"/>
        <v>1.9586099165119584E-2</v>
      </c>
      <c r="D628" s="44">
        <f t="shared" si="19"/>
        <v>2</v>
      </c>
    </row>
    <row r="629" spans="1:4" x14ac:dyDescent="0.4">
      <c r="A629" s="43">
        <v>20220920</v>
      </c>
      <c r="B629" s="43">
        <v>0</v>
      </c>
      <c r="C629" s="45">
        <f t="shared" si="18"/>
        <v>1.9586099165119584E-2</v>
      </c>
      <c r="D629" s="44">
        <f t="shared" si="19"/>
        <v>2</v>
      </c>
    </row>
    <row r="630" spans="1:4" x14ac:dyDescent="0.4">
      <c r="A630" s="43">
        <v>20220921</v>
      </c>
      <c r="B630" s="43">
        <v>0</v>
      </c>
      <c r="C630" s="45">
        <f t="shared" si="18"/>
        <v>1.9586099165119584E-2</v>
      </c>
      <c r="D630" s="44">
        <f t="shared" si="19"/>
        <v>2</v>
      </c>
    </row>
    <row r="631" spans="1:4" x14ac:dyDescent="0.4">
      <c r="A631" s="43">
        <v>20220922</v>
      </c>
      <c r="C631" s="45">
        <f t="shared" si="18"/>
        <v>1.9586099165119584E-2</v>
      </c>
      <c r="D631" s="44">
        <f t="shared" si="19"/>
        <v>2</v>
      </c>
    </row>
    <row r="632" spans="1:4" x14ac:dyDescent="0.4">
      <c r="A632" s="43">
        <v>20220923</v>
      </c>
      <c r="C632" s="45">
        <f t="shared" si="18"/>
        <v>1.9586099165119584E-2</v>
      </c>
      <c r="D632" s="44">
        <f t="shared" si="19"/>
        <v>2</v>
      </c>
    </row>
    <row r="633" spans="1:4" x14ac:dyDescent="0.4">
      <c r="A633" s="43">
        <v>20220924</v>
      </c>
      <c r="C633" s="45">
        <f t="shared" si="18"/>
        <v>1.9586099165119584E-2</v>
      </c>
      <c r="D633" s="44">
        <f t="shared" si="19"/>
        <v>2</v>
      </c>
    </row>
    <row r="634" spans="1:4" x14ac:dyDescent="0.4">
      <c r="A634" s="43">
        <v>20220925</v>
      </c>
      <c r="B634" s="43">
        <v>0</v>
      </c>
      <c r="C634" s="45">
        <f t="shared" si="18"/>
        <v>1.9586099165119584E-2</v>
      </c>
      <c r="D634" s="44">
        <f t="shared" si="19"/>
        <v>2</v>
      </c>
    </row>
    <row r="635" spans="1:4" x14ac:dyDescent="0.4">
      <c r="A635" s="43">
        <v>20220926</v>
      </c>
      <c r="C635" s="45">
        <f t="shared" si="18"/>
        <v>1.9586099165119584E-2</v>
      </c>
      <c r="D635" s="44">
        <f t="shared" si="19"/>
        <v>2</v>
      </c>
    </row>
    <row r="636" spans="1:4" x14ac:dyDescent="0.4">
      <c r="A636" s="43">
        <v>20220927</v>
      </c>
      <c r="B636" s="43">
        <v>0.7</v>
      </c>
      <c r="C636" s="45">
        <f t="shared" si="18"/>
        <v>1.9914710150343146E-2</v>
      </c>
      <c r="D636" s="44">
        <f t="shared" si="19"/>
        <v>2</v>
      </c>
    </row>
    <row r="637" spans="1:4" x14ac:dyDescent="0.4">
      <c r="A637" s="43">
        <v>20220928</v>
      </c>
      <c r="B637" s="43">
        <v>0</v>
      </c>
      <c r="C637" s="45">
        <f t="shared" si="18"/>
        <v>1.9586099165119584E-2</v>
      </c>
      <c r="D637" s="44">
        <f t="shared" si="19"/>
        <v>2</v>
      </c>
    </row>
    <row r="638" spans="1:4" x14ac:dyDescent="0.4">
      <c r="A638" s="43">
        <v>20220929</v>
      </c>
      <c r="B638" s="43">
        <v>0</v>
      </c>
      <c r="C638" s="45">
        <f t="shared" si="18"/>
        <v>1.9586099165119584E-2</v>
      </c>
      <c r="D638" s="44">
        <f t="shared" si="19"/>
        <v>2</v>
      </c>
    </row>
    <row r="639" spans="1:4" x14ac:dyDescent="0.4">
      <c r="A639" s="43">
        <v>20220930</v>
      </c>
      <c r="C639" s="45">
        <f t="shared" si="18"/>
        <v>1.9586099165119584E-2</v>
      </c>
      <c r="D639" s="44">
        <f t="shared" si="19"/>
        <v>2</v>
      </c>
    </row>
    <row r="640" spans="1:4" x14ac:dyDescent="0.4">
      <c r="A640" s="43">
        <v>20221001</v>
      </c>
      <c r="C640" s="45">
        <f t="shared" si="18"/>
        <v>1.9586099165119584E-2</v>
      </c>
      <c r="D640" s="44">
        <f t="shared" si="19"/>
        <v>2</v>
      </c>
    </row>
    <row r="641" spans="1:4" x14ac:dyDescent="0.4">
      <c r="A641" s="43">
        <v>20221002</v>
      </c>
      <c r="C641" s="45">
        <f t="shared" si="18"/>
        <v>1.9586099165119584E-2</v>
      </c>
      <c r="D641" s="44">
        <f t="shared" si="19"/>
        <v>2</v>
      </c>
    </row>
    <row r="642" spans="1:4" x14ac:dyDescent="0.4">
      <c r="A642" s="43">
        <v>20221003</v>
      </c>
      <c r="C642" s="45">
        <f t="shared" si="18"/>
        <v>1.9586099165119584E-2</v>
      </c>
      <c r="D642" s="44">
        <f t="shared" si="19"/>
        <v>2</v>
      </c>
    </row>
    <row r="643" spans="1:4" x14ac:dyDescent="0.4">
      <c r="A643" s="43">
        <v>20221004</v>
      </c>
      <c r="B643" s="43">
        <v>1.7</v>
      </c>
      <c r="C643" s="45">
        <f t="shared" ref="C643:C706" si="20">_xlfn.NORM.DIST(B643,$H$5,$H$6,0)</f>
        <v>2.0342389795890061E-2</v>
      </c>
      <c r="D643" s="44">
        <f t="shared" ref="D643:D706" si="21">IF(B643&gt;$K$2,1,IF(B643&lt;$K$3,3,2))</f>
        <v>2</v>
      </c>
    </row>
    <row r="644" spans="1:4" x14ac:dyDescent="0.4">
      <c r="A644" s="43">
        <v>20221005</v>
      </c>
      <c r="B644" s="43">
        <v>0.1</v>
      </c>
      <c r="C644" s="45">
        <f t="shared" si="20"/>
        <v>1.9634456553208248E-2</v>
      </c>
      <c r="D644" s="44">
        <f t="shared" si="21"/>
        <v>2</v>
      </c>
    </row>
    <row r="645" spans="1:4" x14ac:dyDescent="0.4">
      <c r="A645" s="43">
        <v>20221006</v>
      </c>
      <c r="B645" s="43">
        <v>0.9</v>
      </c>
      <c r="C645" s="45">
        <f t="shared" si="20"/>
        <v>2.000426682900253E-2</v>
      </c>
      <c r="D645" s="44">
        <f t="shared" si="21"/>
        <v>2</v>
      </c>
    </row>
    <row r="646" spans="1:4" x14ac:dyDescent="0.4">
      <c r="A646" s="43">
        <v>20221007</v>
      </c>
      <c r="B646" s="43">
        <v>0</v>
      </c>
      <c r="C646" s="45">
        <f t="shared" si="20"/>
        <v>1.9586099165119584E-2</v>
      </c>
      <c r="D646" s="44">
        <f t="shared" si="21"/>
        <v>2</v>
      </c>
    </row>
    <row r="647" spans="1:4" x14ac:dyDescent="0.4">
      <c r="A647" s="43">
        <v>20221008</v>
      </c>
      <c r="B647" s="43">
        <v>5.4</v>
      </c>
      <c r="C647" s="45">
        <f t="shared" si="20"/>
        <v>2.1445934798993989E-2</v>
      </c>
      <c r="D647" s="44">
        <f t="shared" si="21"/>
        <v>2</v>
      </c>
    </row>
    <row r="648" spans="1:4" x14ac:dyDescent="0.4">
      <c r="A648" s="43">
        <v>20221009</v>
      </c>
      <c r="B648" s="43">
        <v>12.1</v>
      </c>
      <c r="C648" s="45">
        <f t="shared" si="20"/>
        <v>2.1281931658703707E-2</v>
      </c>
      <c r="D648" s="44">
        <f t="shared" si="21"/>
        <v>2</v>
      </c>
    </row>
    <row r="649" spans="1:4" x14ac:dyDescent="0.4">
      <c r="A649" s="43">
        <v>20221010</v>
      </c>
      <c r="B649" s="43">
        <v>1.9</v>
      </c>
      <c r="C649" s="45">
        <f t="shared" si="20"/>
        <v>2.0421751606549746E-2</v>
      </c>
      <c r="D649" s="44">
        <f t="shared" si="21"/>
        <v>2</v>
      </c>
    </row>
    <row r="650" spans="1:4" x14ac:dyDescent="0.4">
      <c r="A650" s="43">
        <v>20221011</v>
      </c>
      <c r="C650" s="45">
        <f t="shared" si="20"/>
        <v>1.9586099165119584E-2</v>
      </c>
      <c r="D650" s="44">
        <f t="shared" si="21"/>
        <v>2</v>
      </c>
    </row>
    <row r="651" spans="1:4" x14ac:dyDescent="0.4">
      <c r="A651" s="43">
        <v>20221012</v>
      </c>
      <c r="C651" s="45">
        <f t="shared" si="20"/>
        <v>1.9586099165119584E-2</v>
      </c>
      <c r="D651" s="44">
        <f t="shared" si="21"/>
        <v>2</v>
      </c>
    </row>
    <row r="652" spans="1:4" x14ac:dyDescent="0.4">
      <c r="A652" s="43">
        <v>20221013</v>
      </c>
      <c r="C652" s="45">
        <f t="shared" si="20"/>
        <v>1.9586099165119584E-2</v>
      </c>
      <c r="D652" s="44">
        <f t="shared" si="21"/>
        <v>2</v>
      </c>
    </row>
    <row r="653" spans="1:4" x14ac:dyDescent="0.4">
      <c r="A653" s="43">
        <v>20221014</v>
      </c>
      <c r="C653" s="45">
        <f t="shared" si="20"/>
        <v>1.9586099165119584E-2</v>
      </c>
      <c r="D653" s="44">
        <f t="shared" si="21"/>
        <v>2</v>
      </c>
    </row>
    <row r="654" spans="1:4" x14ac:dyDescent="0.4">
      <c r="A654" s="43">
        <v>20221015</v>
      </c>
      <c r="C654" s="45">
        <f t="shared" si="20"/>
        <v>1.9586099165119584E-2</v>
      </c>
      <c r="D654" s="44">
        <f t="shared" si="21"/>
        <v>2</v>
      </c>
    </row>
    <row r="655" spans="1:4" x14ac:dyDescent="0.4">
      <c r="A655" s="43">
        <v>20221016</v>
      </c>
      <c r="C655" s="45">
        <f t="shared" si="20"/>
        <v>1.9586099165119584E-2</v>
      </c>
      <c r="D655" s="44">
        <f t="shared" si="21"/>
        <v>2</v>
      </c>
    </row>
    <row r="656" spans="1:4" x14ac:dyDescent="0.4">
      <c r="A656" s="43">
        <v>20221017</v>
      </c>
      <c r="C656" s="45">
        <f t="shared" si="20"/>
        <v>1.9586099165119584E-2</v>
      </c>
      <c r="D656" s="44">
        <f t="shared" si="21"/>
        <v>2</v>
      </c>
    </row>
    <row r="657" spans="1:4" x14ac:dyDescent="0.4">
      <c r="A657" s="43">
        <v>20221018</v>
      </c>
      <c r="C657" s="45">
        <f t="shared" si="20"/>
        <v>1.9586099165119584E-2</v>
      </c>
      <c r="D657" s="44">
        <f t="shared" si="21"/>
        <v>2</v>
      </c>
    </row>
    <row r="658" spans="1:4" x14ac:dyDescent="0.4">
      <c r="A658" s="43">
        <v>20221019</v>
      </c>
      <c r="C658" s="45">
        <f t="shared" si="20"/>
        <v>1.9586099165119584E-2</v>
      </c>
      <c r="D658" s="44">
        <f t="shared" si="21"/>
        <v>2</v>
      </c>
    </row>
    <row r="659" spans="1:4" x14ac:dyDescent="0.4">
      <c r="A659" s="43">
        <v>20221020</v>
      </c>
      <c r="C659" s="45">
        <f t="shared" si="20"/>
        <v>1.9586099165119584E-2</v>
      </c>
      <c r="D659" s="44">
        <f t="shared" si="21"/>
        <v>2</v>
      </c>
    </row>
    <row r="660" spans="1:4" x14ac:dyDescent="0.4">
      <c r="A660" s="43">
        <v>20221021</v>
      </c>
      <c r="C660" s="45">
        <f t="shared" si="20"/>
        <v>1.9586099165119584E-2</v>
      </c>
      <c r="D660" s="44">
        <f t="shared" si="21"/>
        <v>2</v>
      </c>
    </row>
    <row r="661" spans="1:4" x14ac:dyDescent="0.4">
      <c r="A661" s="43">
        <v>20221022</v>
      </c>
      <c r="C661" s="45">
        <f t="shared" si="20"/>
        <v>1.9586099165119584E-2</v>
      </c>
      <c r="D661" s="44">
        <f t="shared" si="21"/>
        <v>2</v>
      </c>
    </row>
    <row r="662" spans="1:4" x14ac:dyDescent="0.4">
      <c r="A662" s="43">
        <v>20221023</v>
      </c>
      <c r="C662" s="45">
        <f t="shared" si="20"/>
        <v>1.9586099165119584E-2</v>
      </c>
      <c r="D662" s="44">
        <f t="shared" si="21"/>
        <v>2</v>
      </c>
    </row>
    <row r="663" spans="1:4" x14ac:dyDescent="0.4">
      <c r="A663" s="43">
        <v>20221024</v>
      </c>
      <c r="C663" s="45">
        <f t="shared" si="20"/>
        <v>1.9586099165119584E-2</v>
      </c>
      <c r="D663" s="44">
        <f t="shared" si="21"/>
        <v>2</v>
      </c>
    </row>
    <row r="664" spans="1:4" x14ac:dyDescent="0.4">
      <c r="A664" s="43">
        <v>20221025</v>
      </c>
      <c r="C664" s="45">
        <f t="shared" si="20"/>
        <v>1.9586099165119584E-2</v>
      </c>
      <c r="D664" s="44">
        <f t="shared" si="21"/>
        <v>2</v>
      </c>
    </row>
    <row r="665" spans="1:4" x14ac:dyDescent="0.4">
      <c r="A665" s="43">
        <v>20221026</v>
      </c>
      <c r="C665" s="45">
        <f t="shared" si="20"/>
        <v>1.9586099165119584E-2</v>
      </c>
      <c r="D665" s="44">
        <f t="shared" si="21"/>
        <v>2</v>
      </c>
    </row>
    <row r="666" spans="1:4" x14ac:dyDescent="0.4">
      <c r="A666" s="43">
        <v>20221027</v>
      </c>
      <c r="C666" s="45">
        <f t="shared" si="20"/>
        <v>1.9586099165119584E-2</v>
      </c>
      <c r="D666" s="44">
        <f t="shared" si="21"/>
        <v>2</v>
      </c>
    </row>
    <row r="667" spans="1:4" x14ac:dyDescent="0.4">
      <c r="A667" s="43">
        <v>20221028</v>
      </c>
      <c r="C667" s="45">
        <f t="shared" si="20"/>
        <v>1.9586099165119584E-2</v>
      </c>
      <c r="D667" s="44">
        <f t="shared" si="21"/>
        <v>2</v>
      </c>
    </row>
    <row r="668" spans="1:4" x14ac:dyDescent="0.4">
      <c r="A668" s="43">
        <v>20221029</v>
      </c>
      <c r="B668" s="43">
        <v>0</v>
      </c>
      <c r="C668" s="45">
        <f t="shared" si="20"/>
        <v>1.9586099165119584E-2</v>
      </c>
      <c r="D668" s="44">
        <f t="shared" si="21"/>
        <v>2</v>
      </c>
    </row>
    <row r="669" spans="1:4" x14ac:dyDescent="0.4">
      <c r="A669" s="43">
        <v>20221030</v>
      </c>
      <c r="C669" s="45">
        <f t="shared" si="20"/>
        <v>1.9586099165119584E-2</v>
      </c>
      <c r="D669" s="44">
        <f t="shared" si="21"/>
        <v>2</v>
      </c>
    </row>
    <row r="670" spans="1:4" x14ac:dyDescent="0.4">
      <c r="A670" s="43">
        <v>20221031</v>
      </c>
      <c r="C670" s="45">
        <f t="shared" si="20"/>
        <v>1.9586099165119584E-2</v>
      </c>
      <c r="D670" s="44">
        <f t="shared" si="21"/>
        <v>2</v>
      </c>
    </row>
    <row r="671" spans="1:4" x14ac:dyDescent="0.4">
      <c r="A671" s="43">
        <v>20221101</v>
      </c>
      <c r="C671" s="45">
        <f t="shared" si="20"/>
        <v>1.9586099165119584E-2</v>
      </c>
      <c r="D671" s="44">
        <f t="shared" si="21"/>
        <v>2</v>
      </c>
    </row>
    <row r="672" spans="1:4" x14ac:dyDescent="0.4">
      <c r="A672" s="43">
        <v>20221102</v>
      </c>
      <c r="C672" s="45">
        <f t="shared" si="20"/>
        <v>1.9586099165119584E-2</v>
      </c>
      <c r="D672" s="44">
        <f t="shared" si="21"/>
        <v>2</v>
      </c>
    </row>
    <row r="673" spans="1:4" x14ac:dyDescent="0.4">
      <c r="A673" s="43">
        <v>20221103</v>
      </c>
      <c r="C673" s="45">
        <f t="shared" si="20"/>
        <v>1.9586099165119584E-2</v>
      </c>
      <c r="D673" s="44">
        <f t="shared" si="21"/>
        <v>2</v>
      </c>
    </row>
    <row r="674" spans="1:4" x14ac:dyDescent="0.4">
      <c r="A674" s="43">
        <v>20221104</v>
      </c>
      <c r="C674" s="45">
        <f t="shared" si="20"/>
        <v>1.9586099165119584E-2</v>
      </c>
      <c r="D674" s="44">
        <f t="shared" si="21"/>
        <v>2</v>
      </c>
    </row>
    <row r="675" spans="1:4" x14ac:dyDescent="0.4">
      <c r="A675" s="43">
        <v>20221105</v>
      </c>
      <c r="C675" s="45">
        <f t="shared" si="20"/>
        <v>1.9586099165119584E-2</v>
      </c>
      <c r="D675" s="44">
        <f t="shared" si="21"/>
        <v>2</v>
      </c>
    </row>
    <row r="676" spans="1:4" x14ac:dyDescent="0.4">
      <c r="A676" s="43">
        <v>20221106</v>
      </c>
      <c r="C676" s="45">
        <f t="shared" si="20"/>
        <v>1.9586099165119584E-2</v>
      </c>
      <c r="D676" s="44">
        <f t="shared" si="21"/>
        <v>2</v>
      </c>
    </row>
    <row r="677" spans="1:4" x14ac:dyDescent="0.4">
      <c r="A677" s="43">
        <v>20221107</v>
      </c>
      <c r="C677" s="45">
        <f t="shared" si="20"/>
        <v>1.9586099165119584E-2</v>
      </c>
      <c r="D677" s="44">
        <f t="shared" si="21"/>
        <v>2</v>
      </c>
    </row>
    <row r="678" spans="1:4" x14ac:dyDescent="0.4">
      <c r="A678" s="43">
        <v>20221108</v>
      </c>
      <c r="C678" s="45">
        <f t="shared" si="20"/>
        <v>1.9586099165119584E-2</v>
      </c>
      <c r="D678" s="44">
        <f t="shared" si="21"/>
        <v>2</v>
      </c>
    </row>
    <row r="679" spans="1:4" x14ac:dyDescent="0.4">
      <c r="A679" s="43">
        <v>20221109</v>
      </c>
      <c r="C679" s="45">
        <f t="shared" si="20"/>
        <v>1.9586099165119584E-2</v>
      </c>
      <c r="D679" s="44">
        <f t="shared" si="21"/>
        <v>2</v>
      </c>
    </row>
    <row r="680" spans="1:4" x14ac:dyDescent="0.4">
      <c r="A680" s="43">
        <v>20221110</v>
      </c>
      <c r="B680" s="43">
        <v>5.7</v>
      </c>
      <c r="C680" s="45">
        <f t="shared" si="20"/>
        <v>2.1499696594230875E-2</v>
      </c>
      <c r="D680" s="44">
        <f t="shared" si="21"/>
        <v>2</v>
      </c>
    </row>
    <row r="681" spans="1:4" x14ac:dyDescent="0.4">
      <c r="A681" s="43">
        <v>20221111</v>
      </c>
      <c r="C681" s="45">
        <f t="shared" si="20"/>
        <v>1.9586099165119584E-2</v>
      </c>
      <c r="D681" s="44">
        <f t="shared" si="21"/>
        <v>2</v>
      </c>
    </row>
    <row r="682" spans="1:4" x14ac:dyDescent="0.4">
      <c r="A682" s="43">
        <v>20221112</v>
      </c>
      <c r="B682" s="43">
        <v>3.5</v>
      </c>
      <c r="C682" s="45">
        <f t="shared" si="20"/>
        <v>2.0978101590331467E-2</v>
      </c>
      <c r="D682" s="44">
        <f t="shared" si="21"/>
        <v>2</v>
      </c>
    </row>
    <row r="683" spans="1:4" x14ac:dyDescent="0.4">
      <c r="A683" s="43">
        <v>20221113</v>
      </c>
      <c r="B683" s="43">
        <v>0.6</v>
      </c>
      <c r="C683" s="45">
        <f t="shared" si="20"/>
        <v>1.9869198246403329E-2</v>
      </c>
      <c r="D683" s="44">
        <f t="shared" si="21"/>
        <v>2</v>
      </c>
    </row>
    <row r="684" spans="1:4" x14ac:dyDescent="0.4">
      <c r="A684" s="43">
        <v>20221114</v>
      </c>
      <c r="C684" s="45">
        <f t="shared" si="20"/>
        <v>1.9586099165119584E-2</v>
      </c>
      <c r="D684" s="44">
        <f t="shared" si="21"/>
        <v>2</v>
      </c>
    </row>
    <row r="685" spans="1:4" x14ac:dyDescent="0.4">
      <c r="A685" s="43">
        <v>20221115</v>
      </c>
      <c r="C685" s="45">
        <f t="shared" si="20"/>
        <v>1.9586099165119584E-2</v>
      </c>
      <c r="D685" s="44">
        <f t="shared" si="21"/>
        <v>2</v>
      </c>
    </row>
    <row r="686" spans="1:4" x14ac:dyDescent="0.4">
      <c r="A686" s="43">
        <v>20221116</v>
      </c>
      <c r="C686" s="45">
        <f t="shared" si="20"/>
        <v>1.9586099165119584E-2</v>
      </c>
      <c r="D686" s="44">
        <f t="shared" si="21"/>
        <v>2</v>
      </c>
    </row>
    <row r="687" spans="1:4" x14ac:dyDescent="0.4">
      <c r="A687" s="43">
        <v>20221117</v>
      </c>
      <c r="C687" s="45">
        <f t="shared" si="20"/>
        <v>1.9586099165119584E-2</v>
      </c>
      <c r="D687" s="44">
        <f t="shared" si="21"/>
        <v>2</v>
      </c>
    </row>
    <row r="688" spans="1:4" x14ac:dyDescent="0.4">
      <c r="A688" s="43">
        <v>20221118</v>
      </c>
      <c r="C688" s="45">
        <f t="shared" si="20"/>
        <v>1.9586099165119584E-2</v>
      </c>
      <c r="D688" s="44">
        <f t="shared" si="21"/>
        <v>2</v>
      </c>
    </row>
    <row r="689" spans="1:4" x14ac:dyDescent="0.4">
      <c r="A689" s="43">
        <v>20221119</v>
      </c>
      <c r="B689" s="43">
        <v>0</v>
      </c>
      <c r="C689" s="45">
        <f t="shared" si="20"/>
        <v>1.9586099165119584E-2</v>
      </c>
      <c r="D689" s="44">
        <f t="shared" si="21"/>
        <v>2</v>
      </c>
    </row>
    <row r="690" spans="1:4" x14ac:dyDescent="0.4">
      <c r="A690" s="43">
        <v>20221120</v>
      </c>
      <c r="B690" s="43">
        <v>23.3</v>
      </c>
      <c r="C690" s="45">
        <f t="shared" si="20"/>
        <v>1.5606770634520949E-2</v>
      </c>
      <c r="D690" s="44">
        <f t="shared" si="21"/>
        <v>1</v>
      </c>
    </row>
    <row r="691" spans="1:4" x14ac:dyDescent="0.4">
      <c r="A691" s="43">
        <v>20221121</v>
      </c>
      <c r="C691" s="45">
        <f t="shared" si="20"/>
        <v>1.9586099165119584E-2</v>
      </c>
      <c r="D691" s="44">
        <f t="shared" si="21"/>
        <v>2</v>
      </c>
    </row>
    <row r="692" spans="1:4" x14ac:dyDescent="0.4">
      <c r="A692" s="43">
        <v>20221122</v>
      </c>
      <c r="B692" s="43">
        <v>9.8000000000000007</v>
      </c>
      <c r="C692" s="45">
        <f t="shared" si="20"/>
        <v>2.1660755690414226E-2</v>
      </c>
      <c r="D692" s="44">
        <f t="shared" si="21"/>
        <v>2</v>
      </c>
    </row>
    <row r="693" spans="1:4" x14ac:dyDescent="0.4">
      <c r="A693" s="43">
        <v>20221123</v>
      </c>
      <c r="B693" s="43">
        <v>6.9</v>
      </c>
      <c r="C693" s="45">
        <f t="shared" si="20"/>
        <v>2.165820147403906E-2</v>
      </c>
      <c r="D693" s="44">
        <f t="shared" si="21"/>
        <v>2</v>
      </c>
    </row>
    <row r="694" spans="1:4" x14ac:dyDescent="0.4">
      <c r="A694" s="43">
        <v>20221124</v>
      </c>
      <c r="C694" s="45">
        <f t="shared" si="20"/>
        <v>1.9586099165119584E-2</v>
      </c>
      <c r="D694" s="44">
        <f t="shared" si="21"/>
        <v>2</v>
      </c>
    </row>
    <row r="695" spans="1:4" x14ac:dyDescent="0.4">
      <c r="A695" s="43">
        <v>20221125</v>
      </c>
      <c r="C695" s="45">
        <f t="shared" si="20"/>
        <v>1.9586099165119584E-2</v>
      </c>
      <c r="D695" s="44">
        <f t="shared" si="21"/>
        <v>2</v>
      </c>
    </row>
    <row r="696" spans="1:4" x14ac:dyDescent="0.4">
      <c r="A696" s="43">
        <v>20221126</v>
      </c>
      <c r="B696" s="43">
        <v>0</v>
      </c>
      <c r="C696" s="45">
        <f t="shared" si="20"/>
        <v>1.9586099165119584E-2</v>
      </c>
      <c r="D696" s="44">
        <f t="shared" si="21"/>
        <v>2</v>
      </c>
    </row>
    <row r="697" spans="1:4" x14ac:dyDescent="0.4">
      <c r="A697" s="43">
        <v>20221127</v>
      </c>
      <c r="C697" s="45">
        <f t="shared" si="20"/>
        <v>1.9586099165119584E-2</v>
      </c>
      <c r="D697" s="44">
        <f t="shared" si="21"/>
        <v>2</v>
      </c>
    </row>
    <row r="698" spans="1:4" x14ac:dyDescent="0.4">
      <c r="A698" s="43">
        <v>20221128</v>
      </c>
      <c r="B698" s="43">
        <v>19.399999999999999</v>
      </c>
      <c r="C698" s="45">
        <f t="shared" si="20"/>
        <v>1.8136510344157992E-2</v>
      </c>
      <c r="D698" s="44">
        <f t="shared" si="21"/>
        <v>1</v>
      </c>
    </row>
    <row r="699" spans="1:4" x14ac:dyDescent="0.4">
      <c r="A699" s="43">
        <v>20221129</v>
      </c>
      <c r="B699" s="43">
        <v>18.600000000000001</v>
      </c>
      <c r="C699" s="45">
        <f t="shared" si="20"/>
        <v>1.8600075049732514E-2</v>
      </c>
      <c r="D699" s="44">
        <f t="shared" si="21"/>
        <v>1</v>
      </c>
    </row>
    <row r="700" spans="1:4" x14ac:dyDescent="0.4">
      <c r="A700" s="43">
        <v>20221130</v>
      </c>
      <c r="B700" s="43">
        <v>0</v>
      </c>
      <c r="C700" s="45">
        <f t="shared" si="20"/>
        <v>1.9586099165119584E-2</v>
      </c>
      <c r="D700" s="44">
        <f t="shared" si="21"/>
        <v>2</v>
      </c>
    </row>
    <row r="701" spans="1:4" x14ac:dyDescent="0.4">
      <c r="A701" s="43">
        <v>20221201</v>
      </c>
      <c r="B701" s="43">
        <v>0</v>
      </c>
      <c r="C701" s="45">
        <f t="shared" si="20"/>
        <v>1.9586099165119584E-2</v>
      </c>
      <c r="D701" s="44">
        <f t="shared" si="21"/>
        <v>2</v>
      </c>
    </row>
    <row r="702" spans="1:4" x14ac:dyDescent="0.4">
      <c r="A702" s="43">
        <v>20221202</v>
      </c>
      <c r="B702" s="43">
        <v>0.1</v>
      </c>
      <c r="C702" s="45">
        <f t="shared" si="20"/>
        <v>1.9634456553208248E-2</v>
      </c>
      <c r="D702" s="44">
        <f t="shared" si="21"/>
        <v>2</v>
      </c>
    </row>
    <row r="703" spans="1:4" x14ac:dyDescent="0.4">
      <c r="A703" s="43">
        <v>20221203</v>
      </c>
      <c r="B703" s="43">
        <v>1.3</v>
      </c>
      <c r="C703" s="45">
        <f t="shared" si="20"/>
        <v>2.0177407168584249E-2</v>
      </c>
      <c r="D703" s="44">
        <f t="shared" si="21"/>
        <v>2</v>
      </c>
    </row>
    <row r="704" spans="1:4" x14ac:dyDescent="0.4">
      <c r="A704" s="43">
        <v>20221204</v>
      </c>
      <c r="B704" s="43">
        <v>0.3</v>
      </c>
      <c r="C704" s="45">
        <f t="shared" si="20"/>
        <v>1.9729774115014403E-2</v>
      </c>
      <c r="D704" s="44">
        <f t="shared" si="21"/>
        <v>2</v>
      </c>
    </row>
    <row r="705" spans="1:4" x14ac:dyDescent="0.4">
      <c r="A705" s="43">
        <v>20221205</v>
      </c>
      <c r="C705" s="45">
        <f t="shared" si="20"/>
        <v>1.9586099165119584E-2</v>
      </c>
      <c r="D705" s="44">
        <f t="shared" si="21"/>
        <v>2</v>
      </c>
    </row>
    <row r="706" spans="1:4" x14ac:dyDescent="0.4">
      <c r="A706" s="43">
        <v>20221206</v>
      </c>
      <c r="C706" s="45">
        <f t="shared" si="20"/>
        <v>1.9586099165119584E-2</v>
      </c>
      <c r="D706" s="44">
        <f t="shared" si="21"/>
        <v>2</v>
      </c>
    </row>
    <row r="707" spans="1:4" x14ac:dyDescent="0.4">
      <c r="A707" s="43">
        <v>20221207</v>
      </c>
      <c r="C707" s="45">
        <f t="shared" ref="C707:C770" si="22">_xlfn.NORM.DIST(B707,$H$5,$H$6,0)</f>
        <v>1.9586099165119584E-2</v>
      </c>
      <c r="D707" s="44">
        <f t="shared" ref="D707:D770" si="23">IF(B707&gt;$K$2,1,IF(B707&lt;$K$3,3,2))</f>
        <v>2</v>
      </c>
    </row>
    <row r="708" spans="1:4" x14ac:dyDescent="0.4">
      <c r="A708" s="43">
        <v>20221208</v>
      </c>
      <c r="C708" s="45">
        <f t="shared" si="22"/>
        <v>1.9586099165119584E-2</v>
      </c>
      <c r="D708" s="44">
        <f t="shared" si="23"/>
        <v>2</v>
      </c>
    </row>
    <row r="709" spans="1:4" x14ac:dyDescent="0.4">
      <c r="A709" s="43">
        <v>20221209</v>
      </c>
      <c r="C709" s="45">
        <f t="shared" si="22"/>
        <v>1.9586099165119584E-2</v>
      </c>
      <c r="D709" s="44">
        <f t="shared" si="23"/>
        <v>2</v>
      </c>
    </row>
    <row r="710" spans="1:4" x14ac:dyDescent="0.4">
      <c r="A710" s="43">
        <v>20221210</v>
      </c>
      <c r="B710" s="43">
        <v>0</v>
      </c>
      <c r="C710" s="45">
        <f t="shared" si="22"/>
        <v>1.9586099165119584E-2</v>
      </c>
      <c r="D710" s="44">
        <f t="shared" si="23"/>
        <v>2</v>
      </c>
    </row>
    <row r="711" spans="1:4" x14ac:dyDescent="0.4">
      <c r="A711" s="43">
        <v>20221211</v>
      </c>
      <c r="B711" s="43">
        <v>0</v>
      </c>
      <c r="C711" s="45">
        <f t="shared" si="22"/>
        <v>1.9586099165119584E-2</v>
      </c>
      <c r="D711" s="44">
        <f t="shared" si="23"/>
        <v>2</v>
      </c>
    </row>
    <row r="712" spans="1:4" x14ac:dyDescent="0.4">
      <c r="A712" s="43">
        <v>20221212</v>
      </c>
      <c r="B712" s="43">
        <v>0</v>
      </c>
      <c r="C712" s="45">
        <f t="shared" si="22"/>
        <v>1.9586099165119584E-2</v>
      </c>
      <c r="D712" s="44">
        <f t="shared" si="23"/>
        <v>2</v>
      </c>
    </row>
    <row r="713" spans="1:4" x14ac:dyDescent="0.4">
      <c r="A713" s="43">
        <v>20221213</v>
      </c>
      <c r="C713" s="45">
        <f t="shared" si="22"/>
        <v>1.9586099165119584E-2</v>
      </c>
      <c r="D713" s="44">
        <f t="shared" si="23"/>
        <v>2</v>
      </c>
    </row>
    <row r="714" spans="1:4" x14ac:dyDescent="0.4">
      <c r="A714" s="43">
        <v>20221214</v>
      </c>
      <c r="B714" s="43">
        <v>2.1</v>
      </c>
      <c r="C714" s="45">
        <f t="shared" si="22"/>
        <v>2.049899081254818E-2</v>
      </c>
      <c r="D714" s="44">
        <f t="shared" si="23"/>
        <v>2</v>
      </c>
    </row>
    <row r="715" spans="1:4" x14ac:dyDescent="0.4">
      <c r="A715" s="43">
        <v>20221215</v>
      </c>
      <c r="C715" s="45">
        <f t="shared" si="22"/>
        <v>1.9586099165119584E-2</v>
      </c>
      <c r="D715" s="44">
        <f t="shared" si="23"/>
        <v>2</v>
      </c>
    </row>
    <row r="716" spans="1:4" x14ac:dyDescent="0.4">
      <c r="A716" s="43">
        <v>20221216</v>
      </c>
      <c r="B716" s="43">
        <v>0</v>
      </c>
      <c r="C716" s="45">
        <f t="shared" si="22"/>
        <v>1.9586099165119584E-2</v>
      </c>
      <c r="D716" s="44">
        <f t="shared" si="23"/>
        <v>2</v>
      </c>
    </row>
    <row r="717" spans="1:4" x14ac:dyDescent="0.4">
      <c r="A717" s="43">
        <v>20221217</v>
      </c>
      <c r="B717" s="43">
        <v>1.2</v>
      </c>
      <c r="C717" s="45">
        <f t="shared" si="22"/>
        <v>2.013487790620536E-2</v>
      </c>
      <c r="D717" s="44">
        <f t="shared" si="23"/>
        <v>2</v>
      </c>
    </row>
    <row r="718" spans="1:4" x14ac:dyDescent="0.4">
      <c r="A718" s="43">
        <v>20221218</v>
      </c>
      <c r="B718" s="43">
        <v>1</v>
      </c>
      <c r="C718" s="45">
        <f t="shared" si="22"/>
        <v>2.0048304085632952E-2</v>
      </c>
      <c r="D718" s="44">
        <f t="shared" si="23"/>
        <v>2</v>
      </c>
    </row>
    <row r="719" spans="1:4" x14ac:dyDescent="0.4">
      <c r="A719" s="43">
        <v>20221219</v>
      </c>
      <c r="B719" s="43">
        <v>0.3</v>
      </c>
      <c r="C719" s="45">
        <f t="shared" si="22"/>
        <v>1.9729774115014403E-2</v>
      </c>
      <c r="D719" s="44">
        <f t="shared" si="23"/>
        <v>2</v>
      </c>
    </row>
    <row r="720" spans="1:4" x14ac:dyDescent="0.4">
      <c r="A720" s="43">
        <v>20221220</v>
      </c>
      <c r="C720" s="45">
        <f t="shared" si="22"/>
        <v>1.9586099165119584E-2</v>
      </c>
      <c r="D720" s="44">
        <f t="shared" si="23"/>
        <v>2</v>
      </c>
    </row>
    <row r="721" spans="1:4" x14ac:dyDescent="0.4">
      <c r="A721" s="43">
        <v>20221221</v>
      </c>
      <c r="B721" s="43">
        <v>17.7</v>
      </c>
      <c r="C721" s="45">
        <f t="shared" si="22"/>
        <v>1.9092392160223157E-2</v>
      </c>
      <c r="D721" s="44">
        <f t="shared" si="23"/>
        <v>2</v>
      </c>
    </row>
    <row r="722" spans="1:4" x14ac:dyDescent="0.4">
      <c r="A722" s="43">
        <v>20221222</v>
      </c>
      <c r="B722" s="43">
        <v>4.5</v>
      </c>
      <c r="C722" s="45">
        <f t="shared" si="22"/>
        <v>2.1251389292847252E-2</v>
      </c>
      <c r="D722" s="44">
        <f t="shared" si="23"/>
        <v>2</v>
      </c>
    </row>
    <row r="723" spans="1:4" x14ac:dyDescent="0.4">
      <c r="A723" s="43">
        <v>20221223</v>
      </c>
      <c r="B723" s="43">
        <v>3.5</v>
      </c>
      <c r="C723" s="45">
        <f t="shared" si="22"/>
        <v>2.0978101590331467E-2</v>
      </c>
      <c r="D723" s="44">
        <f t="shared" si="23"/>
        <v>2</v>
      </c>
    </row>
    <row r="724" spans="1:4" x14ac:dyDescent="0.4">
      <c r="A724" s="43">
        <v>20221224</v>
      </c>
      <c r="B724" s="43">
        <v>3.3</v>
      </c>
      <c r="C724" s="45">
        <f t="shared" si="22"/>
        <v>2.0916421108310504E-2</v>
      </c>
      <c r="D724" s="44">
        <f t="shared" si="23"/>
        <v>2</v>
      </c>
    </row>
    <row r="725" spans="1:4" x14ac:dyDescent="0.4">
      <c r="A725" s="43">
        <v>20221225</v>
      </c>
      <c r="C725" s="45">
        <f t="shared" si="22"/>
        <v>1.9586099165119584E-2</v>
      </c>
      <c r="D725" s="44">
        <f t="shared" si="23"/>
        <v>2</v>
      </c>
    </row>
    <row r="726" spans="1:4" x14ac:dyDescent="0.4">
      <c r="A726" s="43">
        <v>20221226</v>
      </c>
      <c r="C726" s="45">
        <f t="shared" si="22"/>
        <v>1.9586099165119584E-2</v>
      </c>
      <c r="D726" s="44">
        <f t="shared" si="23"/>
        <v>2</v>
      </c>
    </row>
    <row r="727" spans="1:4" x14ac:dyDescent="0.4">
      <c r="A727" s="43">
        <v>20221227</v>
      </c>
      <c r="C727" s="45">
        <f t="shared" si="22"/>
        <v>1.9586099165119584E-2</v>
      </c>
      <c r="D727" s="44">
        <f t="shared" si="23"/>
        <v>2</v>
      </c>
    </row>
    <row r="728" spans="1:4" x14ac:dyDescent="0.4">
      <c r="A728" s="43">
        <v>20221228</v>
      </c>
      <c r="B728" s="43">
        <v>0</v>
      </c>
      <c r="C728" s="45">
        <f t="shared" si="22"/>
        <v>1.9586099165119584E-2</v>
      </c>
      <c r="D728" s="44">
        <f t="shared" si="23"/>
        <v>2</v>
      </c>
    </row>
    <row r="729" spans="1:4" x14ac:dyDescent="0.4">
      <c r="A729" s="43">
        <v>20221229</v>
      </c>
      <c r="C729" s="45">
        <f t="shared" si="22"/>
        <v>1.9586099165119584E-2</v>
      </c>
      <c r="D729" s="44">
        <f t="shared" si="23"/>
        <v>2</v>
      </c>
    </row>
    <row r="730" spans="1:4" x14ac:dyDescent="0.4">
      <c r="A730" s="43">
        <v>20221230</v>
      </c>
      <c r="C730" s="45">
        <f t="shared" si="22"/>
        <v>1.9586099165119584E-2</v>
      </c>
      <c r="D730" s="44">
        <f t="shared" si="23"/>
        <v>2</v>
      </c>
    </row>
    <row r="731" spans="1:4" x14ac:dyDescent="0.4">
      <c r="A731" s="43">
        <v>20221231</v>
      </c>
      <c r="C731" s="45">
        <f t="shared" si="22"/>
        <v>1.9586099165119584E-2</v>
      </c>
      <c r="D731" s="44">
        <f t="shared" si="23"/>
        <v>2</v>
      </c>
    </row>
    <row r="732" spans="1:4" x14ac:dyDescent="0.4">
      <c r="A732" s="43">
        <v>20230101</v>
      </c>
      <c r="C732" s="45">
        <f t="shared" si="22"/>
        <v>1.9586099165119584E-2</v>
      </c>
      <c r="D732" s="44">
        <f t="shared" si="23"/>
        <v>2</v>
      </c>
    </row>
    <row r="733" spans="1:4" x14ac:dyDescent="0.4">
      <c r="A733" s="43">
        <v>20230102</v>
      </c>
      <c r="C733" s="45">
        <f t="shared" si="22"/>
        <v>1.9586099165119584E-2</v>
      </c>
      <c r="D733" s="44">
        <f t="shared" si="23"/>
        <v>2</v>
      </c>
    </row>
    <row r="734" spans="1:4" x14ac:dyDescent="0.4">
      <c r="A734" s="43">
        <v>20230103</v>
      </c>
      <c r="C734" s="45">
        <f t="shared" si="22"/>
        <v>1.9586099165119584E-2</v>
      </c>
      <c r="D734" s="44">
        <f t="shared" si="23"/>
        <v>2</v>
      </c>
    </row>
    <row r="735" spans="1:4" x14ac:dyDescent="0.4">
      <c r="A735" s="43">
        <v>20230104</v>
      </c>
      <c r="C735" s="45">
        <f t="shared" si="22"/>
        <v>1.9586099165119584E-2</v>
      </c>
      <c r="D735" s="44">
        <f t="shared" si="23"/>
        <v>2</v>
      </c>
    </row>
    <row r="736" spans="1:4" x14ac:dyDescent="0.4">
      <c r="A736" s="43">
        <v>20230105</v>
      </c>
      <c r="C736" s="45">
        <f t="shared" si="22"/>
        <v>1.9586099165119584E-2</v>
      </c>
      <c r="D736" s="44">
        <f t="shared" si="23"/>
        <v>2</v>
      </c>
    </row>
    <row r="737" spans="1:4" x14ac:dyDescent="0.4">
      <c r="A737" s="43">
        <v>20230106</v>
      </c>
      <c r="B737" s="43">
        <v>1.7</v>
      </c>
      <c r="C737" s="45">
        <f t="shared" si="22"/>
        <v>2.0342389795890061E-2</v>
      </c>
      <c r="D737" s="44">
        <f t="shared" si="23"/>
        <v>2</v>
      </c>
    </row>
    <row r="738" spans="1:4" x14ac:dyDescent="0.4">
      <c r="A738" s="43">
        <v>20230107</v>
      </c>
      <c r="B738" s="43">
        <v>0</v>
      </c>
      <c r="C738" s="45">
        <f t="shared" si="22"/>
        <v>1.9586099165119584E-2</v>
      </c>
      <c r="D738" s="44">
        <f t="shared" si="23"/>
        <v>2</v>
      </c>
    </row>
    <row r="739" spans="1:4" x14ac:dyDescent="0.4">
      <c r="A739" s="43">
        <v>20230108</v>
      </c>
      <c r="C739" s="45">
        <f t="shared" si="22"/>
        <v>1.9586099165119584E-2</v>
      </c>
      <c r="D739" s="44">
        <f t="shared" si="23"/>
        <v>2</v>
      </c>
    </row>
    <row r="740" spans="1:4" x14ac:dyDescent="0.4">
      <c r="A740" s="43">
        <v>20230109</v>
      </c>
      <c r="C740" s="45">
        <f t="shared" si="22"/>
        <v>1.9586099165119584E-2</v>
      </c>
      <c r="D740" s="44">
        <f t="shared" si="23"/>
        <v>2</v>
      </c>
    </row>
    <row r="741" spans="1:4" x14ac:dyDescent="0.4">
      <c r="A741" s="43">
        <v>20230110</v>
      </c>
      <c r="C741" s="45">
        <f t="shared" si="22"/>
        <v>1.9586099165119584E-2</v>
      </c>
      <c r="D741" s="44">
        <f t="shared" si="23"/>
        <v>2</v>
      </c>
    </row>
    <row r="742" spans="1:4" x14ac:dyDescent="0.4">
      <c r="A742" s="43">
        <v>20230111</v>
      </c>
      <c r="C742" s="45">
        <f t="shared" si="22"/>
        <v>1.9586099165119584E-2</v>
      </c>
      <c r="D742" s="44">
        <f t="shared" si="23"/>
        <v>2</v>
      </c>
    </row>
    <row r="743" spans="1:4" x14ac:dyDescent="0.4">
      <c r="A743" s="43">
        <v>20230112</v>
      </c>
      <c r="B743" s="43">
        <v>2.5</v>
      </c>
      <c r="C743" s="45">
        <f t="shared" si="22"/>
        <v>2.0646996520298947E-2</v>
      </c>
      <c r="D743" s="44">
        <f t="shared" si="23"/>
        <v>2</v>
      </c>
    </row>
    <row r="744" spans="1:4" x14ac:dyDescent="0.4">
      <c r="A744" s="43">
        <v>20230113</v>
      </c>
      <c r="B744" s="43">
        <v>17.7</v>
      </c>
      <c r="C744" s="45">
        <f t="shared" si="22"/>
        <v>1.9092392160223157E-2</v>
      </c>
      <c r="D744" s="44">
        <f t="shared" si="23"/>
        <v>2</v>
      </c>
    </row>
    <row r="745" spans="1:4" x14ac:dyDescent="0.4">
      <c r="A745" s="43">
        <v>20230114</v>
      </c>
      <c r="B745" s="43">
        <v>2.2000000000000002</v>
      </c>
      <c r="C745" s="45">
        <f t="shared" si="22"/>
        <v>2.0536806166136956E-2</v>
      </c>
      <c r="D745" s="44">
        <f t="shared" si="23"/>
        <v>2</v>
      </c>
    </row>
    <row r="746" spans="1:4" x14ac:dyDescent="0.4">
      <c r="A746" s="43">
        <v>20230115</v>
      </c>
      <c r="B746" s="43">
        <v>3.6</v>
      </c>
      <c r="C746" s="45">
        <f t="shared" si="22"/>
        <v>2.1008075307796404E-2</v>
      </c>
      <c r="D746" s="44">
        <f t="shared" si="23"/>
        <v>2</v>
      </c>
    </row>
    <row r="747" spans="1:4" x14ac:dyDescent="0.4">
      <c r="A747" s="43">
        <v>20230116</v>
      </c>
      <c r="C747" s="45">
        <f t="shared" si="22"/>
        <v>1.9586099165119584E-2</v>
      </c>
      <c r="D747" s="44">
        <f t="shared" si="23"/>
        <v>2</v>
      </c>
    </row>
    <row r="748" spans="1:4" x14ac:dyDescent="0.4">
      <c r="A748" s="43">
        <v>20230117</v>
      </c>
      <c r="B748" s="43">
        <v>0</v>
      </c>
      <c r="C748" s="45">
        <f t="shared" si="22"/>
        <v>1.9586099165119584E-2</v>
      </c>
      <c r="D748" s="44">
        <f t="shared" si="23"/>
        <v>2</v>
      </c>
    </row>
    <row r="749" spans="1:4" x14ac:dyDescent="0.4">
      <c r="A749" s="43">
        <v>20230118</v>
      </c>
      <c r="B749" s="43">
        <v>0</v>
      </c>
      <c r="C749" s="45">
        <f t="shared" si="22"/>
        <v>1.9586099165119584E-2</v>
      </c>
      <c r="D749" s="44">
        <f t="shared" si="23"/>
        <v>2</v>
      </c>
    </row>
    <row r="750" spans="1:4" x14ac:dyDescent="0.4">
      <c r="A750" s="43">
        <v>20230119</v>
      </c>
      <c r="B750" s="43">
        <v>0</v>
      </c>
      <c r="C750" s="45">
        <f t="shared" si="22"/>
        <v>1.9586099165119584E-2</v>
      </c>
      <c r="D750" s="44">
        <f t="shared" si="23"/>
        <v>2</v>
      </c>
    </row>
    <row r="751" spans="1:4" x14ac:dyDescent="0.4">
      <c r="A751" s="43">
        <v>20230120</v>
      </c>
      <c r="B751" s="43">
        <v>0</v>
      </c>
      <c r="C751" s="45">
        <f t="shared" si="22"/>
        <v>1.9586099165119584E-2</v>
      </c>
      <c r="D751" s="44">
        <f t="shared" si="23"/>
        <v>2</v>
      </c>
    </row>
    <row r="752" spans="1:4" x14ac:dyDescent="0.4">
      <c r="A752" s="43">
        <v>20230121</v>
      </c>
      <c r="C752" s="45">
        <f t="shared" si="22"/>
        <v>1.9586099165119584E-2</v>
      </c>
      <c r="D752" s="44">
        <f t="shared" si="23"/>
        <v>2</v>
      </c>
    </row>
    <row r="753" spans="1:4" x14ac:dyDescent="0.4">
      <c r="A753" s="43">
        <v>20230122</v>
      </c>
      <c r="B753" s="43">
        <v>5.8</v>
      </c>
      <c r="C753" s="45">
        <f t="shared" si="22"/>
        <v>2.1516370697429323E-2</v>
      </c>
      <c r="D753" s="44">
        <f t="shared" si="23"/>
        <v>2</v>
      </c>
    </row>
    <row r="754" spans="1:4" x14ac:dyDescent="0.4">
      <c r="A754" s="43">
        <v>20230123</v>
      </c>
      <c r="B754" s="43">
        <v>0.1</v>
      </c>
      <c r="C754" s="45">
        <f t="shared" si="22"/>
        <v>1.9634456553208248E-2</v>
      </c>
      <c r="D754" s="44">
        <f t="shared" si="23"/>
        <v>2</v>
      </c>
    </row>
    <row r="755" spans="1:4" x14ac:dyDescent="0.4">
      <c r="A755" s="43">
        <v>20230124</v>
      </c>
      <c r="B755" s="43">
        <v>2.2999999999999998</v>
      </c>
      <c r="C755" s="45">
        <f t="shared" si="22"/>
        <v>2.0574081024313073E-2</v>
      </c>
      <c r="D755" s="44">
        <f t="shared" si="23"/>
        <v>2</v>
      </c>
    </row>
    <row r="756" spans="1:4" x14ac:dyDescent="0.4">
      <c r="A756" s="43">
        <v>20230125</v>
      </c>
      <c r="B756" s="43">
        <v>0.1</v>
      </c>
      <c r="C756" s="45">
        <f t="shared" si="22"/>
        <v>1.9634456553208248E-2</v>
      </c>
      <c r="D756" s="44">
        <f t="shared" si="23"/>
        <v>2</v>
      </c>
    </row>
    <row r="757" spans="1:4" x14ac:dyDescent="0.4">
      <c r="A757" s="43">
        <v>20230126</v>
      </c>
      <c r="B757" s="43">
        <v>0.5</v>
      </c>
      <c r="C757" s="45">
        <f t="shared" si="22"/>
        <v>1.9823202369766372E-2</v>
      </c>
      <c r="D757" s="44">
        <f t="shared" si="23"/>
        <v>2</v>
      </c>
    </row>
    <row r="758" spans="1:4" x14ac:dyDescent="0.4">
      <c r="A758" s="43">
        <v>20230127</v>
      </c>
      <c r="B758" s="43">
        <v>4.8</v>
      </c>
      <c r="C758" s="45">
        <f t="shared" si="22"/>
        <v>2.1321731948225887E-2</v>
      </c>
      <c r="D758" s="44">
        <f t="shared" si="23"/>
        <v>2</v>
      </c>
    </row>
    <row r="759" spans="1:4" x14ac:dyDescent="0.4">
      <c r="A759" s="43">
        <v>20230128</v>
      </c>
      <c r="B759" s="43">
        <v>0.8</v>
      </c>
      <c r="C759" s="45">
        <f t="shared" si="22"/>
        <v>1.995973427010881E-2</v>
      </c>
      <c r="D759" s="44">
        <f t="shared" si="23"/>
        <v>2</v>
      </c>
    </row>
    <row r="760" spans="1:4" x14ac:dyDescent="0.4">
      <c r="A760" s="43">
        <v>20230129</v>
      </c>
      <c r="B760" s="43">
        <v>0</v>
      </c>
      <c r="C760" s="45">
        <f t="shared" si="22"/>
        <v>1.9586099165119584E-2</v>
      </c>
      <c r="D760" s="44">
        <f t="shared" si="23"/>
        <v>2</v>
      </c>
    </row>
    <row r="761" spans="1:4" x14ac:dyDescent="0.4">
      <c r="A761" s="43">
        <v>20230130</v>
      </c>
      <c r="C761" s="45">
        <f t="shared" si="22"/>
        <v>1.9586099165119584E-2</v>
      </c>
      <c r="D761" s="44">
        <f t="shared" si="23"/>
        <v>2</v>
      </c>
    </row>
    <row r="762" spans="1:4" x14ac:dyDescent="0.4">
      <c r="A762" s="43">
        <v>20230131</v>
      </c>
      <c r="C762" s="45">
        <f t="shared" si="22"/>
        <v>1.9586099165119584E-2</v>
      </c>
      <c r="D762" s="44">
        <f t="shared" si="23"/>
        <v>2</v>
      </c>
    </row>
    <row r="763" spans="1:4" x14ac:dyDescent="0.4">
      <c r="A763" s="43">
        <v>20230201</v>
      </c>
      <c r="C763" s="45">
        <f t="shared" si="22"/>
        <v>1.9586099165119584E-2</v>
      </c>
      <c r="D763" s="44">
        <f t="shared" si="23"/>
        <v>2</v>
      </c>
    </row>
    <row r="764" spans="1:4" x14ac:dyDescent="0.4">
      <c r="A764" s="43">
        <v>20230202</v>
      </c>
      <c r="C764" s="45">
        <f t="shared" si="22"/>
        <v>1.9586099165119584E-2</v>
      </c>
      <c r="D764" s="44">
        <f t="shared" si="23"/>
        <v>2</v>
      </c>
    </row>
    <row r="765" spans="1:4" x14ac:dyDescent="0.4">
      <c r="A765" s="43">
        <v>20230203</v>
      </c>
      <c r="C765" s="45">
        <f t="shared" si="22"/>
        <v>1.9586099165119584E-2</v>
      </c>
      <c r="D765" s="44">
        <f t="shared" si="23"/>
        <v>2</v>
      </c>
    </row>
    <row r="766" spans="1:4" x14ac:dyDescent="0.4">
      <c r="A766" s="43">
        <v>20230204</v>
      </c>
      <c r="C766" s="45">
        <f t="shared" si="22"/>
        <v>1.9586099165119584E-2</v>
      </c>
      <c r="D766" s="44">
        <f t="shared" si="23"/>
        <v>2</v>
      </c>
    </row>
    <row r="767" spans="1:4" x14ac:dyDescent="0.4">
      <c r="A767" s="43">
        <v>20230205</v>
      </c>
      <c r="C767" s="45">
        <f t="shared" si="22"/>
        <v>1.9586099165119584E-2</v>
      </c>
      <c r="D767" s="44">
        <f t="shared" si="23"/>
        <v>2</v>
      </c>
    </row>
    <row r="768" spans="1:4" x14ac:dyDescent="0.4">
      <c r="A768" s="43">
        <v>20230206</v>
      </c>
      <c r="B768" s="43">
        <v>5.3</v>
      </c>
      <c r="C768" s="45">
        <f t="shared" si="22"/>
        <v>2.1426772979018748E-2</v>
      </c>
      <c r="D768" s="44">
        <f t="shared" si="23"/>
        <v>2</v>
      </c>
    </row>
    <row r="769" spans="1:4" x14ac:dyDescent="0.4">
      <c r="A769" s="43">
        <v>20230207</v>
      </c>
      <c r="B769" s="43">
        <v>0</v>
      </c>
      <c r="C769" s="45">
        <f t="shared" si="22"/>
        <v>1.9586099165119584E-2</v>
      </c>
      <c r="D769" s="44">
        <f t="shared" si="23"/>
        <v>2</v>
      </c>
    </row>
    <row r="770" spans="1:4" x14ac:dyDescent="0.4">
      <c r="A770" s="43">
        <v>20230208</v>
      </c>
      <c r="C770" s="45">
        <f t="shared" si="22"/>
        <v>1.9586099165119584E-2</v>
      </c>
      <c r="D770" s="44">
        <f t="shared" si="23"/>
        <v>2</v>
      </c>
    </row>
    <row r="771" spans="1:4" x14ac:dyDescent="0.4">
      <c r="A771" s="43">
        <v>20230209</v>
      </c>
      <c r="B771" s="43">
        <v>11.8</v>
      </c>
      <c r="C771" s="45">
        <f t="shared" ref="C771:C834" si="24">_xlfn.NORM.DIST(B771,$H$5,$H$6,0)</f>
        <v>2.1349954589066345E-2</v>
      </c>
      <c r="D771" s="44">
        <f t="shared" ref="D771:D834" si="25">IF(B771&gt;$K$2,1,IF(B771&lt;$K$3,3,2))</f>
        <v>2</v>
      </c>
    </row>
    <row r="772" spans="1:4" x14ac:dyDescent="0.4">
      <c r="A772" s="43">
        <v>20230210</v>
      </c>
      <c r="B772" s="43">
        <v>16.899999999999999</v>
      </c>
      <c r="C772" s="45">
        <f t="shared" si="24"/>
        <v>1.9501563052159269E-2</v>
      </c>
      <c r="D772" s="44">
        <f t="shared" si="25"/>
        <v>2</v>
      </c>
    </row>
    <row r="773" spans="1:4" x14ac:dyDescent="0.4">
      <c r="A773" s="43">
        <v>20230211</v>
      </c>
      <c r="B773" s="43">
        <v>0</v>
      </c>
      <c r="C773" s="45">
        <f t="shared" si="24"/>
        <v>1.9586099165119584E-2</v>
      </c>
      <c r="D773" s="44">
        <f t="shared" si="25"/>
        <v>2</v>
      </c>
    </row>
    <row r="774" spans="1:4" x14ac:dyDescent="0.4">
      <c r="A774" s="43">
        <v>20230212</v>
      </c>
      <c r="B774" s="43">
        <v>28.1</v>
      </c>
      <c r="C774" s="45">
        <f t="shared" si="24"/>
        <v>1.2193267734933433E-2</v>
      </c>
      <c r="D774" s="44">
        <f t="shared" si="25"/>
        <v>1</v>
      </c>
    </row>
    <row r="775" spans="1:4" x14ac:dyDescent="0.4">
      <c r="A775" s="43">
        <v>20230213</v>
      </c>
      <c r="B775" s="43">
        <v>8.3000000000000007</v>
      </c>
      <c r="C775" s="45">
        <f t="shared" si="24"/>
        <v>2.1726995701687995E-2</v>
      </c>
      <c r="D775" s="44">
        <f t="shared" si="25"/>
        <v>2</v>
      </c>
    </row>
    <row r="776" spans="1:4" x14ac:dyDescent="0.4">
      <c r="A776" s="43">
        <v>20230214</v>
      </c>
      <c r="C776" s="45">
        <f t="shared" si="24"/>
        <v>1.9586099165119584E-2</v>
      </c>
      <c r="D776" s="44">
        <f t="shared" si="25"/>
        <v>2</v>
      </c>
    </row>
    <row r="777" spans="1:4" x14ac:dyDescent="0.4">
      <c r="A777" s="43">
        <v>20230215</v>
      </c>
      <c r="B777" s="43">
        <v>6.6</v>
      </c>
      <c r="C777" s="45">
        <f t="shared" si="24"/>
        <v>2.1627124284826785E-2</v>
      </c>
      <c r="D777" s="44">
        <f t="shared" si="25"/>
        <v>2</v>
      </c>
    </row>
    <row r="778" spans="1:4" x14ac:dyDescent="0.4">
      <c r="A778" s="43">
        <v>20230216</v>
      </c>
      <c r="B778" s="43">
        <v>0.9</v>
      </c>
      <c r="C778" s="45">
        <f t="shared" si="24"/>
        <v>2.000426682900253E-2</v>
      </c>
      <c r="D778" s="44">
        <f t="shared" si="25"/>
        <v>2</v>
      </c>
    </row>
    <row r="779" spans="1:4" x14ac:dyDescent="0.4">
      <c r="A779" s="43">
        <v>20230217</v>
      </c>
      <c r="B779" s="43">
        <v>0</v>
      </c>
      <c r="C779" s="45">
        <f t="shared" si="24"/>
        <v>1.9586099165119584E-2</v>
      </c>
      <c r="D779" s="44">
        <f t="shared" si="25"/>
        <v>2</v>
      </c>
    </row>
    <row r="780" spans="1:4" x14ac:dyDescent="0.4">
      <c r="A780" s="43">
        <v>20230218</v>
      </c>
      <c r="B780" s="43">
        <v>2.2999999999999998</v>
      </c>
      <c r="C780" s="45">
        <f t="shared" si="24"/>
        <v>2.0574081024313073E-2</v>
      </c>
      <c r="D780" s="44">
        <f t="shared" si="25"/>
        <v>2</v>
      </c>
    </row>
    <row r="781" spans="1:4" x14ac:dyDescent="0.4">
      <c r="A781" s="43">
        <v>20230219</v>
      </c>
      <c r="B781" s="43">
        <v>3.9</v>
      </c>
      <c r="C781" s="45">
        <f t="shared" si="24"/>
        <v>2.1094499239314075E-2</v>
      </c>
      <c r="D781" s="44">
        <f t="shared" si="25"/>
        <v>2</v>
      </c>
    </row>
    <row r="782" spans="1:4" x14ac:dyDescent="0.4">
      <c r="A782" s="43">
        <v>20230220</v>
      </c>
      <c r="C782" s="45">
        <f t="shared" si="24"/>
        <v>1.9586099165119584E-2</v>
      </c>
      <c r="D782" s="44">
        <f t="shared" si="25"/>
        <v>2</v>
      </c>
    </row>
    <row r="783" spans="1:4" x14ac:dyDescent="0.4">
      <c r="A783" s="43">
        <v>20230221</v>
      </c>
      <c r="C783" s="45">
        <f t="shared" si="24"/>
        <v>1.9586099165119584E-2</v>
      </c>
      <c r="D783" s="44">
        <f t="shared" si="25"/>
        <v>2</v>
      </c>
    </row>
    <row r="784" spans="1:4" x14ac:dyDescent="0.4">
      <c r="A784" s="43">
        <v>20230222</v>
      </c>
      <c r="B784" s="43">
        <v>0.5</v>
      </c>
      <c r="C784" s="45">
        <f t="shared" si="24"/>
        <v>1.9823202369766372E-2</v>
      </c>
      <c r="D784" s="44">
        <f t="shared" si="25"/>
        <v>2</v>
      </c>
    </row>
    <row r="785" spans="1:4" x14ac:dyDescent="0.4">
      <c r="A785" s="43">
        <v>20230223</v>
      </c>
      <c r="B785" s="43">
        <v>3</v>
      </c>
      <c r="C785" s="45">
        <f t="shared" si="24"/>
        <v>2.0819608280093736E-2</v>
      </c>
      <c r="D785" s="44">
        <f t="shared" si="25"/>
        <v>2</v>
      </c>
    </row>
    <row r="786" spans="1:4" x14ac:dyDescent="0.4">
      <c r="A786" s="43">
        <v>20230224</v>
      </c>
      <c r="B786" s="43">
        <v>2</v>
      </c>
      <c r="C786" s="45">
        <f t="shared" si="24"/>
        <v>2.0460638199962428E-2</v>
      </c>
      <c r="D786" s="44">
        <f t="shared" si="25"/>
        <v>2</v>
      </c>
    </row>
    <row r="787" spans="1:4" x14ac:dyDescent="0.4">
      <c r="A787" s="43">
        <v>20230225</v>
      </c>
      <c r="C787" s="45">
        <f t="shared" si="24"/>
        <v>1.9586099165119584E-2</v>
      </c>
      <c r="D787" s="44">
        <f t="shared" si="25"/>
        <v>2</v>
      </c>
    </row>
    <row r="788" spans="1:4" x14ac:dyDescent="0.4">
      <c r="A788" s="43">
        <v>20230226</v>
      </c>
      <c r="C788" s="45">
        <f t="shared" si="24"/>
        <v>1.9586099165119584E-2</v>
      </c>
      <c r="D788" s="44">
        <f t="shared" si="25"/>
        <v>2</v>
      </c>
    </row>
    <row r="789" spans="1:4" x14ac:dyDescent="0.4">
      <c r="A789" s="43">
        <v>20230227</v>
      </c>
      <c r="C789" s="45">
        <f t="shared" si="24"/>
        <v>1.9586099165119584E-2</v>
      </c>
      <c r="D789" s="44">
        <f t="shared" si="25"/>
        <v>2</v>
      </c>
    </row>
    <row r="790" spans="1:4" x14ac:dyDescent="0.4">
      <c r="A790" s="43">
        <v>20230228</v>
      </c>
      <c r="C790" s="45">
        <f t="shared" si="24"/>
        <v>1.9586099165119584E-2</v>
      </c>
      <c r="D790" s="44">
        <f t="shared" si="25"/>
        <v>2</v>
      </c>
    </row>
    <row r="791" spans="1:4" x14ac:dyDescent="0.4">
      <c r="A791" s="43">
        <v>20230301</v>
      </c>
      <c r="B791" s="43">
        <v>4</v>
      </c>
      <c r="C791" s="45">
        <f t="shared" si="24"/>
        <v>2.1122133111558705E-2</v>
      </c>
      <c r="D791" s="44">
        <f t="shared" si="25"/>
        <v>2</v>
      </c>
    </row>
    <row r="792" spans="1:4" x14ac:dyDescent="0.4">
      <c r="A792" s="43">
        <v>20230302</v>
      </c>
      <c r="C792" s="45">
        <f t="shared" si="24"/>
        <v>1.9586099165119584E-2</v>
      </c>
      <c r="D792" s="44">
        <f t="shared" si="25"/>
        <v>2</v>
      </c>
    </row>
    <row r="793" spans="1:4" x14ac:dyDescent="0.4">
      <c r="A793" s="43">
        <v>20230303</v>
      </c>
      <c r="C793" s="45">
        <f t="shared" si="24"/>
        <v>1.9586099165119584E-2</v>
      </c>
      <c r="D793" s="44">
        <f t="shared" si="25"/>
        <v>2</v>
      </c>
    </row>
    <row r="794" spans="1:4" x14ac:dyDescent="0.4">
      <c r="A794" s="43">
        <v>20230304</v>
      </c>
      <c r="C794" s="45">
        <f t="shared" si="24"/>
        <v>1.9586099165119584E-2</v>
      </c>
      <c r="D794" s="44">
        <f t="shared" si="25"/>
        <v>2</v>
      </c>
    </row>
    <row r="795" spans="1:4" x14ac:dyDescent="0.4">
      <c r="A795" s="43">
        <v>20230305</v>
      </c>
      <c r="C795" s="45">
        <f t="shared" si="24"/>
        <v>1.9586099165119584E-2</v>
      </c>
      <c r="D795" s="44">
        <f t="shared" si="25"/>
        <v>2</v>
      </c>
    </row>
    <row r="796" spans="1:4" x14ac:dyDescent="0.4">
      <c r="A796" s="43">
        <v>20230306</v>
      </c>
      <c r="C796" s="45">
        <f t="shared" si="24"/>
        <v>1.9586099165119584E-2</v>
      </c>
      <c r="D796" s="44">
        <f t="shared" si="25"/>
        <v>2</v>
      </c>
    </row>
    <row r="797" spans="1:4" x14ac:dyDescent="0.4">
      <c r="A797" s="43">
        <v>20230307</v>
      </c>
      <c r="C797" s="45">
        <f t="shared" si="24"/>
        <v>1.9586099165119584E-2</v>
      </c>
      <c r="D797" s="44">
        <f t="shared" si="25"/>
        <v>2</v>
      </c>
    </row>
    <row r="798" spans="1:4" x14ac:dyDescent="0.4">
      <c r="A798" s="43">
        <v>20230308</v>
      </c>
      <c r="C798" s="45">
        <f t="shared" si="24"/>
        <v>1.9586099165119584E-2</v>
      </c>
      <c r="D798" s="44">
        <f t="shared" si="25"/>
        <v>2</v>
      </c>
    </row>
    <row r="799" spans="1:4" x14ac:dyDescent="0.4">
      <c r="A799" s="43">
        <v>20230309</v>
      </c>
      <c r="C799" s="45">
        <f t="shared" si="24"/>
        <v>1.9586099165119584E-2</v>
      </c>
      <c r="D799" s="44">
        <f t="shared" si="25"/>
        <v>2</v>
      </c>
    </row>
    <row r="800" spans="1:4" x14ac:dyDescent="0.4">
      <c r="A800" s="43">
        <v>20230310</v>
      </c>
      <c r="C800" s="45">
        <f t="shared" si="24"/>
        <v>1.9586099165119584E-2</v>
      </c>
      <c r="D800" s="44">
        <f t="shared" si="25"/>
        <v>2</v>
      </c>
    </row>
    <row r="801" spans="1:4" x14ac:dyDescent="0.4">
      <c r="A801" s="43">
        <v>20230311</v>
      </c>
      <c r="C801" s="45">
        <f t="shared" si="24"/>
        <v>1.9586099165119584E-2</v>
      </c>
      <c r="D801" s="44">
        <f t="shared" si="25"/>
        <v>2</v>
      </c>
    </row>
    <row r="802" spans="1:4" x14ac:dyDescent="0.4">
      <c r="A802" s="43">
        <v>20230312</v>
      </c>
      <c r="B802" s="43">
        <v>9.6</v>
      </c>
      <c r="C802" s="45">
        <f t="shared" si="24"/>
        <v>2.1677933232578654E-2</v>
      </c>
      <c r="D802" s="44">
        <f t="shared" si="25"/>
        <v>2</v>
      </c>
    </row>
    <row r="803" spans="1:4" x14ac:dyDescent="0.4">
      <c r="A803" s="43">
        <v>20230313</v>
      </c>
      <c r="C803" s="45">
        <f t="shared" si="24"/>
        <v>1.9586099165119584E-2</v>
      </c>
      <c r="D803" s="44">
        <f t="shared" si="25"/>
        <v>2</v>
      </c>
    </row>
    <row r="804" spans="1:4" x14ac:dyDescent="0.4">
      <c r="A804" s="43">
        <v>20230314</v>
      </c>
      <c r="C804" s="45">
        <f t="shared" si="24"/>
        <v>1.9586099165119584E-2</v>
      </c>
      <c r="D804" s="44">
        <f t="shared" si="25"/>
        <v>2</v>
      </c>
    </row>
    <row r="805" spans="1:4" x14ac:dyDescent="0.4">
      <c r="A805" s="43">
        <v>20230315</v>
      </c>
      <c r="C805" s="45">
        <f t="shared" si="24"/>
        <v>1.9586099165119584E-2</v>
      </c>
      <c r="D805" s="44">
        <f t="shared" si="25"/>
        <v>2</v>
      </c>
    </row>
    <row r="806" spans="1:4" x14ac:dyDescent="0.4">
      <c r="A806" s="43">
        <v>20230316</v>
      </c>
      <c r="C806" s="45">
        <f t="shared" si="24"/>
        <v>1.9586099165119584E-2</v>
      </c>
      <c r="D806" s="44">
        <f t="shared" si="25"/>
        <v>2</v>
      </c>
    </row>
    <row r="807" spans="1:4" x14ac:dyDescent="0.4">
      <c r="A807" s="43">
        <v>20230317</v>
      </c>
      <c r="B807" s="43">
        <v>19.2</v>
      </c>
      <c r="C807" s="45">
        <f t="shared" si="24"/>
        <v>1.8254555381958019E-2</v>
      </c>
      <c r="D807" s="44">
        <f t="shared" si="25"/>
        <v>1</v>
      </c>
    </row>
    <row r="808" spans="1:4" x14ac:dyDescent="0.4">
      <c r="A808" s="43">
        <v>20230318</v>
      </c>
      <c r="C808" s="45">
        <f t="shared" si="24"/>
        <v>1.9586099165119584E-2</v>
      </c>
      <c r="D808" s="44">
        <f t="shared" si="25"/>
        <v>2</v>
      </c>
    </row>
    <row r="809" spans="1:4" x14ac:dyDescent="0.4">
      <c r="A809" s="43">
        <v>20230319</v>
      </c>
      <c r="C809" s="45">
        <f t="shared" si="24"/>
        <v>1.9586099165119584E-2</v>
      </c>
      <c r="D809" s="44">
        <f t="shared" si="25"/>
        <v>2</v>
      </c>
    </row>
    <row r="810" spans="1:4" x14ac:dyDescent="0.4">
      <c r="A810" s="43">
        <v>20230320</v>
      </c>
      <c r="C810" s="45">
        <f t="shared" si="24"/>
        <v>1.9586099165119584E-2</v>
      </c>
      <c r="D810" s="44">
        <f t="shared" si="25"/>
        <v>2</v>
      </c>
    </row>
    <row r="811" spans="1:4" x14ac:dyDescent="0.4">
      <c r="A811" s="43">
        <v>20230321</v>
      </c>
      <c r="B811" s="43">
        <v>1.4</v>
      </c>
      <c r="C811" s="45">
        <f t="shared" si="24"/>
        <v>2.0219426526598715E-2</v>
      </c>
      <c r="D811" s="44">
        <f t="shared" si="25"/>
        <v>2</v>
      </c>
    </row>
    <row r="812" spans="1:4" x14ac:dyDescent="0.4">
      <c r="A812" s="43">
        <v>20230322</v>
      </c>
      <c r="B812" s="43">
        <v>0</v>
      </c>
      <c r="C812" s="45">
        <f t="shared" si="24"/>
        <v>1.9586099165119584E-2</v>
      </c>
      <c r="D812" s="44">
        <f t="shared" si="25"/>
        <v>2</v>
      </c>
    </row>
    <row r="813" spans="1:4" x14ac:dyDescent="0.4">
      <c r="A813" s="43">
        <v>20230323</v>
      </c>
      <c r="B813" s="43">
        <v>6.3</v>
      </c>
      <c r="C813" s="45">
        <f t="shared" si="24"/>
        <v>2.1590327420095316E-2</v>
      </c>
      <c r="D813" s="44">
        <f t="shared" si="25"/>
        <v>2</v>
      </c>
    </row>
    <row r="814" spans="1:4" x14ac:dyDescent="0.4">
      <c r="A814" s="43">
        <v>20230324</v>
      </c>
      <c r="B814" s="43">
        <v>8.3000000000000007</v>
      </c>
      <c r="C814" s="45">
        <f t="shared" si="24"/>
        <v>2.1726995701687995E-2</v>
      </c>
      <c r="D814" s="44">
        <f t="shared" si="25"/>
        <v>2</v>
      </c>
    </row>
    <row r="815" spans="1:4" x14ac:dyDescent="0.4">
      <c r="A815" s="43">
        <v>20230325</v>
      </c>
      <c r="B815" s="43">
        <v>0.6</v>
      </c>
      <c r="C815" s="45">
        <f t="shared" si="24"/>
        <v>1.9869198246403329E-2</v>
      </c>
      <c r="D815" s="44">
        <f t="shared" si="25"/>
        <v>2</v>
      </c>
    </row>
    <row r="816" spans="1:4" x14ac:dyDescent="0.4">
      <c r="A816" s="43">
        <v>20230326</v>
      </c>
      <c r="B816" s="43">
        <v>0.2</v>
      </c>
      <c r="C816" s="45">
        <f t="shared" si="24"/>
        <v>1.9682349528949934E-2</v>
      </c>
      <c r="D816" s="44">
        <f t="shared" si="25"/>
        <v>2</v>
      </c>
    </row>
    <row r="817" spans="1:4" x14ac:dyDescent="0.4">
      <c r="A817" s="43">
        <v>20230327</v>
      </c>
      <c r="C817" s="45">
        <f t="shared" si="24"/>
        <v>1.9586099165119584E-2</v>
      </c>
      <c r="D817" s="44">
        <f t="shared" si="25"/>
        <v>2</v>
      </c>
    </row>
    <row r="818" spans="1:4" x14ac:dyDescent="0.4">
      <c r="A818" s="43">
        <v>20230328</v>
      </c>
      <c r="C818" s="45">
        <f t="shared" si="24"/>
        <v>1.9586099165119584E-2</v>
      </c>
      <c r="D818" s="44">
        <f t="shared" si="25"/>
        <v>2</v>
      </c>
    </row>
    <row r="819" spans="1:4" x14ac:dyDescent="0.4">
      <c r="A819" s="43">
        <v>20230329</v>
      </c>
      <c r="C819" s="45">
        <f t="shared" si="24"/>
        <v>1.9586099165119584E-2</v>
      </c>
      <c r="D819" s="44">
        <f t="shared" si="25"/>
        <v>2</v>
      </c>
    </row>
    <row r="820" spans="1:4" x14ac:dyDescent="0.4">
      <c r="A820" s="43">
        <v>20230330</v>
      </c>
      <c r="C820" s="45">
        <f t="shared" si="24"/>
        <v>1.9586099165119584E-2</v>
      </c>
      <c r="D820" s="44">
        <f t="shared" si="25"/>
        <v>2</v>
      </c>
    </row>
    <row r="821" spans="1:4" x14ac:dyDescent="0.4">
      <c r="A821" s="43">
        <v>20230331</v>
      </c>
      <c r="C821" s="45">
        <f t="shared" si="24"/>
        <v>1.9586099165119584E-2</v>
      </c>
      <c r="D821" s="44">
        <f t="shared" si="25"/>
        <v>2</v>
      </c>
    </row>
    <row r="822" spans="1:4" x14ac:dyDescent="0.4">
      <c r="A822" s="43">
        <v>20230401</v>
      </c>
      <c r="C822" s="45">
        <f t="shared" si="24"/>
        <v>1.9586099165119584E-2</v>
      </c>
      <c r="D822" s="44">
        <f t="shared" si="25"/>
        <v>2</v>
      </c>
    </row>
    <row r="823" spans="1:4" x14ac:dyDescent="0.4">
      <c r="A823" s="43">
        <v>20230402</v>
      </c>
      <c r="C823" s="45">
        <f t="shared" si="24"/>
        <v>1.9586099165119584E-2</v>
      </c>
      <c r="D823" s="44">
        <f t="shared" si="25"/>
        <v>2</v>
      </c>
    </row>
    <row r="824" spans="1:4" x14ac:dyDescent="0.4">
      <c r="A824" s="43">
        <v>20230403</v>
      </c>
      <c r="C824" s="45">
        <f t="shared" si="24"/>
        <v>1.9586099165119584E-2</v>
      </c>
      <c r="D824" s="44">
        <f t="shared" si="25"/>
        <v>2</v>
      </c>
    </row>
    <row r="825" spans="1:4" x14ac:dyDescent="0.4">
      <c r="A825" s="43">
        <v>20230404</v>
      </c>
      <c r="B825" s="43">
        <v>1.6</v>
      </c>
      <c r="C825" s="45">
        <f t="shared" si="24"/>
        <v>2.030192133952859E-2</v>
      </c>
      <c r="D825" s="44">
        <f t="shared" si="25"/>
        <v>2</v>
      </c>
    </row>
    <row r="826" spans="1:4" x14ac:dyDescent="0.4">
      <c r="A826" s="43">
        <v>20230405</v>
      </c>
      <c r="B826" s="43">
        <v>8.4</v>
      </c>
      <c r="C826" s="45">
        <f t="shared" si="24"/>
        <v>2.1727084052847085E-2</v>
      </c>
      <c r="D826" s="44">
        <f t="shared" si="25"/>
        <v>2</v>
      </c>
    </row>
    <row r="827" spans="1:4" x14ac:dyDescent="0.4">
      <c r="A827" s="43">
        <v>20230406</v>
      </c>
      <c r="B827" s="43">
        <v>6.8</v>
      </c>
      <c r="C827" s="45">
        <f t="shared" si="24"/>
        <v>2.1648479556356504E-2</v>
      </c>
      <c r="D827" s="44">
        <f t="shared" si="25"/>
        <v>2</v>
      </c>
    </row>
    <row r="828" spans="1:4" x14ac:dyDescent="0.4">
      <c r="A828" s="43">
        <v>20230407</v>
      </c>
      <c r="B828" s="43">
        <v>0.6</v>
      </c>
      <c r="C828" s="45">
        <f t="shared" si="24"/>
        <v>1.9869198246403329E-2</v>
      </c>
      <c r="D828" s="44">
        <f t="shared" si="25"/>
        <v>2</v>
      </c>
    </row>
    <row r="829" spans="1:4" x14ac:dyDescent="0.4">
      <c r="A829" s="43">
        <v>20230408</v>
      </c>
      <c r="C829" s="45">
        <f t="shared" si="24"/>
        <v>1.9586099165119584E-2</v>
      </c>
      <c r="D829" s="44">
        <f t="shared" si="25"/>
        <v>2</v>
      </c>
    </row>
    <row r="830" spans="1:4" x14ac:dyDescent="0.4">
      <c r="A830" s="43">
        <v>20230409</v>
      </c>
      <c r="C830" s="45">
        <f t="shared" si="24"/>
        <v>1.9586099165119584E-2</v>
      </c>
      <c r="D830" s="44">
        <f t="shared" si="25"/>
        <v>2</v>
      </c>
    </row>
    <row r="831" spans="1:4" x14ac:dyDescent="0.4">
      <c r="A831" s="43">
        <v>20230410</v>
      </c>
      <c r="C831" s="45">
        <f t="shared" si="24"/>
        <v>1.9586099165119584E-2</v>
      </c>
      <c r="D831" s="44">
        <f t="shared" si="25"/>
        <v>2</v>
      </c>
    </row>
    <row r="832" spans="1:4" x14ac:dyDescent="0.4">
      <c r="A832" s="43">
        <v>20230411</v>
      </c>
      <c r="B832" s="43">
        <v>0</v>
      </c>
      <c r="C832" s="45">
        <f t="shared" si="24"/>
        <v>1.9586099165119584E-2</v>
      </c>
      <c r="D832" s="44">
        <f t="shared" si="25"/>
        <v>2</v>
      </c>
    </row>
    <row r="833" spans="1:4" x14ac:dyDescent="0.4">
      <c r="A833" s="43">
        <v>20230412</v>
      </c>
      <c r="C833" s="45">
        <f t="shared" si="24"/>
        <v>1.9586099165119584E-2</v>
      </c>
      <c r="D833" s="44">
        <f t="shared" si="25"/>
        <v>2</v>
      </c>
    </row>
    <row r="834" spans="1:4" x14ac:dyDescent="0.4">
      <c r="A834" s="43">
        <v>20230413</v>
      </c>
      <c r="C834" s="45">
        <f t="shared" si="24"/>
        <v>1.9586099165119584E-2</v>
      </c>
      <c r="D834" s="44">
        <f t="shared" si="25"/>
        <v>2</v>
      </c>
    </row>
    <row r="835" spans="1:4" x14ac:dyDescent="0.4">
      <c r="A835" s="43">
        <v>20230414</v>
      </c>
      <c r="B835" s="43">
        <v>19.8</v>
      </c>
      <c r="C835" s="45">
        <f t="shared" ref="C835:C898" si="26">_xlfn.NORM.DIST(B835,$H$5,$H$6,0)</f>
        <v>1.7896334392653201E-2</v>
      </c>
      <c r="D835" s="44">
        <f t="shared" ref="D835:D898" si="27">IF(B835&gt;$K$2,1,IF(B835&lt;$K$3,3,2))</f>
        <v>1</v>
      </c>
    </row>
    <row r="836" spans="1:4" x14ac:dyDescent="0.4">
      <c r="A836" s="43">
        <v>20230415</v>
      </c>
      <c r="B836" s="43">
        <v>5.8</v>
      </c>
      <c r="C836" s="45">
        <f t="shared" si="26"/>
        <v>2.1516370697429323E-2</v>
      </c>
      <c r="D836" s="44">
        <f t="shared" si="27"/>
        <v>2</v>
      </c>
    </row>
    <row r="837" spans="1:4" x14ac:dyDescent="0.4">
      <c r="A837" s="43">
        <v>20230416</v>
      </c>
      <c r="C837" s="45">
        <f t="shared" si="26"/>
        <v>1.9586099165119584E-2</v>
      </c>
      <c r="D837" s="44">
        <f t="shared" si="27"/>
        <v>2</v>
      </c>
    </row>
    <row r="838" spans="1:4" x14ac:dyDescent="0.4">
      <c r="A838" s="43">
        <v>20230417</v>
      </c>
      <c r="C838" s="45">
        <f t="shared" si="26"/>
        <v>1.9586099165119584E-2</v>
      </c>
      <c r="D838" s="44">
        <f t="shared" si="27"/>
        <v>2</v>
      </c>
    </row>
    <row r="839" spans="1:4" x14ac:dyDescent="0.4">
      <c r="A839" s="43">
        <v>20230418</v>
      </c>
      <c r="C839" s="45">
        <f t="shared" si="26"/>
        <v>1.9586099165119584E-2</v>
      </c>
      <c r="D839" s="44">
        <f t="shared" si="27"/>
        <v>2</v>
      </c>
    </row>
    <row r="840" spans="1:4" x14ac:dyDescent="0.4">
      <c r="A840" s="43">
        <v>20230419</v>
      </c>
      <c r="C840" s="45">
        <f t="shared" si="26"/>
        <v>1.9586099165119584E-2</v>
      </c>
      <c r="D840" s="44">
        <f t="shared" si="27"/>
        <v>2</v>
      </c>
    </row>
    <row r="841" spans="1:4" x14ac:dyDescent="0.4">
      <c r="A841" s="43">
        <v>20230420</v>
      </c>
      <c r="C841" s="45">
        <f t="shared" si="26"/>
        <v>1.9586099165119584E-2</v>
      </c>
      <c r="D841" s="44">
        <f t="shared" si="27"/>
        <v>2</v>
      </c>
    </row>
    <row r="842" spans="1:4" x14ac:dyDescent="0.4">
      <c r="A842" s="43">
        <v>20230421</v>
      </c>
      <c r="C842" s="45">
        <f t="shared" si="26"/>
        <v>1.9586099165119584E-2</v>
      </c>
      <c r="D842" s="44">
        <f t="shared" si="27"/>
        <v>2</v>
      </c>
    </row>
    <row r="843" spans="1:4" x14ac:dyDescent="0.4">
      <c r="A843" s="43">
        <v>20230422</v>
      </c>
      <c r="C843" s="45">
        <f t="shared" si="26"/>
        <v>1.9586099165119584E-2</v>
      </c>
      <c r="D843" s="44">
        <f t="shared" si="27"/>
        <v>2</v>
      </c>
    </row>
    <row r="844" spans="1:4" x14ac:dyDescent="0.4">
      <c r="A844" s="43">
        <v>20230423</v>
      </c>
      <c r="C844" s="45">
        <f t="shared" si="26"/>
        <v>1.9586099165119584E-2</v>
      </c>
      <c r="D844" s="44">
        <f t="shared" si="27"/>
        <v>2</v>
      </c>
    </row>
    <row r="845" spans="1:4" x14ac:dyDescent="0.4">
      <c r="A845" s="43">
        <v>20230424</v>
      </c>
      <c r="B845" s="43">
        <v>4.0999999999999996</v>
      </c>
      <c r="C845" s="45">
        <f t="shared" si="26"/>
        <v>2.1149175871198109E-2</v>
      </c>
      <c r="D845" s="44">
        <f t="shared" si="27"/>
        <v>2</v>
      </c>
    </row>
    <row r="846" spans="1:4" x14ac:dyDescent="0.4">
      <c r="A846" s="43">
        <v>20230425</v>
      </c>
      <c r="B846" s="43">
        <v>8.9</v>
      </c>
      <c r="C846" s="45">
        <f t="shared" si="26"/>
        <v>2.1717861091744704E-2</v>
      </c>
      <c r="D846" s="44">
        <f t="shared" si="27"/>
        <v>2</v>
      </c>
    </row>
    <row r="847" spans="1:4" x14ac:dyDescent="0.4">
      <c r="A847" s="43">
        <v>20230426</v>
      </c>
      <c r="C847" s="45">
        <f t="shared" si="26"/>
        <v>1.9586099165119584E-2</v>
      </c>
      <c r="D847" s="44">
        <f t="shared" si="27"/>
        <v>2</v>
      </c>
    </row>
    <row r="848" spans="1:4" x14ac:dyDescent="0.4">
      <c r="A848" s="43">
        <v>20230427</v>
      </c>
      <c r="C848" s="45">
        <f t="shared" si="26"/>
        <v>1.9586099165119584E-2</v>
      </c>
      <c r="D848" s="44">
        <f t="shared" si="27"/>
        <v>2</v>
      </c>
    </row>
    <row r="849" spans="1:4" x14ac:dyDescent="0.4">
      <c r="A849" s="43">
        <v>20230428</v>
      </c>
      <c r="B849" s="43">
        <v>0</v>
      </c>
      <c r="C849" s="45">
        <f t="shared" si="26"/>
        <v>1.9586099165119584E-2</v>
      </c>
      <c r="D849" s="44">
        <f t="shared" si="27"/>
        <v>2</v>
      </c>
    </row>
    <row r="850" spans="1:4" x14ac:dyDescent="0.4">
      <c r="A850" s="43">
        <v>20230429</v>
      </c>
      <c r="B850" s="43">
        <v>6.1</v>
      </c>
      <c r="C850" s="45">
        <f t="shared" si="26"/>
        <v>2.1562632891604996E-2</v>
      </c>
      <c r="D850" s="44">
        <f t="shared" si="27"/>
        <v>2</v>
      </c>
    </row>
    <row r="851" spans="1:4" x14ac:dyDescent="0.4">
      <c r="A851" s="43">
        <v>20230430</v>
      </c>
      <c r="C851" s="45">
        <f t="shared" si="26"/>
        <v>1.9586099165119584E-2</v>
      </c>
      <c r="D851" s="44">
        <f t="shared" si="27"/>
        <v>2</v>
      </c>
    </row>
    <row r="852" spans="1:4" x14ac:dyDescent="0.4">
      <c r="A852" s="43">
        <v>20230501</v>
      </c>
      <c r="C852" s="45">
        <f t="shared" si="26"/>
        <v>1.9586099165119584E-2</v>
      </c>
      <c r="D852" s="44">
        <f t="shared" si="27"/>
        <v>2</v>
      </c>
    </row>
    <row r="853" spans="1:4" x14ac:dyDescent="0.4">
      <c r="A853" s="43">
        <v>20230502</v>
      </c>
      <c r="C853" s="45">
        <f t="shared" si="26"/>
        <v>1.9586099165119584E-2</v>
      </c>
      <c r="D853" s="44">
        <f t="shared" si="27"/>
        <v>2</v>
      </c>
    </row>
    <row r="854" spans="1:4" x14ac:dyDescent="0.4">
      <c r="A854" s="43">
        <v>20230503</v>
      </c>
      <c r="B854" s="43">
        <v>50.7</v>
      </c>
      <c r="C854" s="45">
        <f t="shared" si="26"/>
        <v>1.5225826879999385E-3</v>
      </c>
      <c r="D854" s="44">
        <f t="shared" si="27"/>
        <v>1</v>
      </c>
    </row>
    <row r="855" spans="1:4" x14ac:dyDescent="0.4">
      <c r="A855" s="43">
        <v>20230504</v>
      </c>
      <c r="B855" s="43">
        <v>74</v>
      </c>
      <c r="C855" s="45">
        <f t="shared" si="26"/>
        <v>3.649499895036908E-5</v>
      </c>
      <c r="D855" s="44">
        <f t="shared" si="27"/>
        <v>1</v>
      </c>
    </row>
    <row r="856" spans="1:4" x14ac:dyDescent="0.4">
      <c r="A856" s="43">
        <v>20230505</v>
      </c>
      <c r="B856" s="43">
        <v>23.6</v>
      </c>
      <c r="C856" s="45">
        <f t="shared" si="26"/>
        <v>1.5398662310348565E-2</v>
      </c>
      <c r="D856" s="44">
        <f t="shared" si="27"/>
        <v>1</v>
      </c>
    </row>
    <row r="857" spans="1:4" x14ac:dyDescent="0.4">
      <c r="A857" s="43">
        <v>20230506</v>
      </c>
      <c r="B857" s="43">
        <v>0.1</v>
      </c>
      <c r="C857" s="45">
        <f t="shared" si="26"/>
        <v>1.9634456553208248E-2</v>
      </c>
      <c r="D857" s="44">
        <f t="shared" si="27"/>
        <v>2</v>
      </c>
    </row>
    <row r="858" spans="1:4" x14ac:dyDescent="0.4">
      <c r="A858" s="43">
        <v>20230507</v>
      </c>
      <c r="B858" s="43">
        <v>18.600000000000001</v>
      </c>
      <c r="C858" s="45">
        <f t="shared" si="26"/>
        <v>1.8600075049732514E-2</v>
      </c>
      <c r="D858" s="44">
        <f t="shared" si="27"/>
        <v>1</v>
      </c>
    </row>
    <row r="859" spans="1:4" x14ac:dyDescent="0.4">
      <c r="A859" s="43">
        <v>20230508</v>
      </c>
      <c r="C859" s="45">
        <f t="shared" si="26"/>
        <v>1.9586099165119584E-2</v>
      </c>
      <c r="D859" s="44">
        <f t="shared" si="27"/>
        <v>2</v>
      </c>
    </row>
    <row r="860" spans="1:4" x14ac:dyDescent="0.4">
      <c r="A860" s="43">
        <v>20230509</v>
      </c>
      <c r="C860" s="45">
        <f t="shared" si="26"/>
        <v>1.9586099165119584E-2</v>
      </c>
      <c r="D860" s="44">
        <f t="shared" si="27"/>
        <v>2</v>
      </c>
    </row>
    <row r="861" spans="1:4" x14ac:dyDescent="0.4">
      <c r="A861" s="43">
        <v>20230510</v>
      </c>
      <c r="C861" s="45">
        <f t="shared" si="26"/>
        <v>1.9586099165119584E-2</v>
      </c>
      <c r="D861" s="44">
        <f t="shared" si="27"/>
        <v>2</v>
      </c>
    </row>
    <row r="862" spans="1:4" x14ac:dyDescent="0.4">
      <c r="A862" s="43">
        <v>20230511</v>
      </c>
      <c r="C862" s="45">
        <f t="shared" si="26"/>
        <v>1.9586099165119584E-2</v>
      </c>
      <c r="D862" s="44">
        <f t="shared" si="27"/>
        <v>2</v>
      </c>
    </row>
    <row r="863" spans="1:4" x14ac:dyDescent="0.4">
      <c r="A863" s="43">
        <v>20230512</v>
      </c>
      <c r="B863" s="43">
        <v>3.4</v>
      </c>
      <c r="C863" s="45">
        <f t="shared" si="26"/>
        <v>2.094754930593979E-2</v>
      </c>
      <c r="D863" s="44">
        <f t="shared" si="27"/>
        <v>2</v>
      </c>
    </row>
    <row r="864" spans="1:4" x14ac:dyDescent="0.4">
      <c r="A864" s="43">
        <v>20230513</v>
      </c>
      <c r="B864" s="43">
        <v>6.6</v>
      </c>
      <c r="C864" s="45">
        <f t="shared" si="26"/>
        <v>2.1627124284826785E-2</v>
      </c>
      <c r="D864" s="44">
        <f t="shared" si="27"/>
        <v>2</v>
      </c>
    </row>
    <row r="865" spans="1:4" x14ac:dyDescent="0.4">
      <c r="A865" s="43">
        <v>20230514</v>
      </c>
      <c r="C865" s="45">
        <f t="shared" si="26"/>
        <v>1.9586099165119584E-2</v>
      </c>
      <c r="D865" s="44">
        <f t="shared" si="27"/>
        <v>2</v>
      </c>
    </row>
    <row r="866" spans="1:4" x14ac:dyDescent="0.4">
      <c r="A866" s="43">
        <v>20230515</v>
      </c>
      <c r="B866" s="43">
        <v>4.8</v>
      </c>
      <c r="C866" s="45">
        <f t="shared" si="26"/>
        <v>2.1321731948225887E-2</v>
      </c>
      <c r="D866" s="44">
        <f t="shared" si="27"/>
        <v>2</v>
      </c>
    </row>
    <row r="867" spans="1:4" x14ac:dyDescent="0.4">
      <c r="A867" s="43">
        <v>20230516</v>
      </c>
      <c r="C867" s="45">
        <f t="shared" si="26"/>
        <v>1.9586099165119584E-2</v>
      </c>
      <c r="D867" s="44">
        <f t="shared" si="27"/>
        <v>2</v>
      </c>
    </row>
    <row r="868" spans="1:4" x14ac:dyDescent="0.4">
      <c r="A868" s="43">
        <v>20230517</v>
      </c>
      <c r="B868" s="43">
        <v>0</v>
      </c>
      <c r="C868" s="45">
        <f t="shared" si="26"/>
        <v>1.9586099165119584E-2</v>
      </c>
      <c r="D868" s="44">
        <f t="shared" si="27"/>
        <v>2</v>
      </c>
    </row>
    <row r="869" spans="1:4" x14ac:dyDescent="0.4">
      <c r="A869" s="43">
        <v>20230518</v>
      </c>
      <c r="B869" s="43">
        <v>27.4</v>
      </c>
      <c r="C869" s="45">
        <f t="shared" si="26"/>
        <v>1.2694070868345531E-2</v>
      </c>
      <c r="D869" s="44">
        <f t="shared" si="27"/>
        <v>1</v>
      </c>
    </row>
    <row r="870" spans="1:4" x14ac:dyDescent="0.4">
      <c r="A870" s="43">
        <v>20230519</v>
      </c>
      <c r="B870" s="43">
        <v>10.4</v>
      </c>
      <c r="C870" s="45">
        <f t="shared" si="26"/>
        <v>2.1593927324590534E-2</v>
      </c>
      <c r="D870" s="44">
        <f t="shared" si="27"/>
        <v>2</v>
      </c>
    </row>
    <row r="871" spans="1:4" x14ac:dyDescent="0.4">
      <c r="A871" s="43">
        <v>20230520</v>
      </c>
      <c r="C871" s="45">
        <f t="shared" si="26"/>
        <v>1.9586099165119584E-2</v>
      </c>
      <c r="D871" s="44">
        <f t="shared" si="27"/>
        <v>2</v>
      </c>
    </row>
    <row r="872" spans="1:4" x14ac:dyDescent="0.4">
      <c r="A872" s="43">
        <v>20230521</v>
      </c>
      <c r="C872" s="45">
        <f t="shared" si="26"/>
        <v>1.9586099165119584E-2</v>
      </c>
      <c r="D872" s="44">
        <f t="shared" si="27"/>
        <v>2</v>
      </c>
    </row>
    <row r="873" spans="1:4" x14ac:dyDescent="0.4">
      <c r="A873" s="43">
        <v>20230522</v>
      </c>
      <c r="B873" s="43">
        <v>0.3</v>
      </c>
      <c r="C873" s="45">
        <f t="shared" si="26"/>
        <v>1.9729774115014403E-2</v>
      </c>
      <c r="D873" s="44">
        <f t="shared" si="27"/>
        <v>2</v>
      </c>
    </row>
    <row r="874" spans="1:4" x14ac:dyDescent="0.4">
      <c r="A874" s="43">
        <v>20230523</v>
      </c>
      <c r="C874" s="45">
        <f t="shared" si="26"/>
        <v>1.9586099165119584E-2</v>
      </c>
      <c r="D874" s="44">
        <f t="shared" si="27"/>
        <v>2</v>
      </c>
    </row>
    <row r="875" spans="1:4" x14ac:dyDescent="0.4">
      <c r="A875" s="43">
        <v>20230524</v>
      </c>
      <c r="B875" s="43">
        <v>0</v>
      </c>
      <c r="C875" s="45">
        <f t="shared" si="26"/>
        <v>1.9586099165119584E-2</v>
      </c>
      <c r="D875" s="44">
        <f t="shared" si="27"/>
        <v>2</v>
      </c>
    </row>
    <row r="876" spans="1:4" x14ac:dyDescent="0.4">
      <c r="A876" s="43">
        <v>20230525</v>
      </c>
      <c r="C876" s="45">
        <f t="shared" si="26"/>
        <v>1.9586099165119584E-2</v>
      </c>
      <c r="D876" s="44">
        <f t="shared" si="27"/>
        <v>2</v>
      </c>
    </row>
    <row r="877" spans="1:4" x14ac:dyDescent="0.4">
      <c r="A877" s="43">
        <v>20230526</v>
      </c>
      <c r="C877" s="45">
        <f t="shared" si="26"/>
        <v>1.9586099165119584E-2</v>
      </c>
      <c r="D877" s="44">
        <f t="shared" si="27"/>
        <v>2</v>
      </c>
    </row>
    <row r="878" spans="1:4" x14ac:dyDescent="0.4">
      <c r="A878" s="43">
        <v>20230527</v>
      </c>
      <c r="C878" s="45">
        <f t="shared" si="26"/>
        <v>1.9586099165119584E-2</v>
      </c>
      <c r="D878" s="44">
        <f t="shared" si="27"/>
        <v>2</v>
      </c>
    </row>
    <row r="879" spans="1:4" x14ac:dyDescent="0.4">
      <c r="A879" s="43">
        <v>20230528</v>
      </c>
      <c r="C879" s="45">
        <f t="shared" si="26"/>
        <v>1.9586099165119584E-2</v>
      </c>
      <c r="D879" s="44">
        <f t="shared" si="27"/>
        <v>2</v>
      </c>
    </row>
    <row r="880" spans="1:4" x14ac:dyDescent="0.4">
      <c r="A880" s="43">
        <v>20230529</v>
      </c>
      <c r="B880" s="43">
        <v>6.4</v>
      </c>
      <c r="C880" s="45">
        <f t="shared" si="26"/>
        <v>2.1603226841912883E-2</v>
      </c>
      <c r="D880" s="44">
        <f t="shared" si="27"/>
        <v>2</v>
      </c>
    </row>
    <row r="881" spans="1:4" x14ac:dyDescent="0.4">
      <c r="A881" s="43">
        <v>20230530</v>
      </c>
      <c r="B881" s="43">
        <v>32.799999999999997</v>
      </c>
      <c r="C881" s="45">
        <f t="shared" si="26"/>
        <v>8.961944612148387E-3</v>
      </c>
      <c r="D881" s="44">
        <f t="shared" si="27"/>
        <v>1</v>
      </c>
    </row>
    <row r="882" spans="1:4" x14ac:dyDescent="0.4">
      <c r="A882" s="43">
        <v>20230531</v>
      </c>
      <c r="B882" s="43">
        <v>10.199999999999999</v>
      </c>
      <c r="C882" s="45">
        <f t="shared" si="26"/>
        <v>2.1618745280471648E-2</v>
      </c>
      <c r="D882" s="44">
        <f t="shared" si="27"/>
        <v>2</v>
      </c>
    </row>
    <row r="883" spans="1:4" x14ac:dyDescent="0.4">
      <c r="A883" s="43">
        <v>20230601</v>
      </c>
      <c r="B883" s="43">
        <v>16.399999999999999</v>
      </c>
      <c r="C883" s="45">
        <f t="shared" si="26"/>
        <v>1.9742695285347011E-2</v>
      </c>
      <c r="D883" s="44">
        <f t="shared" si="27"/>
        <v>2</v>
      </c>
    </row>
    <row r="884" spans="1:4" x14ac:dyDescent="0.4">
      <c r="A884" s="43">
        <v>20230602</v>
      </c>
      <c r="B884" s="43">
        <v>4.5</v>
      </c>
      <c r="C884" s="45">
        <f t="shared" si="26"/>
        <v>2.1251389292847252E-2</v>
      </c>
      <c r="D884" s="44">
        <f t="shared" si="27"/>
        <v>2</v>
      </c>
    </row>
    <row r="885" spans="1:4" x14ac:dyDescent="0.4">
      <c r="A885" s="43">
        <v>20230603</v>
      </c>
      <c r="C885" s="45">
        <f t="shared" si="26"/>
        <v>1.9586099165119584E-2</v>
      </c>
      <c r="D885" s="44">
        <f t="shared" si="27"/>
        <v>2</v>
      </c>
    </row>
    <row r="886" spans="1:4" x14ac:dyDescent="0.4">
      <c r="A886" s="43">
        <v>20230604</v>
      </c>
      <c r="B886" s="43">
        <v>0</v>
      </c>
      <c r="C886" s="45">
        <f t="shared" si="26"/>
        <v>1.9586099165119584E-2</v>
      </c>
      <c r="D886" s="44">
        <f t="shared" si="27"/>
        <v>2</v>
      </c>
    </row>
    <row r="887" spans="1:4" x14ac:dyDescent="0.4">
      <c r="A887" s="43">
        <v>20230605</v>
      </c>
      <c r="B887" s="43">
        <v>1.3</v>
      </c>
      <c r="C887" s="45">
        <f t="shared" si="26"/>
        <v>2.0177407168584249E-2</v>
      </c>
      <c r="D887" s="44">
        <f t="shared" si="27"/>
        <v>2</v>
      </c>
    </row>
    <row r="888" spans="1:4" x14ac:dyDescent="0.4">
      <c r="A888" s="43">
        <v>20230606</v>
      </c>
      <c r="B888" s="43">
        <v>22.8</v>
      </c>
      <c r="C888" s="45">
        <f t="shared" si="26"/>
        <v>1.5950421752388394E-2</v>
      </c>
      <c r="D888" s="44">
        <f t="shared" si="27"/>
        <v>1</v>
      </c>
    </row>
    <row r="889" spans="1:4" x14ac:dyDescent="0.4">
      <c r="A889" s="43">
        <v>20230607</v>
      </c>
      <c r="C889" s="45">
        <f t="shared" si="26"/>
        <v>1.9586099165119584E-2</v>
      </c>
      <c r="D889" s="44">
        <f t="shared" si="27"/>
        <v>2</v>
      </c>
    </row>
    <row r="890" spans="1:4" x14ac:dyDescent="0.4">
      <c r="A890" s="43">
        <v>20230608</v>
      </c>
      <c r="B890" s="43">
        <v>0.2</v>
      </c>
      <c r="C890" s="45">
        <f t="shared" si="26"/>
        <v>1.9682349528949934E-2</v>
      </c>
      <c r="D890" s="44">
        <f t="shared" si="27"/>
        <v>2</v>
      </c>
    </row>
    <row r="891" spans="1:4" x14ac:dyDescent="0.4">
      <c r="A891" s="43">
        <v>20230609</v>
      </c>
      <c r="C891" s="45">
        <f t="shared" si="26"/>
        <v>1.9586099165119584E-2</v>
      </c>
      <c r="D891" s="44">
        <f t="shared" si="27"/>
        <v>2</v>
      </c>
    </row>
    <row r="892" spans="1:4" x14ac:dyDescent="0.4">
      <c r="A892" s="43">
        <v>20230610</v>
      </c>
      <c r="C892" s="45">
        <f t="shared" si="26"/>
        <v>1.9586099165119584E-2</v>
      </c>
      <c r="D892" s="44">
        <f t="shared" si="27"/>
        <v>2</v>
      </c>
    </row>
    <row r="893" spans="1:4" x14ac:dyDescent="0.4">
      <c r="A893" s="43">
        <v>20230611</v>
      </c>
      <c r="C893" s="45">
        <f t="shared" si="26"/>
        <v>1.9586099165119584E-2</v>
      </c>
      <c r="D893" s="44">
        <f t="shared" si="27"/>
        <v>2</v>
      </c>
    </row>
    <row r="894" spans="1:4" x14ac:dyDescent="0.4">
      <c r="A894" s="43">
        <v>20230612</v>
      </c>
      <c r="C894" s="45">
        <f t="shared" si="26"/>
        <v>1.9586099165119584E-2</v>
      </c>
      <c r="D894" s="44">
        <f t="shared" si="27"/>
        <v>2</v>
      </c>
    </row>
    <row r="895" spans="1:4" x14ac:dyDescent="0.4">
      <c r="A895" s="43">
        <v>20230613</v>
      </c>
      <c r="B895" s="43">
        <v>0</v>
      </c>
      <c r="C895" s="45">
        <f t="shared" si="26"/>
        <v>1.9586099165119584E-2</v>
      </c>
      <c r="D895" s="44">
        <f t="shared" si="27"/>
        <v>2</v>
      </c>
    </row>
    <row r="896" spans="1:4" x14ac:dyDescent="0.4">
      <c r="A896" s="43">
        <v>20230614</v>
      </c>
      <c r="C896" s="45">
        <f t="shared" si="26"/>
        <v>1.9586099165119584E-2</v>
      </c>
      <c r="D896" s="44">
        <f t="shared" si="27"/>
        <v>2</v>
      </c>
    </row>
    <row r="897" spans="1:4" x14ac:dyDescent="0.4">
      <c r="A897" s="43">
        <v>20230615</v>
      </c>
      <c r="C897" s="45">
        <f t="shared" si="26"/>
        <v>1.9586099165119584E-2</v>
      </c>
      <c r="D897" s="44">
        <f t="shared" si="27"/>
        <v>2</v>
      </c>
    </row>
    <row r="898" spans="1:4" x14ac:dyDescent="0.4">
      <c r="A898" s="43">
        <v>20230616</v>
      </c>
      <c r="C898" s="45">
        <f t="shared" si="26"/>
        <v>1.9586099165119584E-2</v>
      </c>
      <c r="D898" s="44">
        <f t="shared" si="27"/>
        <v>2</v>
      </c>
    </row>
    <row r="899" spans="1:4" x14ac:dyDescent="0.4">
      <c r="A899" s="43">
        <v>20230617</v>
      </c>
      <c r="C899" s="45">
        <f t="shared" ref="C899:C962" si="28">_xlfn.NORM.DIST(B899,$H$5,$H$6,0)</f>
        <v>1.9586099165119584E-2</v>
      </c>
      <c r="D899" s="44">
        <f t="shared" ref="D899:D962" si="29">IF(B899&gt;$K$2,1,IF(B899&lt;$K$3,3,2))</f>
        <v>2</v>
      </c>
    </row>
    <row r="900" spans="1:4" x14ac:dyDescent="0.4">
      <c r="A900" s="43">
        <v>20230618</v>
      </c>
      <c r="B900" s="43">
        <v>0</v>
      </c>
      <c r="C900" s="45">
        <f t="shared" si="28"/>
        <v>1.9586099165119584E-2</v>
      </c>
      <c r="D900" s="44">
        <f t="shared" si="29"/>
        <v>2</v>
      </c>
    </row>
    <row r="901" spans="1:4" x14ac:dyDescent="0.4">
      <c r="A901" s="43">
        <v>20230619</v>
      </c>
      <c r="C901" s="45">
        <f t="shared" si="28"/>
        <v>1.9586099165119584E-2</v>
      </c>
      <c r="D901" s="44">
        <f t="shared" si="29"/>
        <v>2</v>
      </c>
    </row>
    <row r="902" spans="1:4" x14ac:dyDescent="0.4">
      <c r="A902" s="43">
        <v>20230620</v>
      </c>
      <c r="B902" s="43">
        <v>3.9</v>
      </c>
      <c r="C902" s="45">
        <f t="shared" si="28"/>
        <v>2.1094499239314075E-2</v>
      </c>
      <c r="D902" s="44">
        <f t="shared" si="29"/>
        <v>2</v>
      </c>
    </row>
    <row r="903" spans="1:4" x14ac:dyDescent="0.4">
      <c r="A903" s="43">
        <v>20230621</v>
      </c>
      <c r="B903" s="43">
        <v>0.2</v>
      </c>
      <c r="C903" s="45">
        <f t="shared" si="28"/>
        <v>1.9682349528949934E-2</v>
      </c>
      <c r="D903" s="44">
        <f t="shared" si="29"/>
        <v>2</v>
      </c>
    </row>
    <row r="904" spans="1:4" x14ac:dyDescent="0.4">
      <c r="A904" s="43">
        <v>20230622</v>
      </c>
      <c r="C904" s="45">
        <f t="shared" si="28"/>
        <v>1.9586099165119584E-2</v>
      </c>
      <c r="D904" s="44">
        <f t="shared" si="29"/>
        <v>2</v>
      </c>
    </row>
    <row r="905" spans="1:4" x14ac:dyDescent="0.4">
      <c r="A905" s="43">
        <v>20230623</v>
      </c>
      <c r="C905" s="45">
        <f t="shared" si="28"/>
        <v>1.9586099165119584E-2</v>
      </c>
      <c r="D905" s="44">
        <f t="shared" si="29"/>
        <v>2</v>
      </c>
    </row>
    <row r="906" spans="1:4" x14ac:dyDescent="0.4">
      <c r="A906" s="43">
        <v>20230624</v>
      </c>
      <c r="B906" s="43">
        <v>0</v>
      </c>
      <c r="C906" s="45">
        <f t="shared" si="28"/>
        <v>1.9586099165119584E-2</v>
      </c>
      <c r="D906" s="44">
        <f t="shared" si="29"/>
        <v>2</v>
      </c>
    </row>
    <row r="907" spans="1:4" x14ac:dyDescent="0.4">
      <c r="A907" s="43">
        <v>20230625</v>
      </c>
      <c r="B907" s="43">
        <v>80.900000000000006</v>
      </c>
      <c r="C907" s="45">
        <f t="shared" si="28"/>
        <v>8.8751332319641106E-6</v>
      </c>
      <c r="D907" s="44">
        <f t="shared" si="29"/>
        <v>1</v>
      </c>
    </row>
    <row r="908" spans="1:4" x14ac:dyDescent="0.4">
      <c r="A908" s="43">
        <v>20230626</v>
      </c>
      <c r="B908" s="43">
        <v>0</v>
      </c>
      <c r="C908" s="45">
        <f t="shared" si="28"/>
        <v>1.9586099165119584E-2</v>
      </c>
      <c r="D908" s="44">
        <f t="shared" si="29"/>
        <v>2</v>
      </c>
    </row>
    <row r="909" spans="1:4" x14ac:dyDescent="0.4">
      <c r="A909" s="43">
        <v>20230627</v>
      </c>
      <c r="B909" s="43">
        <v>13.1</v>
      </c>
      <c r="C909" s="45">
        <f t="shared" si="28"/>
        <v>2.1016192492897674E-2</v>
      </c>
      <c r="D909" s="44">
        <f t="shared" si="29"/>
        <v>2</v>
      </c>
    </row>
    <row r="910" spans="1:4" x14ac:dyDescent="0.4">
      <c r="A910" s="43">
        <v>20230628</v>
      </c>
      <c r="B910" s="43">
        <v>0</v>
      </c>
      <c r="C910" s="45">
        <f t="shared" si="28"/>
        <v>1.9586099165119584E-2</v>
      </c>
      <c r="D910" s="44">
        <f t="shared" si="29"/>
        <v>2</v>
      </c>
    </row>
    <row r="911" spans="1:4" x14ac:dyDescent="0.4">
      <c r="A911" s="43">
        <v>20230629</v>
      </c>
      <c r="B911" s="43">
        <v>0.9</v>
      </c>
      <c r="C911" s="45">
        <f t="shared" si="28"/>
        <v>2.000426682900253E-2</v>
      </c>
      <c r="D911" s="44">
        <f t="shared" si="29"/>
        <v>2</v>
      </c>
    </row>
    <row r="912" spans="1:4" x14ac:dyDescent="0.4">
      <c r="A912" s="43">
        <v>20230630</v>
      </c>
      <c r="B912" s="43">
        <v>68.8</v>
      </c>
      <c r="C912" s="45">
        <f t="shared" si="28"/>
        <v>9.6488742067931112E-5</v>
      </c>
      <c r="D912" s="44">
        <f t="shared" si="29"/>
        <v>1</v>
      </c>
    </row>
    <row r="913" spans="1:4" x14ac:dyDescent="0.4">
      <c r="A913" s="43">
        <v>20230701</v>
      </c>
      <c r="B913" s="43">
        <v>0.8</v>
      </c>
      <c r="C913" s="45">
        <f t="shared" si="28"/>
        <v>1.995973427010881E-2</v>
      </c>
      <c r="D913" s="44">
        <f t="shared" si="29"/>
        <v>2</v>
      </c>
    </row>
    <row r="914" spans="1:4" x14ac:dyDescent="0.4">
      <c r="A914" s="43">
        <v>20230702</v>
      </c>
      <c r="B914" s="43">
        <v>5.6</v>
      </c>
      <c r="C914" s="45">
        <f t="shared" si="28"/>
        <v>2.1482398215717777E-2</v>
      </c>
      <c r="D914" s="44">
        <f t="shared" si="29"/>
        <v>2</v>
      </c>
    </row>
    <row r="915" spans="1:4" x14ac:dyDescent="0.4">
      <c r="A915" s="43">
        <v>20230703</v>
      </c>
      <c r="B915" s="43">
        <v>40.5</v>
      </c>
      <c r="C915" s="45">
        <f t="shared" si="28"/>
        <v>4.6971666474617977E-3</v>
      </c>
      <c r="D915" s="44">
        <f t="shared" si="29"/>
        <v>1</v>
      </c>
    </row>
    <row r="916" spans="1:4" x14ac:dyDescent="0.4">
      <c r="A916" s="43">
        <v>20230704</v>
      </c>
      <c r="C916" s="45">
        <f t="shared" si="28"/>
        <v>1.9586099165119584E-2</v>
      </c>
      <c r="D916" s="44">
        <f t="shared" si="29"/>
        <v>2</v>
      </c>
    </row>
    <row r="917" spans="1:4" x14ac:dyDescent="0.4">
      <c r="A917" s="43">
        <v>20230705</v>
      </c>
      <c r="B917" s="43">
        <v>34.5</v>
      </c>
      <c r="C917" s="45">
        <f t="shared" si="28"/>
        <v>7.8891215875034719E-3</v>
      </c>
      <c r="D917" s="44">
        <f t="shared" si="29"/>
        <v>1</v>
      </c>
    </row>
    <row r="918" spans="1:4" x14ac:dyDescent="0.4">
      <c r="A918" s="43">
        <v>20230706</v>
      </c>
      <c r="C918" s="45">
        <f t="shared" si="28"/>
        <v>1.9586099165119584E-2</v>
      </c>
      <c r="D918" s="44">
        <f t="shared" si="29"/>
        <v>2</v>
      </c>
    </row>
    <row r="919" spans="1:4" x14ac:dyDescent="0.4">
      <c r="A919" s="43">
        <v>20230707</v>
      </c>
      <c r="B919" s="43">
        <v>0.7</v>
      </c>
      <c r="C919" s="45">
        <f t="shared" si="28"/>
        <v>1.9914710150343146E-2</v>
      </c>
      <c r="D919" s="44">
        <f t="shared" si="29"/>
        <v>2</v>
      </c>
    </row>
    <row r="920" spans="1:4" x14ac:dyDescent="0.4">
      <c r="A920" s="43">
        <v>20230708</v>
      </c>
      <c r="B920" s="43">
        <v>43.5</v>
      </c>
      <c r="C920" s="45">
        <f t="shared" si="28"/>
        <v>3.4821663132260008E-3</v>
      </c>
      <c r="D920" s="44">
        <f t="shared" si="29"/>
        <v>1</v>
      </c>
    </row>
    <row r="921" spans="1:4" x14ac:dyDescent="0.4">
      <c r="A921" s="43">
        <v>20230709</v>
      </c>
      <c r="B921" s="43">
        <v>15.2</v>
      </c>
      <c r="C921" s="45">
        <f t="shared" si="28"/>
        <v>2.0272222909846333E-2</v>
      </c>
      <c r="D921" s="44">
        <f t="shared" si="29"/>
        <v>2</v>
      </c>
    </row>
    <row r="922" spans="1:4" x14ac:dyDescent="0.4">
      <c r="A922" s="43">
        <v>20230710</v>
      </c>
      <c r="C922" s="45">
        <f t="shared" si="28"/>
        <v>1.9586099165119584E-2</v>
      </c>
      <c r="D922" s="44">
        <f t="shared" si="29"/>
        <v>2</v>
      </c>
    </row>
    <row r="923" spans="1:4" x14ac:dyDescent="0.4">
      <c r="A923" s="43">
        <v>20230711</v>
      </c>
      <c r="B923" s="43">
        <v>0</v>
      </c>
      <c r="C923" s="45">
        <f t="shared" si="28"/>
        <v>1.9586099165119584E-2</v>
      </c>
      <c r="D923" s="44">
        <f t="shared" si="29"/>
        <v>2</v>
      </c>
    </row>
    <row r="924" spans="1:4" x14ac:dyDescent="0.4">
      <c r="A924" s="43">
        <v>20230712</v>
      </c>
      <c r="C924" s="45">
        <f t="shared" si="28"/>
        <v>1.9586099165119584E-2</v>
      </c>
      <c r="D924" s="44">
        <f t="shared" si="29"/>
        <v>2</v>
      </c>
    </row>
    <row r="925" spans="1:4" x14ac:dyDescent="0.4">
      <c r="A925" s="43">
        <v>20230713</v>
      </c>
      <c r="C925" s="45">
        <f t="shared" si="28"/>
        <v>1.9586099165119584E-2</v>
      </c>
      <c r="D925" s="44">
        <f t="shared" si="29"/>
        <v>2</v>
      </c>
    </row>
    <row r="926" spans="1:4" x14ac:dyDescent="0.4">
      <c r="A926" s="43">
        <v>20230714</v>
      </c>
      <c r="C926" s="45">
        <f t="shared" si="28"/>
        <v>1.9586099165119584E-2</v>
      </c>
      <c r="D926" s="44">
        <f t="shared" si="29"/>
        <v>2</v>
      </c>
    </row>
    <row r="927" spans="1:4" x14ac:dyDescent="0.4">
      <c r="A927" s="43">
        <v>20230715</v>
      </c>
      <c r="B927" s="43">
        <v>0.4</v>
      </c>
      <c r="C927" s="45">
        <f t="shared" si="28"/>
        <v>1.9776726366157356E-2</v>
      </c>
      <c r="D927" s="44">
        <f t="shared" si="29"/>
        <v>2</v>
      </c>
    </row>
    <row r="928" spans="1:4" x14ac:dyDescent="0.4">
      <c r="A928" s="43">
        <v>20230716</v>
      </c>
      <c r="B928" s="43">
        <v>11.8</v>
      </c>
      <c r="C928" s="45">
        <f t="shared" si="28"/>
        <v>2.1349954589066345E-2</v>
      </c>
      <c r="D928" s="44">
        <f t="shared" si="29"/>
        <v>2</v>
      </c>
    </row>
    <row r="929" spans="1:4" x14ac:dyDescent="0.4">
      <c r="A929" s="43">
        <v>20230717</v>
      </c>
      <c r="B929" s="43">
        <v>20.2</v>
      </c>
      <c r="C929" s="45">
        <f t="shared" si="28"/>
        <v>1.7650960329342959E-2</v>
      </c>
      <c r="D929" s="44">
        <f t="shared" si="29"/>
        <v>1</v>
      </c>
    </row>
    <row r="930" spans="1:4" x14ac:dyDescent="0.4">
      <c r="A930" s="43">
        <v>20230718</v>
      </c>
      <c r="B930" s="43">
        <v>38.200000000000003</v>
      </c>
      <c r="C930" s="45">
        <f t="shared" si="28"/>
        <v>5.8028445575860951E-3</v>
      </c>
      <c r="D930" s="44">
        <f t="shared" si="29"/>
        <v>1</v>
      </c>
    </row>
    <row r="931" spans="1:4" x14ac:dyDescent="0.4">
      <c r="A931" s="43">
        <v>20230719</v>
      </c>
      <c r="B931" s="43">
        <v>0.3</v>
      </c>
      <c r="C931" s="45">
        <f t="shared" si="28"/>
        <v>1.9729774115014403E-2</v>
      </c>
      <c r="D931" s="44">
        <f t="shared" si="29"/>
        <v>2</v>
      </c>
    </row>
    <row r="932" spans="1:4" x14ac:dyDescent="0.4">
      <c r="A932" s="43">
        <v>20230720</v>
      </c>
      <c r="B932" s="43">
        <v>0</v>
      </c>
      <c r="C932" s="45">
        <f t="shared" si="28"/>
        <v>1.9586099165119584E-2</v>
      </c>
      <c r="D932" s="44">
        <f t="shared" si="29"/>
        <v>2</v>
      </c>
    </row>
    <row r="933" spans="1:4" x14ac:dyDescent="0.4">
      <c r="A933" s="43">
        <v>20230721</v>
      </c>
      <c r="C933" s="45">
        <f t="shared" si="28"/>
        <v>1.9586099165119584E-2</v>
      </c>
      <c r="D933" s="44">
        <f t="shared" si="29"/>
        <v>2</v>
      </c>
    </row>
    <row r="934" spans="1:4" x14ac:dyDescent="0.4">
      <c r="A934" s="43">
        <v>20230722</v>
      </c>
      <c r="B934" s="43">
        <v>52</v>
      </c>
      <c r="C934" s="45">
        <f t="shared" si="28"/>
        <v>1.2900183110806309E-3</v>
      </c>
      <c r="D934" s="44">
        <f t="shared" si="29"/>
        <v>1</v>
      </c>
    </row>
    <row r="935" spans="1:4" x14ac:dyDescent="0.4">
      <c r="A935" s="43">
        <v>20230723</v>
      </c>
      <c r="B935" s="43">
        <v>0</v>
      </c>
      <c r="C935" s="45">
        <f t="shared" si="28"/>
        <v>1.9586099165119584E-2</v>
      </c>
      <c r="D935" s="44">
        <f t="shared" si="29"/>
        <v>2</v>
      </c>
    </row>
    <row r="936" spans="1:4" x14ac:dyDescent="0.4">
      <c r="A936" s="43">
        <v>20230724</v>
      </c>
      <c r="B936" s="43">
        <v>3.1</v>
      </c>
      <c r="C936" s="45">
        <f t="shared" si="28"/>
        <v>2.0852447824223384E-2</v>
      </c>
      <c r="D936" s="44">
        <f t="shared" si="29"/>
        <v>2</v>
      </c>
    </row>
    <row r="937" spans="1:4" x14ac:dyDescent="0.4">
      <c r="A937" s="43">
        <v>20230725</v>
      </c>
      <c r="B937" s="43">
        <v>0.1</v>
      </c>
      <c r="C937" s="45">
        <f t="shared" si="28"/>
        <v>1.9634456553208248E-2</v>
      </c>
      <c r="D937" s="44">
        <f t="shared" si="29"/>
        <v>2</v>
      </c>
    </row>
    <row r="938" spans="1:4" x14ac:dyDescent="0.4">
      <c r="A938" s="43">
        <v>20230726</v>
      </c>
      <c r="B938" s="43">
        <v>3</v>
      </c>
      <c r="C938" s="45">
        <f t="shared" si="28"/>
        <v>2.0819608280093736E-2</v>
      </c>
      <c r="D938" s="44">
        <f t="shared" si="29"/>
        <v>2</v>
      </c>
    </row>
    <row r="939" spans="1:4" x14ac:dyDescent="0.4">
      <c r="A939" s="43">
        <v>20230727</v>
      </c>
      <c r="B939" s="43">
        <v>0</v>
      </c>
      <c r="C939" s="45">
        <f t="shared" si="28"/>
        <v>1.9586099165119584E-2</v>
      </c>
      <c r="D939" s="44">
        <f t="shared" si="29"/>
        <v>2</v>
      </c>
    </row>
    <row r="940" spans="1:4" x14ac:dyDescent="0.4">
      <c r="A940" s="43">
        <v>20230728</v>
      </c>
      <c r="B940" s="43">
        <v>3.3</v>
      </c>
      <c r="C940" s="45">
        <f t="shared" si="28"/>
        <v>2.0916421108310504E-2</v>
      </c>
      <c r="D940" s="44">
        <f t="shared" si="29"/>
        <v>2</v>
      </c>
    </row>
    <row r="941" spans="1:4" x14ac:dyDescent="0.4">
      <c r="A941" s="43">
        <v>20230729</v>
      </c>
      <c r="C941" s="45">
        <f t="shared" si="28"/>
        <v>1.9586099165119584E-2</v>
      </c>
      <c r="D941" s="44">
        <f t="shared" si="29"/>
        <v>2</v>
      </c>
    </row>
    <row r="942" spans="1:4" x14ac:dyDescent="0.4">
      <c r="A942" s="43">
        <v>20230730</v>
      </c>
      <c r="C942" s="45">
        <f t="shared" si="28"/>
        <v>1.9586099165119584E-2</v>
      </c>
      <c r="D942" s="44">
        <f t="shared" si="29"/>
        <v>2</v>
      </c>
    </row>
    <row r="943" spans="1:4" x14ac:dyDescent="0.4">
      <c r="A943" s="43">
        <v>20230731</v>
      </c>
      <c r="B943" s="43">
        <v>0</v>
      </c>
      <c r="C943" s="45">
        <f t="shared" si="28"/>
        <v>1.9586099165119584E-2</v>
      </c>
      <c r="D943" s="44">
        <f t="shared" si="29"/>
        <v>2</v>
      </c>
    </row>
    <row r="944" spans="1:4" x14ac:dyDescent="0.4">
      <c r="A944" s="43">
        <v>20230801</v>
      </c>
      <c r="C944" s="45">
        <f t="shared" si="28"/>
        <v>1.9586099165119584E-2</v>
      </c>
      <c r="D944" s="44">
        <f t="shared" si="29"/>
        <v>2</v>
      </c>
    </row>
    <row r="945" spans="1:4" x14ac:dyDescent="0.4">
      <c r="A945" s="43">
        <v>20230802</v>
      </c>
      <c r="C945" s="45">
        <f t="shared" si="28"/>
        <v>1.9586099165119584E-2</v>
      </c>
      <c r="D945" s="44">
        <f t="shared" si="29"/>
        <v>2</v>
      </c>
    </row>
    <row r="946" spans="1:4" x14ac:dyDescent="0.4">
      <c r="A946" s="43">
        <v>20230803</v>
      </c>
      <c r="B946" s="43">
        <v>0</v>
      </c>
      <c r="C946" s="45">
        <f t="shared" si="28"/>
        <v>1.9586099165119584E-2</v>
      </c>
      <c r="D946" s="44">
        <f t="shared" si="29"/>
        <v>2</v>
      </c>
    </row>
    <row r="947" spans="1:4" x14ac:dyDescent="0.4">
      <c r="A947" s="43">
        <v>20230804</v>
      </c>
      <c r="B947" s="43">
        <v>0</v>
      </c>
      <c r="C947" s="45">
        <f t="shared" si="28"/>
        <v>1.9586099165119584E-2</v>
      </c>
      <c r="D947" s="44">
        <f t="shared" si="29"/>
        <v>2</v>
      </c>
    </row>
    <row r="948" spans="1:4" x14ac:dyDescent="0.4">
      <c r="A948" s="43">
        <v>20230805</v>
      </c>
      <c r="B948" s="43">
        <v>0.4</v>
      </c>
      <c r="C948" s="45">
        <f t="shared" si="28"/>
        <v>1.9776726366157356E-2</v>
      </c>
      <c r="D948" s="44">
        <f t="shared" si="29"/>
        <v>2</v>
      </c>
    </row>
    <row r="949" spans="1:4" x14ac:dyDescent="0.4">
      <c r="A949" s="43">
        <v>20230806</v>
      </c>
      <c r="B949" s="43">
        <v>0</v>
      </c>
      <c r="C949" s="45">
        <f t="shared" si="28"/>
        <v>1.9586099165119584E-2</v>
      </c>
      <c r="D949" s="44">
        <f t="shared" si="29"/>
        <v>2</v>
      </c>
    </row>
    <row r="950" spans="1:4" x14ac:dyDescent="0.4">
      <c r="A950" s="43">
        <v>20230807</v>
      </c>
      <c r="B950" s="43">
        <v>0</v>
      </c>
      <c r="C950" s="45">
        <f t="shared" si="28"/>
        <v>1.9586099165119584E-2</v>
      </c>
      <c r="D950" s="44">
        <f t="shared" si="29"/>
        <v>2</v>
      </c>
    </row>
    <row r="951" spans="1:4" x14ac:dyDescent="0.4">
      <c r="A951" s="43">
        <v>20230808</v>
      </c>
      <c r="C951" s="45">
        <f t="shared" si="28"/>
        <v>1.9586099165119584E-2</v>
      </c>
      <c r="D951" s="44">
        <f t="shared" si="29"/>
        <v>2</v>
      </c>
    </row>
    <row r="952" spans="1:4" x14ac:dyDescent="0.4">
      <c r="A952" s="43">
        <v>20230809</v>
      </c>
      <c r="B952" s="43">
        <v>1.3</v>
      </c>
      <c r="C952" s="45">
        <f t="shared" si="28"/>
        <v>2.0177407168584249E-2</v>
      </c>
      <c r="D952" s="44">
        <f t="shared" si="29"/>
        <v>2</v>
      </c>
    </row>
    <row r="953" spans="1:4" x14ac:dyDescent="0.4">
      <c r="A953" s="43">
        <v>20230810</v>
      </c>
      <c r="B953" s="43">
        <v>0.9</v>
      </c>
      <c r="C953" s="45">
        <f t="shared" si="28"/>
        <v>2.000426682900253E-2</v>
      </c>
      <c r="D953" s="44">
        <f t="shared" si="29"/>
        <v>2</v>
      </c>
    </row>
    <row r="954" spans="1:4" x14ac:dyDescent="0.4">
      <c r="A954" s="43">
        <v>20230811</v>
      </c>
      <c r="B954" s="43">
        <v>0.4</v>
      </c>
      <c r="C954" s="45">
        <f t="shared" si="28"/>
        <v>1.9776726366157356E-2</v>
      </c>
      <c r="D954" s="44">
        <f t="shared" si="29"/>
        <v>2</v>
      </c>
    </row>
    <row r="955" spans="1:4" x14ac:dyDescent="0.4">
      <c r="A955" s="43">
        <v>20230812</v>
      </c>
      <c r="C955" s="45">
        <f t="shared" si="28"/>
        <v>1.9586099165119584E-2</v>
      </c>
      <c r="D955" s="44">
        <f t="shared" si="29"/>
        <v>2</v>
      </c>
    </row>
    <row r="956" spans="1:4" x14ac:dyDescent="0.4">
      <c r="A956" s="43">
        <v>20230813</v>
      </c>
      <c r="C956" s="45">
        <f t="shared" si="28"/>
        <v>1.9586099165119584E-2</v>
      </c>
      <c r="D956" s="44">
        <f t="shared" si="29"/>
        <v>2</v>
      </c>
    </row>
    <row r="957" spans="1:4" x14ac:dyDescent="0.4">
      <c r="A957" s="43">
        <v>20230814</v>
      </c>
      <c r="C957" s="45">
        <f t="shared" si="28"/>
        <v>1.9586099165119584E-2</v>
      </c>
      <c r="D957" s="44">
        <f t="shared" si="29"/>
        <v>2</v>
      </c>
    </row>
    <row r="958" spans="1:4" x14ac:dyDescent="0.4">
      <c r="A958" s="43">
        <v>20230815</v>
      </c>
      <c r="C958" s="45">
        <f t="shared" si="28"/>
        <v>1.9586099165119584E-2</v>
      </c>
      <c r="D958" s="44">
        <f t="shared" si="29"/>
        <v>2</v>
      </c>
    </row>
    <row r="959" spans="1:4" x14ac:dyDescent="0.4">
      <c r="A959" s="43">
        <v>20230816</v>
      </c>
      <c r="C959" s="45">
        <f t="shared" si="28"/>
        <v>1.9586099165119584E-2</v>
      </c>
      <c r="D959" s="44">
        <f t="shared" si="29"/>
        <v>2</v>
      </c>
    </row>
    <row r="960" spans="1:4" x14ac:dyDescent="0.4">
      <c r="A960" s="43">
        <v>20230817</v>
      </c>
      <c r="B960" s="43">
        <v>0.9</v>
      </c>
      <c r="C960" s="45">
        <f t="shared" si="28"/>
        <v>2.000426682900253E-2</v>
      </c>
      <c r="D960" s="44">
        <f t="shared" si="29"/>
        <v>2</v>
      </c>
    </row>
    <row r="961" spans="1:4" x14ac:dyDescent="0.4">
      <c r="A961" s="43">
        <v>20230818</v>
      </c>
      <c r="B961" s="43">
        <v>34.700000000000003</v>
      </c>
      <c r="C961" s="45">
        <f t="shared" si="28"/>
        <v>7.7672870933626547E-3</v>
      </c>
      <c r="D961" s="44">
        <f t="shared" si="29"/>
        <v>1</v>
      </c>
    </row>
    <row r="962" spans="1:4" x14ac:dyDescent="0.4">
      <c r="A962" s="43">
        <v>20230819</v>
      </c>
      <c r="B962" s="43">
        <v>0.1</v>
      </c>
      <c r="C962" s="45">
        <f t="shared" si="28"/>
        <v>1.9634456553208248E-2</v>
      </c>
      <c r="D962" s="44">
        <f t="shared" si="29"/>
        <v>2</v>
      </c>
    </row>
    <row r="963" spans="1:4" x14ac:dyDescent="0.4">
      <c r="A963" s="43">
        <v>20230820</v>
      </c>
      <c r="C963" s="45">
        <f t="shared" ref="C963:C1026" si="30">_xlfn.NORM.DIST(B963,$H$5,$H$6,0)</f>
        <v>1.9586099165119584E-2</v>
      </c>
      <c r="D963" s="44">
        <f t="shared" ref="D963:D1026" si="31">IF(B963&gt;$K$2,1,IF(B963&lt;$K$3,3,2))</f>
        <v>2</v>
      </c>
    </row>
    <row r="964" spans="1:4" x14ac:dyDescent="0.4">
      <c r="A964" s="43">
        <v>20230821</v>
      </c>
      <c r="C964" s="45">
        <f t="shared" si="30"/>
        <v>1.9586099165119584E-2</v>
      </c>
      <c r="D964" s="44">
        <f t="shared" si="31"/>
        <v>2</v>
      </c>
    </row>
    <row r="965" spans="1:4" x14ac:dyDescent="0.4">
      <c r="A965" s="43">
        <v>20230822</v>
      </c>
      <c r="B965" s="43">
        <v>7.5</v>
      </c>
      <c r="C965" s="45">
        <f t="shared" si="30"/>
        <v>2.1703102113826318E-2</v>
      </c>
      <c r="D965" s="44">
        <f t="shared" si="31"/>
        <v>2</v>
      </c>
    </row>
    <row r="966" spans="1:4" x14ac:dyDescent="0.4">
      <c r="A966" s="43">
        <v>20230823</v>
      </c>
      <c r="B966" s="43">
        <v>58.2</v>
      </c>
      <c r="C966" s="45">
        <f t="shared" si="30"/>
        <v>5.4617660048744351E-4</v>
      </c>
      <c r="D966" s="44">
        <f t="shared" si="31"/>
        <v>1</v>
      </c>
    </row>
    <row r="967" spans="1:4" x14ac:dyDescent="0.4">
      <c r="A967" s="43">
        <v>20230824</v>
      </c>
      <c r="B967" s="43">
        <v>18.5</v>
      </c>
      <c r="C967" s="45">
        <f t="shared" si="30"/>
        <v>1.8656357298640569E-2</v>
      </c>
      <c r="D967" s="44">
        <f t="shared" si="31"/>
        <v>1</v>
      </c>
    </row>
    <row r="968" spans="1:4" x14ac:dyDescent="0.4">
      <c r="A968" s="43">
        <v>20230825</v>
      </c>
      <c r="C968" s="45">
        <f t="shared" si="30"/>
        <v>1.9586099165119584E-2</v>
      </c>
      <c r="D968" s="44">
        <f t="shared" si="31"/>
        <v>2</v>
      </c>
    </row>
    <row r="969" spans="1:4" x14ac:dyDescent="0.4">
      <c r="A969" s="43">
        <v>20230826</v>
      </c>
      <c r="C969" s="45">
        <f t="shared" si="30"/>
        <v>1.9586099165119584E-2</v>
      </c>
      <c r="D969" s="44">
        <f t="shared" si="31"/>
        <v>2</v>
      </c>
    </row>
    <row r="970" spans="1:4" x14ac:dyDescent="0.4">
      <c r="A970" s="43">
        <v>20230827</v>
      </c>
      <c r="C970" s="45">
        <f t="shared" si="30"/>
        <v>1.9586099165119584E-2</v>
      </c>
      <c r="D970" s="44">
        <f t="shared" si="31"/>
        <v>2</v>
      </c>
    </row>
    <row r="971" spans="1:4" x14ac:dyDescent="0.4">
      <c r="A971" s="43">
        <v>20230828</v>
      </c>
      <c r="B971" s="43">
        <v>4.0999999999999996</v>
      </c>
      <c r="C971" s="45">
        <f t="shared" si="30"/>
        <v>2.1149175871198109E-2</v>
      </c>
      <c r="D971" s="44">
        <f t="shared" si="31"/>
        <v>2</v>
      </c>
    </row>
    <row r="972" spans="1:4" x14ac:dyDescent="0.4">
      <c r="A972" s="43">
        <v>20230829</v>
      </c>
      <c r="B972" s="43">
        <v>6.3</v>
      </c>
      <c r="C972" s="45">
        <f t="shared" si="30"/>
        <v>2.1590327420095316E-2</v>
      </c>
      <c r="D972" s="44">
        <f t="shared" si="31"/>
        <v>2</v>
      </c>
    </row>
    <row r="973" spans="1:4" x14ac:dyDescent="0.4">
      <c r="A973" s="43">
        <v>20230830</v>
      </c>
      <c r="B973" s="43">
        <v>47.7</v>
      </c>
      <c r="C973" s="45">
        <f t="shared" si="30"/>
        <v>2.1897348750991702E-3</v>
      </c>
      <c r="D973" s="44">
        <f t="shared" si="31"/>
        <v>1</v>
      </c>
    </row>
    <row r="974" spans="1:4" x14ac:dyDescent="0.4">
      <c r="A974" s="43">
        <v>20230831</v>
      </c>
      <c r="B974" s="43">
        <v>1.5</v>
      </c>
      <c r="C974" s="45">
        <f t="shared" si="30"/>
        <v>2.0260932423152082E-2</v>
      </c>
      <c r="D974" s="44">
        <f t="shared" si="31"/>
        <v>2</v>
      </c>
    </row>
    <row r="975" spans="1:4" x14ac:dyDescent="0.4">
      <c r="A975" s="43">
        <v>20230901</v>
      </c>
      <c r="B975" s="43">
        <v>2.4</v>
      </c>
      <c r="C975" s="45">
        <f t="shared" si="30"/>
        <v>2.0610812192876533E-2</v>
      </c>
      <c r="D975" s="44">
        <f t="shared" si="31"/>
        <v>2</v>
      </c>
    </row>
    <row r="976" spans="1:4" x14ac:dyDescent="0.4">
      <c r="A976" s="43">
        <v>20230902</v>
      </c>
      <c r="B976" s="43">
        <v>0.1</v>
      </c>
      <c r="C976" s="45">
        <f t="shared" si="30"/>
        <v>1.9634456553208248E-2</v>
      </c>
      <c r="D976" s="44">
        <f t="shared" si="31"/>
        <v>2</v>
      </c>
    </row>
    <row r="977" spans="1:4" x14ac:dyDescent="0.4">
      <c r="A977" s="43">
        <v>20230903</v>
      </c>
      <c r="C977" s="45">
        <f t="shared" si="30"/>
        <v>1.9586099165119584E-2</v>
      </c>
      <c r="D977" s="44">
        <f t="shared" si="31"/>
        <v>2</v>
      </c>
    </row>
    <row r="978" spans="1:4" x14ac:dyDescent="0.4">
      <c r="A978" s="43">
        <v>20230904</v>
      </c>
      <c r="C978" s="45">
        <f t="shared" si="30"/>
        <v>1.9586099165119584E-2</v>
      </c>
      <c r="D978" s="44">
        <f t="shared" si="31"/>
        <v>2</v>
      </c>
    </row>
    <row r="979" spans="1:4" x14ac:dyDescent="0.4">
      <c r="A979" s="43">
        <v>20230905</v>
      </c>
      <c r="B979" s="43">
        <v>0.8</v>
      </c>
      <c r="C979" s="45">
        <f t="shared" si="30"/>
        <v>1.995973427010881E-2</v>
      </c>
      <c r="D979" s="44">
        <f t="shared" si="31"/>
        <v>2</v>
      </c>
    </row>
    <row r="980" spans="1:4" x14ac:dyDescent="0.4">
      <c r="A980" s="43">
        <v>20230906</v>
      </c>
      <c r="C980" s="45">
        <f t="shared" si="30"/>
        <v>1.9586099165119584E-2</v>
      </c>
      <c r="D980" s="44">
        <f t="shared" si="31"/>
        <v>2</v>
      </c>
    </row>
    <row r="981" spans="1:4" x14ac:dyDescent="0.4">
      <c r="A981" s="43">
        <v>20230907</v>
      </c>
      <c r="B981" s="43">
        <v>0.3</v>
      </c>
      <c r="C981" s="45">
        <f t="shared" si="30"/>
        <v>1.9729774115014403E-2</v>
      </c>
      <c r="D981" s="44">
        <f t="shared" si="31"/>
        <v>2</v>
      </c>
    </row>
    <row r="982" spans="1:4" x14ac:dyDescent="0.4">
      <c r="A982" s="43">
        <v>20230908</v>
      </c>
      <c r="B982" s="43">
        <v>0</v>
      </c>
      <c r="C982" s="45">
        <f t="shared" si="30"/>
        <v>1.9586099165119584E-2</v>
      </c>
      <c r="D982" s="44">
        <f t="shared" si="31"/>
        <v>2</v>
      </c>
    </row>
    <row r="983" spans="1:4" x14ac:dyDescent="0.4">
      <c r="A983" s="43">
        <v>20230909</v>
      </c>
      <c r="C983" s="45">
        <f t="shared" si="30"/>
        <v>1.9586099165119584E-2</v>
      </c>
      <c r="D983" s="44">
        <f t="shared" si="31"/>
        <v>2</v>
      </c>
    </row>
    <row r="984" spans="1:4" x14ac:dyDescent="0.4">
      <c r="A984" s="43">
        <v>20230910</v>
      </c>
      <c r="C984" s="45">
        <f t="shared" si="30"/>
        <v>1.9586099165119584E-2</v>
      </c>
      <c r="D984" s="44">
        <f t="shared" si="31"/>
        <v>2</v>
      </c>
    </row>
    <row r="985" spans="1:4" x14ac:dyDescent="0.4">
      <c r="A985" s="43">
        <v>20230911</v>
      </c>
      <c r="C985" s="45">
        <f t="shared" si="30"/>
        <v>1.9586099165119584E-2</v>
      </c>
      <c r="D985" s="44">
        <f t="shared" si="31"/>
        <v>2</v>
      </c>
    </row>
    <row r="986" spans="1:4" x14ac:dyDescent="0.4">
      <c r="A986" s="43">
        <v>20230912</v>
      </c>
      <c r="B986" s="43">
        <v>1.6</v>
      </c>
      <c r="C986" s="45">
        <f t="shared" si="30"/>
        <v>2.030192133952859E-2</v>
      </c>
      <c r="D986" s="44">
        <f t="shared" si="31"/>
        <v>2</v>
      </c>
    </row>
    <row r="987" spans="1:4" x14ac:dyDescent="0.4">
      <c r="A987" s="43">
        <v>20230913</v>
      </c>
      <c r="B987" s="43">
        <v>4.5999999999999996</v>
      </c>
      <c r="C987" s="45">
        <f t="shared" si="30"/>
        <v>2.1275442061027158E-2</v>
      </c>
      <c r="D987" s="44">
        <f t="shared" si="31"/>
        <v>2</v>
      </c>
    </row>
    <row r="988" spans="1:4" x14ac:dyDescent="0.4">
      <c r="A988" s="43">
        <v>20230914</v>
      </c>
      <c r="B988" s="43">
        <v>0.4</v>
      </c>
      <c r="C988" s="45">
        <f t="shared" si="30"/>
        <v>1.9776726366157356E-2</v>
      </c>
      <c r="D988" s="44">
        <f t="shared" si="31"/>
        <v>2</v>
      </c>
    </row>
    <row r="989" spans="1:4" x14ac:dyDescent="0.4">
      <c r="A989" s="43">
        <v>20230915</v>
      </c>
      <c r="C989" s="45">
        <f t="shared" si="30"/>
        <v>1.9586099165119584E-2</v>
      </c>
      <c r="D989" s="44">
        <f t="shared" si="31"/>
        <v>2</v>
      </c>
    </row>
    <row r="990" spans="1:4" x14ac:dyDescent="0.4">
      <c r="A990" s="43">
        <v>20230916</v>
      </c>
      <c r="B990" s="43">
        <v>43</v>
      </c>
      <c r="C990" s="45">
        <f t="shared" si="30"/>
        <v>3.6670684585168828E-3</v>
      </c>
      <c r="D990" s="44">
        <f t="shared" si="31"/>
        <v>1</v>
      </c>
    </row>
    <row r="991" spans="1:4" x14ac:dyDescent="0.4">
      <c r="A991" s="43">
        <v>20230917</v>
      </c>
      <c r="B991" s="43">
        <v>25</v>
      </c>
      <c r="C991" s="45">
        <f t="shared" si="30"/>
        <v>1.4412627947657923E-2</v>
      </c>
      <c r="D991" s="44">
        <f t="shared" si="31"/>
        <v>1</v>
      </c>
    </row>
    <row r="992" spans="1:4" x14ac:dyDescent="0.4">
      <c r="A992" s="43">
        <v>20230918</v>
      </c>
      <c r="C992" s="45">
        <f t="shared" si="30"/>
        <v>1.9586099165119584E-2</v>
      </c>
      <c r="D992" s="44">
        <f t="shared" si="31"/>
        <v>2</v>
      </c>
    </row>
    <row r="993" spans="1:4" x14ac:dyDescent="0.4">
      <c r="A993" s="43">
        <v>20230919</v>
      </c>
      <c r="C993" s="45">
        <f t="shared" si="30"/>
        <v>1.9586099165119584E-2</v>
      </c>
      <c r="D993" s="44">
        <f t="shared" si="31"/>
        <v>2</v>
      </c>
    </row>
    <row r="994" spans="1:4" x14ac:dyDescent="0.4">
      <c r="A994" s="43">
        <v>20230920</v>
      </c>
      <c r="B994" s="43">
        <v>0</v>
      </c>
      <c r="C994" s="45">
        <f t="shared" si="30"/>
        <v>1.9586099165119584E-2</v>
      </c>
      <c r="D994" s="44">
        <f t="shared" si="31"/>
        <v>2</v>
      </c>
    </row>
    <row r="995" spans="1:4" x14ac:dyDescent="0.4">
      <c r="A995" s="43">
        <v>20230921</v>
      </c>
      <c r="B995" s="43">
        <v>0.5</v>
      </c>
      <c r="C995" s="45">
        <f t="shared" si="30"/>
        <v>1.9823202369766372E-2</v>
      </c>
      <c r="D995" s="44">
        <f t="shared" si="31"/>
        <v>2</v>
      </c>
    </row>
    <row r="996" spans="1:4" x14ac:dyDescent="0.4">
      <c r="A996" s="43">
        <v>20230922</v>
      </c>
      <c r="B996" s="43">
        <v>0.2</v>
      </c>
      <c r="C996" s="45">
        <f t="shared" si="30"/>
        <v>1.9682349528949934E-2</v>
      </c>
      <c r="D996" s="44">
        <f t="shared" si="31"/>
        <v>2</v>
      </c>
    </row>
    <row r="997" spans="1:4" x14ac:dyDescent="0.4">
      <c r="A997" s="43">
        <v>20230923</v>
      </c>
      <c r="B997" s="43">
        <v>0.7</v>
      </c>
      <c r="C997" s="45">
        <f t="shared" si="30"/>
        <v>1.9914710150343146E-2</v>
      </c>
      <c r="D997" s="44">
        <f t="shared" si="31"/>
        <v>2</v>
      </c>
    </row>
    <row r="998" spans="1:4" x14ac:dyDescent="0.4">
      <c r="A998" s="43">
        <v>20230924</v>
      </c>
      <c r="B998" s="43">
        <v>0</v>
      </c>
      <c r="C998" s="45">
        <f t="shared" si="30"/>
        <v>1.9586099165119584E-2</v>
      </c>
      <c r="D998" s="44">
        <f t="shared" si="31"/>
        <v>2</v>
      </c>
    </row>
    <row r="999" spans="1:4" x14ac:dyDescent="0.4">
      <c r="A999" s="43">
        <v>20230925</v>
      </c>
      <c r="B999" s="43">
        <v>0</v>
      </c>
      <c r="C999" s="45">
        <f t="shared" si="30"/>
        <v>1.9586099165119584E-2</v>
      </c>
      <c r="D999" s="44">
        <f t="shared" si="31"/>
        <v>2</v>
      </c>
    </row>
    <row r="1000" spans="1:4" x14ac:dyDescent="0.4">
      <c r="A1000" s="43">
        <v>20230926</v>
      </c>
      <c r="C1000" s="45">
        <f t="shared" si="30"/>
        <v>1.9586099165119584E-2</v>
      </c>
      <c r="D1000" s="44">
        <f t="shared" si="31"/>
        <v>2</v>
      </c>
    </row>
    <row r="1001" spans="1:4" x14ac:dyDescent="0.4">
      <c r="A1001" s="43">
        <v>20230927</v>
      </c>
      <c r="B1001" s="43">
        <v>0</v>
      </c>
      <c r="C1001" s="45">
        <f t="shared" si="30"/>
        <v>1.9586099165119584E-2</v>
      </c>
      <c r="D1001" s="44">
        <f t="shared" si="31"/>
        <v>2</v>
      </c>
    </row>
    <row r="1002" spans="1:4" x14ac:dyDescent="0.4">
      <c r="A1002" s="43">
        <v>20230928</v>
      </c>
      <c r="B1002" s="43">
        <v>0.2</v>
      </c>
      <c r="C1002" s="45">
        <f t="shared" si="30"/>
        <v>1.9682349528949934E-2</v>
      </c>
      <c r="D1002" s="44">
        <f t="shared" si="31"/>
        <v>2</v>
      </c>
    </row>
    <row r="1003" spans="1:4" x14ac:dyDescent="0.4">
      <c r="A1003" s="43">
        <v>20230929</v>
      </c>
      <c r="C1003" s="45">
        <f t="shared" si="30"/>
        <v>1.9586099165119584E-2</v>
      </c>
      <c r="D1003" s="44">
        <f t="shared" si="31"/>
        <v>2</v>
      </c>
    </row>
    <row r="1004" spans="1:4" x14ac:dyDescent="0.4">
      <c r="A1004" s="43">
        <v>20230930</v>
      </c>
      <c r="B1004" s="43">
        <v>4.7</v>
      </c>
      <c r="C1004" s="45">
        <f t="shared" si="30"/>
        <v>2.1298890298822433E-2</v>
      </c>
      <c r="D1004" s="44">
        <f t="shared" si="31"/>
        <v>2</v>
      </c>
    </row>
    <row r="1005" spans="1:4" x14ac:dyDescent="0.4">
      <c r="A1005" s="43">
        <v>20231001</v>
      </c>
      <c r="C1005" s="45">
        <f t="shared" si="30"/>
        <v>1.9586099165119584E-2</v>
      </c>
      <c r="D1005" s="44">
        <f t="shared" si="31"/>
        <v>2</v>
      </c>
    </row>
    <row r="1006" spans="1:4" x14ac:dyDescent="0.4">
      <c r="A1006" s="43">
        <v>20231002</v>
      </c>
      <c r="C1006" s="45">
        <f t="shared" si="30"/>
        <v>1.9586099165119584E-2</v>
      </c>
      <c r="D1006" s="44">
        <f t="shared" si="31"/>
        <v>2</v>
      </c>
    </row>
    <row r="1007" spans="1:4" x14ac:dyDescent="0.4">
      <c r="A1007" s="43">
        <v>20231003</v>
      </c>
      <c r="B1007" s="43">
        <v>0.3</v>
      </c>
      <c r="C1007" s="45">
        <f t="shared" si="30"/>
        <v>1.9729774115014403E-2</v>
      </c>
      <c r="D1007" s="44">
        <f t="shared" si="31"/>
        <v>2</v>
      </c>
    </row>
    <row r="1008" spans="1:4" x14ac:dyDescent="0.4">
      <c r="A1008" s="43">
        <v>20231004</v>
      </c>
      <c r="C1008" s="45">
        <f t="shared" si="30"/>
        <v>1.9586099165119584E-2</v>
      </c>
      <c r="D1008" s="44">
        <f t="shared" si="31"/>
        <v>2</v>
      </c>
    </row>
    <row r="1009" spans="1:4" x14ac:dyDescent="0.4">
      <c r="A1009" s="43">
        <v>20231005</v>
      </c>
      <c r="C1009" s="45">
        <f t="shared" si="30"/>
        <v>1.9586099165119584E-2</v>
      </c>
      <c r="D1009" s="44">
        <f t="shared" si="31"/>
        <v>2</v>
      </c>
    </row>
    <row r="1010" spans="1:4" x14ac:dyDescent="0.4">
      <c r="A1010" s="43">
        <v>20231006</v>
      </c>
      <c r="B1010" s="43">
        <v>0</v>
      </c>
      <c r="C1010" s="45">
        <f t="shared" si="30"/>
        <v>1.9586099165119584E-2</v>
      </c>
      <c r="D1010" s="44">
        <f t="shared" si="31"/>
        <v>2</v>
      </c>
    </row>
    <row r="1011" spans="1:4" x14ac:dyDescent="0.4">
      <c r="A1011" s="43">
        <v>20231007</v>
      </c>
      <c r="B1011" s="43">
        <v>11.4</v>
      </c>
      <c r="C1011" s="45">
        <f t="shared" si="30"/>
        <v>2.1432088577369078E-2</v>
      </c>
      <c r="D1011" s="44">
        <f t="shared" si="31"/>
        <v>2</v>
      </c>
    </row>
    <row r="1012" spans="1:4" x14ac:dyDescent="0.4">
      <c r="A1012" s="43">
        <v>20231008</v>
      </c>
      <c r="B1012" s="43">
        <v>10.8</v>
      </c>
      <c r="C1012" s="45">
        <f t="shared" si="30"/>
        <v>2.1536709906873557E-2</v>
      </c>
      <c r="D1012" s="44">
        <f t="shared" si="31"/>
        <v>2</v>
      </c>
    </row>
    <row r="1013" spans="1:4" x14ac:dyDescent="0.4">
      <c r="A1013" s="43">
        <v>20231009</v>
      </c>
      <c r="C1013" s="45">
        <f t="shared" si="30"/>
        <v>1.9586099165119584E-2</v>
      </c>
      <c r="D1013" s="44">
        <f t="shared" si="31"/>
        <v>2</v>
      </c>
    </row>
    <row r="1014" spans="1:4" x14ac:dyDescent="0.4">
      <c r="A1014" s="43">
        <v>20231010</v>
      </c>
      <c r="C1014" s="45">
        <f t="shared" si="30"/>
        <v>1.9586099165119584E-2</v>
      </c>
      <c r="D1014" s="44">
        <f t="shared" si="31"/>
        <v>2</v>
      </c>
    </row>
    <row r="1015" spans="1:4" x14ac:dyDescent="0.4">
      <c r="A1015" s="43">
        <v>20231011</v>
      </c>
      <c r="C1015" s="45">
        <f t="shared" si="30"/>
        <v>1.9586099165119584E-2</v>
      </c>
      <c r="D1015" s="44">
        <f t="shared" si="31"/>
        <v>2</v>
      </c>
    </row>
    <row r="1016" spans="1:4" x14ac:dyDescent="0.4">
      <c r="A1016" s="43">
        <v>20231012</v>
      </c>
      <c r="C1016" s="45">
        <f t="shared" si="30"/>
        <v>1.9586099165119584E-2</v>
      </c>
      <c r="D1016" s="44">
        <f t="shared" si="31"/>
        <v>2</v>
      </c>
    </row>
    <row r="1017" spans="1:4" x14ac:dyDescent="0.4">
      <c r="A1017" s="43">
        <v>20231013</v>
      </c>
      <c r="C1017" s="45">
        <f t="shared" si="30"/>
        <v>1.9586099165119584E-2</v>
      </c>
      <c r="D1017" s="44">
        <f t="shared" si="31"/>
        <v>2</v>
      </c>
    </row>
    <row r="1018" spans="1:4" x14ac:dyDescent="0.4">
      <c r="A1018" s="43">
        <v>20231014</v>
      </c>
      <c r="B1018" s="43">
        <v>5.2</v>
      </c>
      <c r="C1018" s="45">
        <f t="shared" si="30"/>
        <v>2.1406993319726363E-2</v>
      </c>
      <c r="D1018" s="44">
        <f t="shared" si="31"/>
        <v>2</v>
      </c>
    </row>
    <row r="1019" spans="1:4" x14ac:dyDescent="0.4">
      <c r="A1019" s="43">
        <v>20231015</v>
      </c>
      <c r="B1019" s="43">
        <v>0</v>
      </c>
      <c r="C1019" s="45">
        <f t="shared" si="30"/>
        <v>1.9586099165119584E-2</v>
      </c>
      <c r="D1019" s="44">
        <f t="shared" si="31"/>
        <v>2</v>
      </c>
    </row>
    <row r="1020" spans="1:4" x14ac:dyDescent="0.4">
      <c r="A1020" s="43">
        <v>20231016</v>
      </c>
      <c r="C1020" s="45">
        <f t="shared" si="30"/>
        <v>1.9586099165119584E-2</v>
      </c>
      <c r="D1020" s="44">
        <f t="shared" si="31"/>
        <v>2</v>
      </c>
    </row>
    <row r="1021" spans="1:4" x14ac:dyDescent="0.4">
      <c r="A1021" s="43">
        <v>20231017</v>
      </c>
      <c r="C1021" s="45">
        <f t="shared" si="30"/>
        <v>1.9586099165119584E-2</v>
      </c>
      <c r="D1021" s="44">
        <f t="shared" si="31"/>
        <v>2</v>
      </c>
    </row>
    <row r="1022" spans="1:4" x14ac:dyDescent="0.4">
      <c r="A1022" s="43">
        <v>20231018</v>
      </c>
      <c r="C1022" s="45">
        <f t="shared" si="30"/>
        <v>1.9586099165119584E-2</v>
      </c>
      <c r="D1022" s="44">
        <f t="shared" si="31"/>
        <v>2</v>
      </c>
    </row>
    <row r="1023" spans="1:4" x14ac:dyDescent="0.4">
      <c r="A1023" s="43">
        <v>20231019</v>
      </c>
      <c r="C1023" s="45">
        <f t="shared" si="30"/>
        <v>1.9586099165119584E-2</v>
      </c>
      <c r="D1023" s="44">
        <f t="shared" si="31"/>
        <v>2</v>
      </c>
    </row>
    <row r="1024" spans="1:4" x14ac:dyDescent="0.4">
      <c r="A1024" s="43">
        <v>20231020</v>
      </c>
      <c r="B1024" s="43">
        <v>8.3000000000000007</v>
      </c>
      <c r="C1024" s="45">
        <f t="shared" si="30"/>
        <v>2.1726995701687995E-2</v>
      </c>
      <c r="D1024" s="44">
        <f t="shared" si="31"/>
        <v>2</v>
      </c>
    </row>
    <row r="1025" spans="1:4" x14ac:dyDescent="0.4">
      <c r="A1025" s="43">
        <v>20231021</v>
      </c>
      <c r="C1025" s="45">
        <f t="shared" si="30"/>
        <v>1.9586099165119584E-2</v>
      </c>
      <c r="D1025" s="44">
        <f t="shared" si="31"/>
        <v>2</v>
      </c>
    </row>
    <row r="1026" spans="1:4" x14ac:dyDescent="0.4">
      <c r="A1026" s="43">
        <v>20231022</v>
      </c>
      <c r="C1026" s="45">
        <f t="shared" si="30"/>
        <v>1.9586099165119584E-2</v>
      </c>
      <c r="D1026" s="44">
        <f t="shared" si="31"/>
        <v>2</v>
      </c>
    </row>
    <row r="1027" spans="1:4" x14ac:dyDescent="0.4">
      <c r="A1027" s="43">
        <v>20231023</v>
      </c>
      <c r="C1027" s="45">
        <f t="shared" ref="C1027:C1090" si="32">_xlfn.NORM.DIST(B1027,$H$5,$H$6,0)</f>
        <v>1.9586099165119584E-2</v>
      </c>
      <c r="D1027" s="44">
        <f t="shared" ref="D1027:D1090" si="33">IF(B1027&gt;$K$2,1,IF(B1027&lt;$K$3,3,2))</f>
        <v>2</v>
      </c>
    </row>
    <row r="1028" spans="1:4" x14ac:dyDescent="0.4">
      <c r="A1028" s="43">
        <v>20231024</v>
      </c>
      <c r="C1028" s="45">
        <f t="shared" si="32"/>
        <v>1.9586099165119584E-2</v>
      </c>
      <c r="D1028" s="44">
        <f t="shared" si="33"/>
        <v>2</v>
      </c>
    </row>
    <row r="1029" spans="1:4" x14ac:dyDescent="0.4">
      <c r="A1029" s="43">
        <v>20231025</v>
      </c>
      <c r="C1029" s="45">
        <f t="shared" si="32"/>
        <v>1.9586099165119584E-2</v>
      </c>
      <c r="D1029" s="44">
        <f t="shared" si="33"/>
        <v>2</v>
      </c>
    </row>
    <row r="1030" spans="1:4" x14ac:dyDescent="0.4">
      <c r="A1030" s="43">
        <v>20231026</v>
      </c>
      <c r="C1030" s="45">
        <f t="shared" si="32"/>
        <v>1.9586099165119584E-2</v>
      </c>
      <c r="D1030" s="44">
        <f t="shared" si="33"/>
        <v>2</v>
      </c>
    </row>
    <row r="1031" spans="1:4" x14ac:dyDescent="0.4">
      <c r="A1031" s="43">
        <v>20231027</v>
      </c>
      <c r="C1031" s="45">
        <f t="shared" si="32"/>
        <v>1.9586099165119584E-2</v>
      </c>
      <c r="D1031" s="44">
        <f t="shared" si="33"/>
        <v>2</v>
      </c>
    </row>
    <row r="1032" spans="1:4" x14ac:dyDescent="0.4">
      <c r="A1032" s="43">
        <v>20231028</v>
      </c>
      <c r="C1032" s="45">
        <f t="shared" si="32"/>
        <v>1.9586099165119584E-2</v>
      </c>
      <c r="D1032" s="44">
        <f t="shared" si="33"/>
        <v>2</v>
      </c>
    </row>
    <row r="1033" spans="1:4" x14ac:dyDescent="0.4">
      <c r="A1033" s="43">
        <v>20231029</v>
      </c>
      <c r="C1033" s="45">
        <f t="shared" si="32"/>
        <v>1.9586099165119584E-2</v>
      </c>
      <c r="D1033" s="44">
        <f t="shared" si="33"/>
        <v>2</v>
      </c>
    </row>
    <row r="1034" spans="1:4" x14ac:dyDescent="0.4">
      <c r="A1034" s="43">
        <v>20231030</v>
      </c>
      <c r="C1034" s="45">
        <f t="shared" si="32"/>
        <v>1.9586099165119584E-2</v>
      </c>
      <c r="D1034" s="44">
        <f t="shared" si="33"/>
        <v>2</v>
      </c>
    </row>
    <row r="1035" spans="1:4" x14ac:dyDescent="0.4">
      <c r="A1035" s="43">
        <v>20231031</v>
      </c>
      <c r="C1035" s="45">
        <f t="shared" si="32"/>
        <v>1.9586099165119584E-2</v>
      </c>
      <c r="D1035" s="44">
        <f t="shared" si="33"/>
        <v>2</v>
      </c>
    </row>
    <row r="1036" spans="1:4" x14ac:dyDescent="0.4">
      <c r="A1036" s="43">
        <v>20231101</v>
      </c>
      <c r="C1036" s="45">
        <f t="shared" si="32"/>
        <v>1.9586099165119584E-2</v>
      </c>
      <c r="D1036" s="44">
        <f t="shared" si="33"/>
        <v>2</v>
      </c>
    </row>
    <row r="1037" spans="1:4" x14ac:dyDescent="0.4">
      <c r="A1037" s="43">
        <v>20231102</v>
      </c>
      <c r="C1037" s="45">
        <f t="shared" si="32"/>
        <v>1.9586099165119584E-2</v>
      </c>
      <c r="D1037" s="44">
        <f t="shared" si="33"/>
        <v>2</v>
      </c>
    </row>
    <row r="1038" spans="1:4" x14ac:dyDescent="0.4">
      <c r="A1038" s="43">
        <v>20231103</v>
      </c>
      <c r="C1038" s="45">
        <f t="shared" si="32"/>
        <v>1.9586099165119584E-2</v>
      </c>
      <c r="D1038" s="44">
        <f t="shared" si="33"/>
        <v>2</v>
      </c>
    </row>
    <row r="1039" spans="1:4" x14ac:dyDescent="0.4">
      <c r="A1039" s="43">
        <v>20231104</v>
      </c>
      <c r="B1039" s="43">
        <v>0</v>
      </c>
      <c r="C1039" s="45">
        <f t="shared" si="32"/>
        <v>1.9586099165119584E-2</v>
      </c>
      <c r="D1039" s="44">
        <f t="shared" si="33"/>
        <v>2</v>
      </c>
    </row>
    <row r="1040" spans="1:4" x14ac:dyDescent="0.4">
      <c r="A1040" s="43">
        <v>20231105</v>
      </c>
      <c r="B1040" s="43">
        <v>0.6</v>
      </c>
      <c r="C1040" s="45">
        <f t="shared" si="32"/>
        <v>1.9869198246403329E-2</v>
      </c>
      <c r="D1040" s="44">
        <f t="shared" si="33"/>
        <v>2</v>
      </c>
    </row>
    <row r="1041" spans="1:4" x14ac:dyDescent="0.4">
      <c r="A1041" s="43">
        <v>20231106</v>
      </c>
      <c r="B1041" s="43">
        <v>18.3</v>
      </c>
      <c r="C1041" s="45">
        <f t="shared" si="32"/>
        <v>1.8767763146678003E-2</v>
      </c>
      <c r="D1041" s="44">
        <f t="shared" si="33"/>
        <v>1</v>
      </c>
    </row>
    <row r="1042" spans="1:4" x14ac:dyDescent="0.4">
      <c r="A1042" s="43">
        <v>20231107</v>
      </c>
      <c r="C1042" s="45">
        <f t="shared" si="32"/>
        <v>1.9586099165119584E-2</v>
      </c>
      <c r="D1042" s="44">
        <f t="shared" si="33"/>
        <v>2</v>
      </c>
    </row>
    <row r="1043" spans="1:4" x14ac:dyDescent="0.4">
      <c r="A1043" s="43">
        <v>20231108</v>
      </c>
      <c r="C1043" s="45">
        <f t="shared" si="32"/>
        <v>1.9586099165119584E-2</v>
      </c>
      <c r="D1043" s="44">
        <f t="shared" si="33"/>
        <v>2</v>
      </c>
    </row>
    <row r="1044" spans="1:4" x14ac:dyDescent="0.4">
      <c r="A1044" s="43">
        <v>20231109</v>
      </c>
      <c r="B1044" s="43">
        <v>2.8</v>
      </c>
      <c r="C1044" s="45">
        <f t="shared" si="32"/>
        <v>2.0752237589929785E-2</v>
      </c>
      <c r="D1044" s="44">
        <f t="shared" si="33"/>
        <v>2</v>
      </c>
    </row>
    <row r="1045" spans="1:4" x14ac:dyDescent="0.4">
      <c r="A1045" s="43">
        <v>20231110</v>
      </c>
      <c r="B1045" s="43">
        <v>4</v>
      </c>
      <c r="C1045" s="45">
        <f t="shared" si="32"/>
        <v>2.1122133111558705E-2</v>
      </c>
      <c r="D1045" s="44">
        <f t="shared" si="33"/>
        <v>2</v>
      </c>
    </row>
    <row r="1046" spans="1:4" x14ac:dyDescent="0.4">
      <c r="A1046" s="43">
        <v>20231111</v>
      </c>
      <c r="C1046" s="45">
        <f t="shared" si="32"/>
        <v>1.9586099165119584E-2</v>
      </c>
      <c r="D1046" s="44">
        <f t="shared" si="33"/>
        <v>2</v>
      </c>
    </row>
    <row r="1047" spans="1:4" x14ac:dyDescent="0.4">
      <c r="A1047" s="43">
        <v>20231112</v>
      </c>
      <c r="B1047" s="43">
        <v>0</v>
      </c>
      <c r="C1047" s="45">
        <f t="shared" si="32"/>
        <v>1.9586099165119584E-2</v>
      </c>
      <c r="D1047" s="44">
        <f t="shared" si="33"/>
        <v>2</v>
      </c>
    </row>
    <row r="1048" spans="1:4" x14ac:dyDescent="0.4">
      <c r="A1048" s="43">
        <v>20231113</v>
      </c>
      <c r="B1048" s="43">
        <v>1.7</v>
      </c>
      <c r="C1048" s="45">
        <f t="shared" si="32"/>
        <v>2.0342389795890061E-2</v>
      </c>
      <c r="D1048" s="44">
        <f t="shared" si="33"/>
        <v>2</v>
      </c>
    </row>
    <row r="1049" spans="1:4" x14ac:dyDescent="0.4">
      <c r="A1049" s="43">
        <v>20231114</v>
      </c>
      <c r="C1049" s="45">
        <f t="shared" si="32"/>
        <v>1.9586099165119584E-2</v>
      </c>
      <c r="D1049" s="44">
        <f t="shared" si="33"/>
        <v>2</v>
      </c>
    </row>
    <row r="1050" spans="1:4" x14ac:dyDescent="0.4">
      <c r="A1050" s="43">
        <v>20231115</v>
      </c>
      <c r="C1050" s="45">
        <f t="shared" si="32"/>
        <v>1.9586099165119584E-2</v>
      </c>
      <c r="D1050" s="44">
        <f t="shared" si="33"/>
        <v>2</v>
      </c>
    </row>
    <row r="1051" spans="1:4" x14ac:dyDescent="0.4">
      <c r="A1051" s="43">
        <v>20231116</v>
      </c>
      <c r="B1051" s="43">
        <v>27.3</v>
      </c>
      <c r="C1051" s="45">
        <f t="shared" si="32"/>
        <v>1.2765759275305408E-2</v>
      </c>
      <c r="D1051" s="44">
        <f t="shared" si="33"/>
        <v>1</v>
      </c>
    </row>
    <row r="1052" spans="1:4" x14ac:dyDescent="0.4">
      <c r="A1052" s="43">
        <v>20231117</v>
      </c>
      <c r="B1052" s="43">
        <v>12.6</v>
      </c>
      <c r="C1052" s="45">
        <f t="shared" si="32"/>
        <v>2.1156487247259954E-2</v>
      </c>
      <c r="D1052" s="44">
        <f t="shared" si="33"/>
        <v>2</v>
      </c>
    </row>
    <row r="1053" spans="1:4" x14ac:dyDescent="0.4">
      <c r="A1053" s="43">
        <v>20231118</v>
      </c>
      <c r="B1053" s="43">
        <v>1.8</v>
      </c>
      <c r="C1053" s="45">
        <f t="shared" si="32"/>
        <v>2.0382334351767811E-2</v>
      </c>
      <c r="D1053" s="44">
        <f t="shared" si="33"/>
        <v>2</v>
      </c>
    </row>
    <row r="1054" spans="1:4" x14ac:dyDescent="0.4">
      <c r="A1054" s="43">
        <v>20231119</v>
      </c>
      <c r="C1054" s="45">
        <f t="shared" si="32"/>
        <v>1.9586099165119584E-2</v>
      </c>
      <c r="D1054" s="44">
        <f t="shared" si="33"/>
        <v>2</v>
      </c>
    </row>
    <row r="1055" spans="1:4" x14ac:dyDescent="0.4">
      <c r="A1055" s="43">
        <v>20231120</v>
      </c>
      <c r="C1055" s="45">
        <f t="shared" si="32"/>
        <v>1.9586099165119584E-2</v>
      </c>
      <c r="D1055" s="44">
        <f t="shared" si="33"/>
        <v>2</v>
      </c>
    </row>
    <row r="1056" spans="1:4" x14ac:dyDescent="0.4">
      <c r="A1056" s="43">
        <v>20231121</v>
      </c>
      <c r="C1056" s="45">
        <f t="shared" si="32"/>
        <v>1.9586099165119584E-2</v>
      </c>
      <c r="D1056" s="44">
        <f t="shared" si="33"/>
        <v>2</v>
      </c>
    </row>
    <row r="1057" spans="1:4" x14ac:dyDescent="0.4">
      <c r="A1057" s="43">
        <v>20231122</v>
      </c>
      <c r="C1057" s="45">
        <f t="shared" si="32"/>
        <v>1.9586099165119584E-2</v>
      </c>
      <c r="D1057" s="44">
        <f t="shared" si="33"/>
        <v>2</v>
      </c>
    </row>
    <row r="1058" spans="1:4" x14ac:dyDescent="0.4">
      <c r="A1058" s="43">
        <v>20231123</v>
      </c>
      <c r="C1058" s="45">
        <f t="shared" si="32"/>
        <v>1.9586099165119584E-2</v>
      </c>
      <c r="D1058" s="44">
        <f t="shared" si="33"/>
        <v>2</v>
      </c>
    </row>
    <row r="1059" spans="1:4" x14ac:dyDescent="0.4">
      <c r="A1059" s="43">
        <v>20231124</v>
      </c>
      <c r="C1059" s="45">
        <f t="shared" si="32"/>
        <v>1.9586099165119584E-2</v>
      </c>
      <c r="D1059" s="44">
        <f t="shared" si="33"/>
        <v>2</v>
      </c>
    </row>
    <row r="1060" spans="1:4" x14ac:dyDescent="0.4">
      <c r="A1060" s="43">
        <v>20231125</v>
      </c>
      <c r="C1060" s="45">
        <f t="shared" si="32"/>
        <v>1.9586099165119584E-2</v>
      </c>
      <c r="D1060" s="44">
        <f t="shared" si="33"/>
        <v>2</v>
      </c>
    </row>
    <row r="1061" spans="1:4" x14ac:dyDescent="0.4">
      <c r="A1061" s="43">
        <v>20231126</v>
      </c>
      <c r="C1061" s="45">
        <f t="shared" si="32"/>
        <v>1.9586099165119584E-2</v>
      </c>
      <c r="D1061" s="44">
        <f t="shared" si="33"/>
        <v>2</v>
      </c>
    </row>
    <row r="1062" spans="1:4" x14ac:dyDescent="0.4">
      <c r="A1062" s="43">
        <v>20231127</v>
      </c>
      <c r="B1062" s="43">
        <v>0</v>
      </c>
      <c r="C1062" s="45">
        <f t="shared" si="32"/>
        <v>1.9586099165119584E-2</v>
      </c>
      <c r="D1062" s="44">
        <f t="shared" si="33"/>
        <v>2</v>
      </c>
    </row>
    <row r="1063" spans="1:4" x14ac:dyDescent="0.4">
      <c r="A1063" s="43">
        <v>20231128</v>
      </c>
      <c r="B1063" s="43">
        <v>0</v>
      </c>
      <c r="C1063" s="45">
        <f t="shared" si="32"/>
        <v>1.9586099165119584E-2</v>
      </c>
      <c r="D1063" s="44">
        <f t="shared" si="33"/>
        <v>2</v>
      </c>
    </row>
    <row r="1064" spans="1:4" x14ac:dyDescent="0.4">
      <c r="A1064" s="43">
        <v>20231129</v>
      </c>
      <c r="B1064" s="43">
        <v>0</v>
      </c>
      <c r="C1064" s="45">
        <f t="shared" si="32"/>
        <v>1.9586099165119584E-2</v>
      </c>
      <c r="D1064" s="44">
        <f t="shared" si="33"/>
        <v>2</v>
      </c>
    </row>
    <row r="1065" spans="1:4" x14ac:dyDescent="0.4">
      <c r="A1065" s="43">
        <v>20231130</v>
      </c>
      <c r="B1065" s="43">
        <v>0</v>
      </c>
      <c r="C1065" s="45">
        <f t="shared" si="32"/>
        <v>1.9586099165119584E-2</v>
      </c>
      <c r="D1065" s="44">
        <f t="shared" si="33"/>
        <v>2</v>
      </c>
    </row>
    <row r="1066" spans="1:4" x14ac:dyDescent="0.4">
      <c r="A1066" s="43">
        <v>20231201</v>
      </c>
      <c r="B1066" s="43">
        <v>2.9</v>
      </c>
      <c r="C1066" s="45">
        <f t="shared" si="32"/>
        <v>2.0786203906582819E-2</v>
      </c>
      <c r="D1066" s="44">
        <f t="shared" si="33"/>
        <v>2</v>
      </c>
    </row>
    <row r="1067" spans="1:4" x14ac:dyDescent="0.4">
      <c r="A1067" s="43">
        <v>20231202</v>
      </c>
      <c r="C1067" s="45">
        <f t="shared" si="32"/>
        <v>1.9586099165119584E-2</v>
      </c>
      <c r="D1067" s="44">
        <f t="shared" si="33"/>
        <v>2</v>
      </c>
    </row>
    <row r="1068" spans="1:4" x14ac:dyDescent="0.4">
      <c r="A1068" s="43">
        <v>20231203</v>
      </c>
      <c r="C1068" s="45">
        <f t="shared" si="32"/>
        <v>1.9586099165119584E-2</v>
      </c>
      <c r="D1068" s="44">
        <f t="shared" si="33"/>
        <v>2</v>
      </c>
    </row>
    <row r="1069" spans="1:4" x14ac:dyDescent="0.4">
      <c r="A1069" s="43">
        <v>20231204</v>
      </c>
      <c r="C1069" s="45">
        <f t="shared" si="32"/>
        <v>1.9586099165119584E-2</v>
      </c>
      <c r="D1069" s="44">
        <f t="shared" si="33"/>
        <v>2</v>
      </c>
    </row>
    <row r="1070" spans="1:4" x14ac:dyDescent="0.4">
      <c r="A1070" s="43">
        <v>20231205</v>
      </c>
      <c r="C1070" s="45">
        <f t="shared" si="32"/>
        <v>1.9586099165119584E-2</v>
      </c>
      <c r="D1070" s="44">
        <f t="shared" si="33"/>
        <v>2</v>
      </c>
    </row>
    <row r="1071" spans="1:4" x14ac:dyDescent="0.4">
      <c r="A1071" s="43">
        <v>20231206</v>
      </c>
      <c r="B1071" s="43">
        <v>0.1</v>
      </c>
      <c r="C1071" s="45">
        <f t="shared" si="32"/>
        <v>1.9634456553208248E-2</v>
      </c>
      <c r="D1071" s="44">
        <f t="shared" si="33"/>
        <v>2</v>
      </c>
    </row>
    <row r="1072" spans="1:4" x14ac:dyDescent="0.4">
      <c r="A1072" s="43">
        <v>20231207</v>
      </c>
      <c r="C1072" s="45">
        <f t="shared" si="32"/>
        <v>1.9586099165119584E-2</v>
      </c>
      <c r="D1072" s="44">
        <f t="shared" si="33"/>
        <v>2</v>
      </c>
    </row>
    <row r="1073" spans="1:4" x14ac:dyDescent="0.4">
      <c r="A1073" s="43">
        <v>20231208</v>
      </c>
      <c r="C1073" s="45">
        <f t="shared" si="32"/>
        <v>1.9586099165119584E-2</v>
      </c>
      <c r="D1073" s="44">
        <f t="shared" si="33"/>
        <v>2</v>
      </c>
    </row>
    <row r="1074" spans="1:4" x14ac:dyDescent="0.4">
      <c r="A1074" s="43">
        <v>20231209</v>
      </c>
      <c r="C1074" s="45">
        <f t="shared" si="32"/>
        <v>1.9586099165119584E-2</v>
      </c>
      <c r="D1074" s="44">
        <f t="shared" si="33"/>
        <v>2</v>
      </c>
    </row>
    <row r="1075" spans="1:4" x14ac:dyDescent="0.4">
      <c r="A1075" s="43">
        <v>20231210</v>
      </c>
      <c r="B1075" s="43">
        <v>13.8</v>
      </c>
      <c r="C1075" s="45">
        <f t="shared" si="32"/>
        <v>2.0795419209657121E-2</v>
      </c>
      <c r="D1075" s="44">
        <f t="shared" si="33"/>
        <v>2</v>
      </c>
    </row>
    <row r="1076" spans="1:4" x14ac:dyDescent="0.4">
      <c r="A1076" s="43">
        <v>20231211</v>
      </c>
      <c r="B1076" s="43">
        <v>10.1</v>
      </c>
      <c r="C1076" s="45">
        <f t="shared" si="32"/>
        <v>2.163020257400881E-2</v>
      </c>
      <c r="D1076" s="44">
        <f t="shared" si="33"/>
        <v>2</v>
      </c>
    </row>
    <row r="1077" spans="1:4" x14ac:dyDescent="0.4">
      <c r="A1077" s="43">
        <v>20231212</v>
      </c>
      <c r="B1077" s="43">
        <v>0.1</v>
      </c>
      <c r="C1077" s="45">
        <f t="shared" si="32"/>
        <v>1.9634456553208248E-2</v>
      </c>
      <c r="D1077" s="44">
        <f t="shared" si="33"/>
        <v>2</v>
      </c>
    </row>
    <row r="1078" spans="1:4" x14ac:dyDescent="0.4">
      <c r="A1078" s="43">
        <v>20231213</v>
      </c>
      <c r="B1078" s="43">
        <v>0.8</v>
      </c>
      <c r="C1078" s="45">
        <f t="shared" si="32"/>
        <v>1.995973427010881E-2</v>
      </c>
      <c r="D1078" s="44">
        <f t="shared" si="33"/>
        <v>2</v>
      </c>
    </row>
    <row r="1079" spans="1:4" x14ac:dyDescent="0.4">
      <c r="A1079" s="43">
        <v>20231214</v>
      </c>
      <c r="B1079" s="43">
        <v>5.4</v>
      </c>
      <c r="C1079" s="45">
        <f t="shared" si="32"/>
        <v>2.1445934798993989E-2</v>
      </c>
      <c r="D1079" s="44">
        <f t="shared" si="33"/>
        <v>2</v>
      </c>
    </row>
    <row r="1080" spans="1:4" x14ac:dyDescent="0.4">
      <c r="A1080" s="43">
        <v>20231215</v>
      </c>
      <c r="B1080" s="43">
        <v>4.0999999999999996</v>
      </c>
      <c r="C1080" s="45">
        <f t="shared" si="32"/>
        <v>2.1149175871198109E-2</v>
      </c>
      <c r="D1080" s="44">
        <f t="shared" si="33"/>
        <v>2</v>
      </c>
    </row>
    <row r="1081" spans="1:4" x14ac:dyDescent="0.4">
      <c r="A1081" s="43">
        <v>20231216</v>
      </c>
      <c r="B1081" s="43">
        <v>1.8</v>
      </c>
      <c r="C1081" s="45">
        <f t="shared" si="32"/>
        <v>2.0382334351767811E-2</v>
      </c>
      <c r="D1081" s="44">
        <f t="shared" si="33"/>
        <v>2</v>
      </c>
    </row>
    <row r="1082" spans="1:4" x14ac:dyDescent="0.4">
      <c r="A1082" s="43">
        <v>20231217</v>
      </c>
      <c r="B1082" s="43">
        <v>3</v>
      </c>
      <c r="C1082" s="45">
        <f t="shared" si="32"/>
        <v>2.0819608280093736E-2</v>
      </c>
      <c r="D1082" s="44">
        <f t="shared" si="33"/>
        <v>2</v>
      </c>
    </row>
    <row r="1083" spans="1:4" x14ac:dyDescent="0.4">
      <c r="A1083" s="43">
        <v>20231218</v>
      </c>
      <c r="B1083" s="43">
        <v>2.9</v>
      </c>
      <c r="C1083" s="45">
        <f t="shared" si="32"/>
        <v>2.0786203906582819E-2</v>
      </c>
      <c r="D1083" s="44">
        <f t="shared" si="33"/>
        <v>2</v>
      </c>
    </row>
    <row r="1084" spans="1:4" x14ac:dyDescent="0.4">
      <c r="A1084" s="43">
        <v>20231219</v>
      </c>
      <c r="B1084" s="43">
        <v>4.3</v>
      </c>
      <c r="C1084" s="45">
        <f t="shared" si="32"/>
        <v>2.1201478654382287E-2</v>
      </c>
      <c r="D1084" s="44">
        <f t="shared" si="33"/>
        <v>2</v>
      </c>
    </row>
    <row r="1085" spans="1:4" x14ac:dyDescent="0.4">
      <c r="A1085" s="43">
        <v>20231220</v>
      </c>
      <c r="B1085" s="43">
        <v>0</v>
      </c>
      <c r="C1085" s="45">
        <f t="shared" si="32"/>
        <v>1.9586099165119584E-2</v>
      </c>
      <c r="D1085" s="44">
        <f t="shared" si="33"/>
        <v>2</v>
      </c>
    </row>
    <row r="1086" spans="1:4" x14ac:dyDescent="0.4">
      <c r="A1086" s="43">
        <v>20231221</v>
      </c>
      <c r="B1086" s="43">
        <v>7.1</v>
      </c>
      <c r="C1086" s="45">
        <f t="shared" si="32"/>
        <v>2.1675729557816315E-2</v>
      </c>
      <c r="D1086" s="44">
        <f t="shared" si="33"/>
        <v>2</v>
      </c>
    </row>
    <row r="1087" spans="1:4" x14ac:dyDescent="0.4">
      <c r="A1087" s="43">
        <v>20231222</v>
      </c>
      <c r="B1087" s="43">
        <v>8.1999999999999993</v>
      </c>
      <c r="C1087" s="45">
        <f t="shared" si="32"/>
        <v>2.1726262920627615E-2</v>
      </c>
      <c r="D1087" s="44">
        <f t="shared" si="33"/>
        <v>2</v>
      </c>
    </row>
    <row r="1088" spans="1:4" x14ac:dyDescent="0.4">
      <c r="A1088" s="43">
        <v>20231223</v>
      </c>
      <c r="C1088" s="45">
        <f t="shared" si="32"/>
        <v>1.9586099165119584E-2</v>
      </c>
      <c r="D1088" s="44">
        <f t="shared" si="33"/>
        <v>2</v>
      </c>
    </row>
    <row r="1089" spans="1:4" x14ac:dyDescent="0.4">
      <c r="A1089" s="43">
        <v>20231224</v>
      </c>
      <c r="B1089" s="43">
        <v>9.1999999999999993</v>
      </c>
      <c r="C1089" s="45">
        <f t="shared" si="32"/>
        <v>2.1704602480594786E-2</v>
      </c>
      <c r="D1089" s="44">
        <f t="shared" si="33"/>
        <v>2</v>
      </c>
    </row>
    <row r="1090" spans="1:4" x14ac:dyDescent="0.4">
      <c r="A1090" s="43">
        <v>20231225</v>
      </c>
      <c r="B1090" s="43">
        <v>0</v>
      </c>
      <c r="C1090" s="45">
        <f t="shared" si="32"/>
        <v>1.9586099165119584E-2</v>
      </c>
      <c r="D1090" s="44">
        <f t="shared" si="33"/>
        <v>2</v>
      </c>
    </row>
    <row r="1091" spans="1:4" x14ac:dyDescent="0.4">
      <c r="A1091" s="43">
        <v>20231226</v>
      </c>
      <c r="C1091" s="45">
        <f t="shared" ref="C1091:C1096" si="34">_xlfn.NORM.DIST(B1091,$H$5,$H$6,0)</f>
        <v>1.9586099165119584E-2</v>
      </c>
      <c r="D1091" s="44">
        <f t="shared" ref="D1091:D1096" si="35">IF(B1091&gt;$K$2,1,IF(B1091&lt;$K$3,3,2))</f>
        <v>2</v>
      </c>
    </row>
    <row r="1092" spans="1:4" x14ac:dyDescent="0.4">
      <c r="A1092" s="43">
        <v>20231227</v>
      </c>
      <c r="C1092" s="45">
        <f t="shared" si="34"/>
        <v>1.9586099165119584E-2</v>
      </c>
      <c r="D1092" s="44">
        <f t="shared" si="35"/>
        <v>2</v>
      </c>
    </row>
    <row r="1093" spans="1:4" x14ac:dyDescent="0.4">
      <c r="A1093" s="43">
        <v>20231228</v>
      </c>
      <c r="C1093" s="45">
        <f t="shared" si="34"/>
        <v>1.9586099165119584E-2</v>
      </c>
      <c r="D1093" s="44">
        <f t="shared" si="35"/>
        <v>2</v>
      </c>
    </row>
    <row r="1094" spans="1:4" x14ac:dyDescent="0.4">
      <c r="A1094" s="43">
        <v>20231229</v>
      </c>
      <c r="C1094" s="45">
        <f t="shared" si="34"/>
        <v>1.9586099165119584E-2</v>
      </c>
      <c r="D1094" s="44">
        <f t="shared" si="35"/>
        <v>2</v>
      </c>
    </row>
    <row r="1095" spans="1:4" x14ac:dyDescent="0.4">
      <c r="A1095" s="43">
        <v>20231230</v>
      </c>
      <c r="B1095" s="43">
        <v>0</v>
      </c>
      <c r="C1095" s="45">
        <f t="shared" si="34"/>
        <v>1.9586099165119584E-2</v>
      </c>
      <c r="D1095" s="44">
        <f t="shared" si="35"/>
        <v>2</v>
      </c>
    </row>
    <row r="1096" spans="1:4" x14ac:dyDescent="0.4">
      <c r="A1096" s="43">
        <v>20231231</v>
      </c>
      <c r="B1096" s="43">
        <v>0.1</v>
      </c>
      <c r="C1096" s="45">
        <f t="shared" si="34"/>
        <v>1.9634456553208248E-2</v>
      </c>
      <c r="D1096" s="44">
        <f t="shared" si="35"/>
        <v>2</v>
      </c>
    </row>
  </sheetData>
  <phoneticPr fontId="18" type="noConversion"/>
  <conditionalFormatting sqref="D1">
    <cfRule type="cellIs" dxfId="1" priority="1" operator="equal">
      <formula>2</formula>
    </cfRule>
    <cfRule type="cellIs" dxfId="0" priority="2" operator="lessThan">
      <formula>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95FF-516C-4C6C-95E0-2753CA88182C}">
  <dimension ref="A1:F1096"/>
  <sheetViews>
    <sheetView workbookViewId="0">
      <selection activeCell="C1" sqref="C1:C1048576"/>
    </sheetView>
  </sheetViews>
  <sheetFormatPr defaultRowHeight="17.399999999999999" x14ac:dyDescent="0.4"/>
  <cols>
    <col min="2" max="2" width="15.796875" bestFit="1" customWidth="1"/>
    <col min="3" max="3" width="9.296875" style="1" bestFit="1" customWidth="1"/>
    <col min="5" max="5" width="22.59765625" style="1" customWidth="1"/>
    <col min="6" max="6" width="21.19921875" style="1" bestFit="1" customWidth="1"/>
  </cols>
  <sheetData>
    <row r="1" spans="1:6" ht="18" thickBot="1" x14ac:dyDescent="0.45">
      <c r="A1" t="s">
        <v>22</v>
      </c>
      <c r="B1" t="s">
        <v>6</v>
      </c>
      <c r="C1" s="1" t="s">
        <v>21</v>
      </c>
    </row>
    <row r="2" spans="1:6" x14ac:dyDescent="0.4">
      <c r="A2">
        <v>20210101</v>
      </c>
      <c r="B2">
        <v>54.4</v>
      </c>
      <c r="C2" s="4">
        <f>_xlfn.NORM.DIST($B2,$F$5,$F$6,0)</f>
        <v>1.3367299264621043E-2</v>
      </c>
      <c r="E2" s="9" t="s">
        <v>10</v>
      </c>
      <c r="F2" s="10">
        <f>MAX($B$2:$B$1096)</f>
        <v>99.3</v>
      </c>
    </row>
    <row r="3" spans="1:6" x14ac:dyDescent="0.4">
      <c r="A3">
        <v>20210102</v>
      </c>
      <c r="B3">
        <v>56.4</v>
      </c>
      <c r="C3" s="4">
        <f t="shared" ref="C3:C66" si="0">_xlfn.NORM.DIST(B3,$F$5,$F$6,0)</f>
        <v>1.6702039434768792E-2</v>
      </c>
      <c r="E3" s="11" t="s">
        <v>11</v>
      </c>
      <c r="F3" s="12">
        <f>MIN($B$2:$B$1096)</f>
        <v>33.799999999999997</v>
      </c>
    </row>
    <row r="4" spans="1:6" x14ac:dyDescent="0.4">
      <c r="A4">
        <v>20210103</v>
      </c>
      <c r="B4">
        <v>57</v>
      </c>
      <c r="C4" s="4">
        <f t="shared" si="0"/>
        <v>1.7752577586884147E-2</v>
      </c>
      <c r="E4" s="11" t="s">
        <v>12</v>
      </c>
      <c r="F4" s="12">
        <f>MEDIAN($B$2:$B$1096)</f>
        <v>69.900000000000006</v>
      </c>
    </row>
    <row r="5" spans="1:6" x14ac:dyDescent="0.4">
      <c r="A5">
        <v>20210104</v>
      </c>
      <c r="B5">
        <v>57.8</v>
      </c>
      <c r="C5" s="4">
        <f t="shared" si="0"/>
        <v>1.9176553301169234E-2</v>
      </c>
      <c r="E5" s="11" t="s">
        <v>13</v>
      </c>
      <c r="F5" s="12">
        <f>AVERAGE($B$2:$B$1096)</f>
        <v>70.334890109890424</v>
      </c>
    </row>
    <row r="6" spans="1:6" x14ac:dyDescent="0.4">
      <c r="A6">
        <v>20210105</v>
      </c>
      <c r="B6">
        <v>66</v>
      </c>
      <c r="C6" s="4">
        <f t="shared" si="0"/>
        <v>3.211794226617716E-2</v>
      </c>
      <c r="E6" s="11" t="s">
        <v>14</v>
      </c>
      <c r="F6" s="12">
        <f>_xlfn.STDEV.P($B$2:$B$1096)</f>
        <v>11.58075645382538</v>
      </c>
    </row>
    <row r="7" spans="1:6" x14ac:dyDescent="0.4">
      <c r="A7">
        <v>20210106</v>
      </c>
      <c r="B7">
        <v>60.8</v>
      </c>
      <c r="C7" s="4">
        <f t="shared" si="0"/>
        <v>2.4545493623635235E-2</v>
      </c>
      <c r="E7" s="11" t="s">
        <v>15</v>
      </c>
      <c r="F7" s="12">
        <f>_xlfn.VAR.P($B$2:$B$1096)</f>
        <v>134.11392004281819</v>
      </c>
    </row>
    <row r="8" spans="1:6" x14ac:dyDescent="0.4">
      <c r="A8">
        <v>20210107</v>
      </c>
      <c r="B8">
        <v>76.5</v>
      </c>
      <c r="C8" s="4">
        <f t="shared" si="0"/>
        <v>2.9897335432553872E-2</v>
      </c>
      <c r="E8" s="11"/>
      <c r="F8" s="12"/>
    </row>
    <row r="9" spans="1:6" x14ac:dyDescent="0.4">
      <c r="A9">
        <v>20210108</v>
      </c>
      <c r="B9">
        <v>74.900000000000006</v>
      </c>
      <c r="C9" s="4">
        <f t="shared" si="0"/>
        <v>3.1873532362475851E-2</v>
      </c>
      <c r="E9" s="13" t="s">
        <v>16</v>
      </c>
      <c r="F9" s="12">
        <v>36.200000000000003</v>
      </c>
    </row>
    <row r="10" spans="1:6" x14ac:dyDescent="0.4">
      <c r="A10">
        <v>20210109</v>
      </c>
      <c r="B10">
        <v>71.400000000000006</v>
      </c>
      <c r="C10" s="4">
        <f t="shared" si="0"/>
        <v>3.430333195552622E-2</v>
      </c>
      <c r="E10" s="11"/>
      <c r="F10" s="14">
        <f>1-_xlfn.NORM.DIST($F$9,$F$5,$F$6,1)</f>
        <v>0.99839849930951541</v>
      </c>
    </row>
    <row r="11" spans="1:6" x14ac:dyDescent="0.4">
      <c r="A11">
        <v>20210110</v>
      </c>
      <c r="B11">
        <v>62.9</v>
      </c>
      <c r="C11" s="4">
        <f t="shared" si="0"/>
        <v>2.8033142937224802E-2</v>
      </c>
      <c r="E11" s="15" t="s">
        <v>17</v>
      </c>
      <c r="F11" s="16">
        <v>0.3</v>
      </c>
    </row>
    <row r="12" spans="1:6" x14ac:dyDescent="0.4">
      <c r="A12">
        <v>20210111</v>
      </c>
      <c r="B12">
        <v>79</v>
      </c>
      <c r="C12" s="4">
        <f t="shared" si="0"/>
        <v>2.6037694308047137E-2</v>
      </c>
      <c r="E12" s="11"/>
      <c r="F12" s="12">
        <f>_xlfn.NORM.INV(1-$F$11,$F$5,$F$6)</f>
        <v>76.407844731823403</v>
      </c>
    </row>
    <row r="13" spans="1:6" x14ac:dyDescent="0.4">
      <c r="A13">
        <v>20210112</v>
      </c>
      <c r="B13">
        <v>62.3</v>
      </c>
      <c r="C13" s="4">
        <f t="shared" si="0"/>
        <v>2.7079664781078591E-2</v>
      </c>
      <c r="E13" s="11" t="s">
        <v>23</v>
      </c>
      <c r="F13" s="18">
        <f>_xlfn.NORM.INV(70%,$F$5,$F$6)</f>
        <v>76.407844731823403</v>
      </c>
    </row>
    <row r="14" spans="1:6" ht="18" thickBot="1" x14ac:dyDescent="0.45">
      <c r="A14">
        <v>20210113</v>
      </c>
      <c r="B14">
        <v>48.9</v>
      </c>
      <c r="C14" s="4">
        <f t="shared" si="0"/>
        <v>6.212389969561082E-3</v>
      </c>
      <c r="E14" s="17" t="s">
        <v>24</v>
      </c>
      <c r="F14" s="19">
        <f>_xlfn.NORM.INV(30%,$F$5,$F$6)</f>
        <v>64.261935487957444</v>
      </c>
    </row>
    <row r="15" spans="1:6" x14ac:dyDescent="0.4">
      <c r="A15">
        <v>20210114</v>
      </c>
      <c r="B15">
        <v>62.5</v>
      </c>
      <c r="C15" s="4">
        <f t="shared" si="0"/>
        <v>2.7402003436082709E-2</v>
      </c>
    </row>
    <row r="16" spans="1:6" x14ac:dyDescent="0.4">
      <c r="A16">
        <v>20210115</v>
      </c>
      <c r="B16">
        <v>67.900000000000006</v>
      </c>
      <c r="C16" s="4">
        <f t="shared" si="0"/>
        <v>3.3695650561563616E-2</v>
      </c>
    </row>
    <row r="17" spans="1:3" x14ac:dyDescent="0.4">
      <c r="A17">
        <v>20210116</v>
      </c>
      <c r="B17">
        <v>64.599999999999994</v>
      </c>
      <c r="C17" s="4">
        <f t="shared" si="0"/>
        <v>3.047346107944585E-2</v>
      </c>
    </row>
    <row r="18" spans="1:3" x14ac:dyDescent="0.4">
      <c r="A18">
        <v>20210117</v>
      </c>
      <c r="B18">
        <v>69</v>
      </c>
      <c r="C18" s="4">
        <f t="shared" si="0"/>
        <v>3.4220627342236763E-2</v>
      </c>
    </row>
    <row r="19" spans="1:3" x14ac:dyDescent="0.4">
      <c r="A19">
        <v>20210118</v>
      </c>
      <c r="B19">
        <v>50.6</v>
      </c>
      <c r="C19" s="4">
        <f t="shared" si="0"/>
        <v>8.0645300675332536E-3</v>
      </c>
    </row>
    <row r="20" spans="1:3" x14ac:dyDescent="0.4">
      <c r="A20">
        <v>20210119</v>
      </c>
      <c r="B20">
        <v>53.3</v>
      </c>
      <c r="C20" s="4">
        <f t="shared" si="0"/>
        <v>1.1676783964218132E-2</v>
      </c>
    </row>
    <row r="21" spans="1:3" x14ac:dyDescent="0.4">
      <c r="A21">
        <v>20210120</v>
      </c>
      <c r="B21">
        <v>58.3</v>
      </c>
      <c r="C21" s="4">
        <f t="shared" si="0"/>
        <v>2.0075266916880993E-2</v>
      </c>
    </row>
    <row r="22" spans="1:3" x14ac:dyDescent="0.4">
      <c r="A22">
        <v>20210121</v>
      </c>
      <c r="B22">
        <v>66.8</v>
      </c>
      <c r="C22" s="4">
        <f t="shared" si="0"/>
        <v>3.2880729270077298E-2</v>
      </c>
    </row>
    <row r="23" spans="1:3" x14ac:dyDescent="0.4">
      <c r="A23">
        <v>20210122</v>
      </c>
      <c r="B23">
        <v>91.4</v>
      </c>
      <c r="C23" s="4">
        <f t="shared" si="0"/>
        <v>6.5872528108281321E-3</v>
      </c>
    </row>
    <row r="24" spans="1:3" x14ac:dyDescent="0.4">
      <c r="A24">
        <v>20210123</v>
      </c>
      <c r="B24">
        <v>90</v>
      </c>
      <c r="C24" s="4">
        <f t="shared" si="0"/>
        <v>8.1476167526688213E-3</v>
      </c>
    </row>
    <row r="25" spans="1:3" x14ac:dyDescent="0.4">
      <c r="A25">
        <v>20210124</v>
      </c>
      <c r="B25">
        <v>64.3</v>
      </c>
      <c r="C25" s="4">
        <f t="shared" si="0"/>
        <v>3.0074939207388407E-2</v>
      </c>
    </row>
    <row r="26" spans="1:3" x14ac:dyDescent="0.4">
      <c r="A26">
        <v>20210125</v>
      </c>
      <c r="B26">
        <v>66.900000000000006</v>
      </c>
      <c r="C26" s="4">
        <f t="shared" si="0"/>
        <v>3.2966279472601306E-2</v>
      </c>
    </row>
    <row r="27" spans="1:3" x14ac:dyDescent="0.4">
      <c r="A27">
        <v>20210126</v>
      </c>
      <c r="B27">
        <v>84.6</v>
      </c>
      <c r="C27" s="4">
        <f t="shared" si="0"/>
        <v>1.6132136560118662E-2</v>
      </c>
    </row>
    <row r="28" spans="1:3" x14ac:dyDescent="0.4">
      <c r="A28">
        <v>20210127</v>
      </c>
      <c r="B28">
        <v>52.8</v>
      </c>
      <c r="C28" s="4">
        <f t="shared" si="0"/>
        <v>1.0948051770044565E-2</v>
      </c>
    </row>
    <row r="29" spans="1:3" x14ac:dyDescent="0.4">
      <c r="A29">
        <v>20210128</v>
      </c>
      <c r="B29">
        <v>60.3</v>
      </c>
      <c r="C29" s="4">
        <f t="shared" si="0"/>
        <v>2.3666215091306723E-2</v>
      </c>
    </row>
    <row r="30" spans="1:3" x14ac:dyDescent="0.4">
      <c r="A30">
        <v>20210129</v>
      </c>
      <c r="B30">
        <v>58.4</v>
      </c>
      <c r="C30" s="4">
        <f t="shared" si="0"/>
        <v>2.0255470522682745E-2</v>
      </c>
    </row>
    <row r="31" spans="1:3" x14ac:dyDescent="0.4">
      <c r="A31">
        <v>20210130</v>
      </c>
      <c r="B31">
        <v>54.5</v>
      </c>
      <c r="C31" s="4">
        <f t="shared" si="0"/>
        <v>1.3526567266062339E-2</v>
      </c>
    </row>
    <row r="32" spans="1:3" x14ac:dyDescent="0.4">
      <c r="A32">
        <v>20210131</v>
      </c>
      <c r="B32">
        <v>59.9</v>
      </c>
      <c r="C32" s="4">
        <f t="shared" si="0"/>
        <v>2.2954696323342724E-2</v>
      </c>
    </row>
    <row r="33" spans="1:3" x14ac:dyDescent="0.4">
      <c r="A33">
        <v>20210201</v>
      </c>
      <c r="B33">
        <v>80.8</v>
      </c>
      <c r="C33" s="4">
        <f t="shared" si="0"/>
        <v>2.2900708716969552E-2</v>
      </c>
    </row>
    <row r="34" spans="1:3" x14ac:dyDescent="0.4">
      <c r="A34">
        <v>20210202</v>
      </c>
      <c r="B34">
        <v>57.1</v>
      </c>
      <c r="C34" s="4">
        <f t="shared" si="0"/>
        <v>1.7929302710747323E-2</v>
      </c>
    </row>
    <row r="35" spans="1:3" x14ac:dyDescent="0.4">
      <c r="A35">
        <v>20210203</v>
      </c>
      <c r="B35">
        <v>49.5</v>
      </c>
      <c r="C35" s="4">
        <f t="shared" si="0"/>
        <v>6.8284597237739551E-3</v>
      </c>
    </row>
    <row r="36" spans="1:3" x14ac:dyDescent="0.4">
      <c r="A36">
        <v>20210204</v>
      </c>
      <c r="B36">
        <v>56.3</v>
      </c>
      <c r="C36" s="4">
        <f t="shared" si="0"/>
        <v>1.6528781814571125E-2</v>
      </c>
    </row>
    <row r="37" spans="1:3" x14ac:dyDescent="0.4">
      <c r="A37">
        <v>20210205</v>
      </c>
      <c r="B37">
        <v>57.6</v>
      </c>
      <c r="C37" s="4">
        <f t="shared" si="0"/>
        <v>1.881861094698235E-2</v>
      </c>
    </row>
    <row r="38" spans="1:3" x14ac:dyDescent="0.4">
      <c r="A38">
        <v>20210206</v>
      </c>
      <c r="B38">
        <v>70.400000000000006</v>
      </c>
      <c r="C38" s="4">
        <f t="shared" si="0"/>
        <v>3.4448179341602998E-2</v>
      </c>
    </row>
    <row r="39" spans="1:3" x14ac:dyDescent="0.4">
      <c r="A39">
        <v>20210207</v>
      </c>
      <c r="B39">
        <v>68.8</v>
      </c>
      <c r="C39" s="4">
        <f t="shared" si="0"/>
        <v>3.4147480062905522E-2</v>
      </c>
    </row>
    <row r="40" spans="1:3" x14ac:dyDescent="0.4">
      <c r="A40">
        <v>20210208</v>
      </c>
      <c r="B40">
        <v>57.3</v>
      </c>
      <c r="C40" s="4">
        <f t="shared" si="0"/>
        <v>1.8283957910601015E-2</v>
      </c>
    </row>
    <row r="41" spans="1:3" x14ac:dyDescent="0.4">
      <c r="A41">
        <v>20210209</v>
      </c>
      <c r="B41">
        <v>59.4</v>
      </c>
      <c r="C41" s="4">
        <f t="shared" si="0"/>
        <v>2.2058266316279478E-2</v>
      </c>
    </row>
    <row r="42" spans="1:3" x14ac:dyDescent="0.4">
      <c r="A42">
        <v>20210210</v>
      </c>
      <c r="B42">
        <v>64.599999999999994</v>
      </c>
      <c r="C42" s="4">
        <f t="shared" si="0"/>
        <v>3.047346107944585E-2</v>
      </c>
    </row>
    <row r="43" spans="1:3" x14ac:dyDescent="0.4">
      <c r="A43">
        <v>20210211</v>
      </c>
      <c r="B43">
        <v>69.8</v>
      </c>
      <c r="C43" s="4">
        <f t="shared" si="0"/>
        <v>3.441199836974846E-2</v>
      </c>
    </row>
    <row r="44" spans="1:3" x14ac:dyDescent="0.4">
      <c r="A44">
        <v>20210212</v>
      </c>
      <c r="B44">
        <v>57</v>
      </c>
      <c r="C44" s="4">
        <f t="shared" si="0"/>
        <v>1.7752577586884147E-2</v>
      </c>
    </row>
    <row r="45" spans="1:3" x14ac:dyDescent="0.4">
      <c r="A45">
        <v>20210213</v>
      </c>
      <c r="B45">
        <v>56</v>
      </c>
      <c r="C45" s="4">
        <f t="shared" si="0"/>
        <v>1.6012552925455743E-2</v>
      </c>
    </row>
    <row r="46" spans="1:3" x14ac:dyDescent="0.4">
      <c r="A46">
        <v>20210214</v>
      </c>
      <c r="B46">
        <v>80.099999999999994</v>
      </c>
      <c r="C46" s="4">
        <f t="shared" si="0"/>
        <v>2.4142242352625361E-2</v>
      </c>
    </row>
    <row r="47" spans="1:3" x14ac:dyDescent="0.4">
      <c r="A47">
        <v>20210215</v>
      </c>
      <c r="B47">
        <v>70.400000000000006</v>
      </c>
      <c r="C47" s="4">
        <f t="shared" si="0"/>
        <v>3.4448179341602998E-2</v>
      </c>
    </row>
    <row r="48" spans="1:3" x14ac:dyDescent="0.4">
      <c r="A48">
        <v>20210216</v>
      </c>
      <c r="B48">
        <v>58.5</v>
      </c>
      <c r="C48" s="4">
        <f t="shared" si="0"/>
        <v>2.0435767889261183E-2</v>
      </c>
    </row>
    <row r="49" spans="1:3" x14ac:dyDescent="0.4">
      <c r="A49">
        <v>20210217</v>
      </c>
      <c r="B49">
        <v>61.8</v>
      </c>
      <c r="C49" s="4">
        <f t="shared" si="0"/>
        <v>2.6256026905033075E-2</v>
      </c>
    </row>
    <row r="50" spans="1:3" x14ac:dyDescent="0.4">
      <c r="A50">
        <v>20210218</v>
      </c>
      <c r="B50">
        <v>68.3</v>
      </c>
      <c r="C50" s="4">
        <f t="shared" si="0"/>
        <v>3.3921004101610641E-2</v>
      </c>
    </row>
    <row r="51" spans="1:3" x14ac:dyDescent="0.4">
      <c r="A51">
        <v>20210219</v>
      </c>
      <c r="B51">
        <v>51.5</v>
      </c>
      <c r="C51" s="4">
        <f t="shared" si="0"/>
        <v>9.1787478970473662E-3</v>
      </c>
    </row>
    <row r="52" spans="1:3" x14ac:dyDescent="0.4">
      <c r="A52">
        <v>20210220</v>
      </c>
      <c r="B52">
        <v>45.1</v>
      </c>
      <c r="C52" s="4">
        <f t="shared" si="0"/>
        <v>3.2071159870447432E-3</v>
      </c>
    </row>
    <row r="53" spans="1:3" x14ac:dyDescent="0.4">
      <c r="A53">
        <v>20210221</v>
      </c>
      <c r="B53">
        <v>39.299999999999997</v>
      </c>
      <c r="C53" s="4">
        <f t="shared" si="0"/>
        <v>9.4992492481891133E-4</v>
      </c>
    </row>
    <row r="54" spans="1:3" x14ac:dyDescent="0.4">
      <c r="A54">
        <v>20210222</v>
      </c>
      <c r="B54">
        <v>47.8</v>
      </c>
      <c r="C54" s="4">
        <f t="shared" si="0"/>
        <v>5.1873657220391197E-3</v>
      </c>
    </row>
    <row r="55" spans="1:3" x14ac:dyDescent="0.4">
      <c r="A55">
        <v>20210223</v>
      </c>
      <c r="B55">
        <v>52</v>
      </c>
      <c r="C55" s="4">
        <f t="shared" si="0"/>
        <v>9.8372726275871777E-3</v>
      </c>
    </row>
    <row r="56" spans="1:3" x14ac:dyDescent="0.4">
      <c r="A56">
        <v>20210224</v>
      </c>
      <c r="B56">
        <v>62</v>
      </c>
      <c r="C56" s="4">
        <f t="shared" si="0"/>
        <v>2.6588379342723161E-2</v>
      </c>
    </row>
    <row r="57" spans="1:3" x14ac:dyDescent="0.4">
      <c r="A57">
        <v>20210225</v>
      </c>
      <c r="B57">
        <v>71.3</v>
      </c>
      <c r="C57" s="4">
        <f t="shared" si="0"/>
        <v>3.4329306017816946E-2</v>
      </c>
    </row>
    <row r="58" spans="1:3" x14ac:dyDescent="0.4">
      <c r="A58">
        <v>20210226</v>
      </c>
      <c r="B58">
        <v>74</v>
      </c>
      <c r="C58" s="4">
        <f t="shared" si="0"/>
        <v>3.2765996300937308E-2</v>
      </c>
    </row>
    <row r="59" spans="1:3" x14ac:dyDescent="0.4">
      <c r="A59">
        <v>20210227</v>
      </c>
      <c r="B59">
        <v>63.1</v>
      </c>
      <c r="C59" s="4">
        <f t="shared" si="0"/>
        <v>2.8341460971435178E-2</v>
      </c>
    </row>
    <row r="60" spans="1:3" x14ac:dyDescent="0.4">
      <c r="A60">
        <v>20210228</v>
      </c>
      <c r="B60">
        <v>72.5</v>
      </c>
      <c r="C60" s="4">
        <f t="shared" si="0"/>
        <v>3.3851908818265379E-2</v>
      </c>
    </row>
    <row r="61" spans="1:3" x14ac:dyDescent="0.4">
      <c r="A61">
        <v>20210301</v>
      </c>
      <c r="B61">
        <v>78.3</v>
      </c>
      <c r="C61" s="4">
        <f t="shared" si="0"/>
        <v>2.719261730092205E-2</v>
      </c>
    </row>
    <row r="62" spans="1:3" x14ac:dyDescent="0.4">
      <c r="A62">
        <v>20210302</v>
      </c>
      <c r="B62">
        <v>67.400000000000006</v>
      </c>
      <c r="C62" s="4">
        <f t="shared" si="0"/>
        <v>3.3360048411337974E-2</v>
      </c>
    </row>
    <row r="63" spans="1:3" x14ac:dyDescent="0.4">
      <c r="A63">
        <v>20210303</v>
      </c>
      <c r="B63">
        <v>60.6</v>
      </c>
      <c r="C63" s="4">
        <f t="shared" si="0"/>
        <v>2.4195340188009538E-2</v>
      </c>
    </row>
    <row r="64" spans="1:3" x14ac:dyDescent="0.4">
      <c r="A64">
        <v>20210304</v>
      </c>
      <c r="B64">
        <v>82.4</v>
      </c>
      <c r="C64" s="4">
        <f t="shared" si="0"/>
        <v>2.0020832151987921E-2</v>
      </c>
    </row>
    <row r="65" spans="1:3" x14ac:dyDescent="0.4">
      <c r="A65">
        <v>20210305</v>
      </c>
      <c r="B65">
        <v>82</v>
      </c>
      <c r="C65" s="4">
        <f t="shared" si="0"/>
        <v>2.0742017882590304E-2</v>
      </c>
    </row>
    <row r="66" spans="1:3" x14ac:dyDescent="0.4">
      <c r="A66">
        <v>20210306</v>
      </c>
      <c r="B66">
        <v>75.3</v>
      </c>
      <c r="C66" s="4">
        <f t="shared" si="0"/>
        <v>3.1423745483038973E-2</v>
      </c>
    </row>
    <row r="67" spans="1:3" x14ac:dyDescent="0.4">
      <c r="A67">
        <v>20210307</v>
      </c>
      <c r="B67">
        <v>72.400000000000006</v>
      </c>
      <c r="C67" s="4">
        <f t="shared" ref="C67:C130" si="1">_xlfn.NORM.DIST(B67,$F$5,$F$6,0)</f>
        <v>3.3905338766007417E-2</v>
      </c>
    </row>
    <row r="68" spans="1:3" x14ac:dyDescent="0.4">
      <c r="A68">
        <v>20210308</v>
      </c>
      <c r="B68">
        <v>72.5</v>
      </c>
      <c r="C68" s="4">
        <f t="shared" si="1"/>
        <v>3.3851908818265379E-2</v>
      </c>
    </row>
    <row r="69" spans="1:3" x14ac:dyDescent="0.4">
      <c r="A69">
        <v>20210309</v>
      </c>
      <c r="B69">
        <v>59.5</v>
      </c>
      <c r="C69" s="4">
        <f t="shared" si="1"/>
        <v>2.2238023046646994E-2</v>
      </c>
    </row>
    <row r="70" spans="1:3" x14ac:dyDescent="0.4">
      <c r="A70">
        <v>20210310</v>
      </c>
      <c r="B70">
        <v>62.1</v>
      </c>
      <c r="C70" s="4">
        <f t="shared" si="1"/>
        <v>2.6753137482544567E-2</v>
      </c>
    </row>
    <row r="71" spans="1:3" x14ac:dyDescent="0.4">
      <c r="A71">
        <v>20210311</v>
      </c>
      <c r="B71">
        <v>77</v>
      </c>
      <c r="C71" s="4">
        <f t="shared" si="1"/>
        <v>2.9190774453510152E-2</v>
      </c>
    </row>
    <row r="72" spans="1:3" x14ac:dyDescent="0.4">
      <c r="A72">
        <v>20210312</v>
      </c>
      <c r="B72">
        <v>88.3</v>
      </c>
      <c r="C72" s="4">
        <f t="shared" si="1"/>
        <v>1.0342088788942813E-2</v>
      </c>
    </row>
    <row r="73" spans="1:3" x14ac:dyDescent="0.4">
      <c r="A73">
        <v>20210313</v>
      </c>
      <c r="B73">
        <v>75.400000000000006</v>
      </c>
      <c r="C73" s="4">
        <f t="shared" si="1"/>
        <v>3.130645769677539E-2</v>
      </c>
    </row>
    <row r="74" spans="1:3" x14ac:dyDescent="0.4">
      <c r="A74">
        <v>20210314</v>
      </c>
      <c r="B74">
        <v>64.099999999999994</v>
      </c>
      <c r="C74" s="4">
        <f t="shared" si="1"/>
        <v>2.9801045175977994E-2</v>
      </c>
    </row>
    <row r="75" spans="1:3" x14ac:dyDescent="0.4">
      <c r="A75">
        <v>20210315</v>
      </c>
      <c r="B75">
        <v>63.3</v>
      </c>
      <c r="C75" s="4">
        <f t="shared" si="1"/>
        <v>2.8644625346718047E-2</v>
      </c>
    </row>
    <row r="76" spans="1:3" x14ac:dyDescent="0.4">
      <c r="A76">
        <v>20210316</v>
      </c>
      <c r="B76">
        <v>75.8</v>
      </c>
      <c r="C76" s="4">
        <f t="shared" si="1"/>
        <v>3.0818679910876206E-2</v>
      </c>
    </row>
    <row r="77" spans="1:3" x14ac:dyDescent="0.4">
      <c r="A77">
        <v>20210317</v>
      </c>
      <c r="B77">
        <v>66</v>
      </c>
      <c r="C77" s="4">
        <f t="shared" si="1"/>
        <v>3.211794226617716E-2</v>
      </c>
    </row>
    <row r="78" spans="1:3" x14ac:dyDescent="0.4">
      <c r="A78">
        <v>20210318</v>
      </c>
      <c r="B78">
        <v>74.599999999999994</v>
      </c>
      <c r="C78" s="4">
        <f t="shared" si="1"/>
        <v>3.2189880631005814E-2</v>
      </c>
    </row>
    <row r="79" spans="1:3" x14ac:dyDescent="0.4">
      <c r="A79">
        <v>20210319</v>
      </c>
      <c r="B79">
        <v>77.5</v>
      </c>
      <c r="C79" s="4">
        <f t="shared" si="1"/>
        <v>2.8447832876548982E-2</v>
      </c>
    </row>
    <row r="80" spans="1:3" x14ac:dyDescent="0.4">
      <c r="A80">
        <v>20210320</v>
      </c>
      <c r="B80">
        <v>92.5</v>
      </c>
      <c r="C80" s="4">
        <f t="shared" si="1"/>
        <v>5.5170849950437507E-3</v>
      </c>
    </row>
    <row r="81" spans="1:3" x14ac:dyDescent="0.4">
      <c r="A81">
        <v>20210321</v>
      </c>
      <c r="B81">
        <v>61.5</v>
      </c>
      <c r="C81" s="4">
        <f t="shared" si="1"/>
        <v>2.5750866868054112E-2</v>
      </c>
    </row>
    <row r="82" spans="1:3" x14ac:dyDescent="0.4">
      <c r="A82">
        <v>20210322</v>
      </c>
      <c r="B82">
        <v>46.4</v>
      </c>
      <c r="C82" s="4">
        <f t="shared" si="1"/>
        <v>4.0701490393120062E-3</v>
      </c>
    </row>
    <row r="83" spans="1:3" x14ac:dyDescent="0.4">
      <c r="A83">
        <v>20210323</v>
      </c>
      <c r="B83">
        <v>53.8</v>
      </c>
      <c r="C83" s="4">
        <f t="shared" si="1"/>
        <v>1.2430828805486276E-2</v>
      </c>
    </row>
    <row r="84" spans="1:3" x14ac:dyDescent="0.4">
      <c r="A84">
        <v>20210324</v>
      </c>
      <c r="B84">
        <v>58.6</v>
      </c>
      <c r="C84" s="4">
        <f t="shared" si="1"/>
        <v>2.0616132845343343E-2</v>
      </c>
    </row>
    <row r="85" spans="1:3" x14ac:dyDescent="0.4">
      <c r="A85">
        <v>20210325</v>
      </c>
      <c r="B85">
        <v>66.5</v>
      </c>
      <c r="C85" s="4">
        <f t="shared" si="1"/>
        <v>3.2610815699707453E-2</v>
      </c>
    </row>
    <row r="86" spans="1:3" x14ac:dyDescent="0.4">
      <c r="A86">
        <v>20210326</v>
      </c>
      <c r="B86">
        <v>54.4</v>
      </c>
      <c r="C86" s="4">
        <f t="shared" si="1"/>
        <v>1.3367299264621043E-2</v>
      </c>
    </row>
    <row r="87" spans="1:3" x14ac:dyDescent="0.4">
      <c r="A87">
        <v>20210327</v>
      </c>
      <c r="B87">
        <v>73.099999999999994</v>
      </c>
      <c r="C87" s="4">
        <f t="shared" si="1"/>
        <v>3.3480626516401553E-2</v>
      </c>
    </row>
    <row r="88" spans="1:3" x14ac:dyDescent="0.4">
      <c r="A88">
        <v>20210328</v>
      </c>
      <c r="B88">
        <v>76.400000000000006</v>
      </c>
      <c r="C88" s="4">
        <f t="shared" si="1"/>
        <v>3.0033967733531747E-2</v>
      </c>
    </row>
    <row r="89" spans="1:3" x14ac:dyDescent="0.4">
      <c r="A89">
        <v>20210329</v>
      </c>
      <c r="B89">
        <v>50.9</v>
      </c>
      <c r="C89" s="4">
        <f t="shared" si="1"/>
        <v>8.425686579250186E-3</v>
      </c>
    </row>
    <row r="90" spans="1:3" x14ac:dyDescent="0.4">
      <c r="A90">
        <v>20210330</v>
      </c>
      <c r="B90">
        <v>48.9</v>
      </c>
      <c r="C90" s="4">
        <f t="shared" si="1"/>
        <v>6.212389969561082E-3</v>
      </c>
    </row>
    <row r="91" spans="1:3" x14ac:dyDescent="0.4">
      <c r="A91">
        <v>20210331</v>
      </c>
      <c r="B91">
        <v>58.6</v>
      </c>
      <c r="C91" s="4">
        <f t="shared" si="1"/>
        <v>2.0616132845343343E-2</v>
      </c>
    </row>
    <row r="92" spans="1:3" x14ac:dyDescent="0.4">
      <c r="A92">
        <v>20210401</v>
      </c>
      <c r="B92">
        <v>76.900000000000006</v>
      </c>
      <c r="C92" s="4">
        <f t="shared" si="1"/>
        <v>2.9335112337111505E-2</v>
      </c>
    </row>
    <row r="93" spans="1:3" x14ac:dyDescent="0.4">
      <c r="A93">
        <v>20210402</v>
      </c>
      <c r="B93">
        <v>79.3</v>
      </c>
      <c r="C93" s="4">
        <f t="shared" si="1"/>
        <v>2.5529297449651427E-2</v>
      </c>
    </row>
    <row r="94" spans="1:3" x14ac:dyDescent="0.4">
      <c r="A94">
        <v>20210403</v>
      </c>
      <c r="B94">
        <v>85.3</v>
      </c>
      <c r="C94" s="4">
        <f t="shared" si="1"/>
        <v>1.4947298854796022E-2</v>
      </c>
    </row>
    <row r="95" spans="1:3" x14ac:dyDescent="0.4">
      <c r="A95">
        <v>20210404</v>
      </c>
      <c r="B95">
        <v>92.8</v>
      </c>
      <c r="C95" s="4">
        <f t="shared" si="1"/>
        <v>5.24845042381193E-3</v>
      </c>
    </row>
    <row r="96" spans="1:3" x14ac:dyDescent="0.4">
      <c r="A96">
        <v>20210405</v>
      </c>
      <c r="B96">
        <v>64.3</v>
      </c>
      <c r="C96" s="4">
        <f t="shared" si="1"/>
        <v>3.0074939207388407E-2</v>
      </c>
    </row>
    <row r="97" spans="1:3" x14ac:dyDescent="0.4">
      <c r="A97">
        <v>20210406</v>
      </c>
      <c r="B97">
        <v>57.5</v>
      </c>
      <c r="C97" s="4">
        <f t="shared" si="1"/>
        <v>1.8640068156956659E-2</v>
      </c>
    </row>
    <row r="98" spans="1:3" x14ac:dyDescent="0.4">
      <c r="A98">
        <v>20210407</v>
      </c>
      <c r="B98">
        <v>52.6</v>
      </c>
      <c r="C98" s="4">
        <f t="shared" si="1"/>
        <v>1.0663888701016255E-2</v>
      </c>
    </row>
    <row r="99" spans="1:3" x14ac:dyDescent="0.4">
      <c r="A99">
        <v>20210408</v>
      </c>
      <c r="B99">
        <v>48.1</v>
      </c>
      <c r="C99" s="4">
        <f t="shared" si="1"/>
        <v>5.4537249731249097E-3</v>
      </c>
    </row>
    <row r="100" spans="1:3" x14ac:dyDescent="0.4">
      <c r="A100">
        <v>20210409</v>
      </c>
      <c r="B100">
        <v>57.1</v>
      </c>
      <c r="C100" s="4">
        <f t="shared" si="1"/>
        <v>1.7929302710747323E-2</v>
      </c>
    </row>
    <row r="101" spans="1:3" x14ac:dyDescent="0.4">
      <c r="A101">
        <v>20210410</v>
      </c>
      <c r="B101">
        <v>60.4</v>
      </c>
      <c r="C101" s="4">
        <f t="shared" si="1"/>
        <v>2.3843069512773624E-2</v>
      </c>
    </row>
    <row r="102" spans="1:3" x14ac:dyDescent="0.4">
      <c r="A102">
        <v>20210411</v>
      </c>
      <c r="B102">
        <v>51.5</v>
      </c>
      <c r="C102" s="4">
        <f t="shared" si="1"/>
        <v>9.1787478970473662E-3</v>
      </c>
    </row>
    <row r="103" spans="1:3" x14ac:dyDescent="0.4">
      <c r="A103">
        <v>20210412</v>
      </c>
      <c r="B103">
        <v>82.4</v>
      </c>
      <c r="C103" s="4">
        <f t="shared" si="1"/>
        <v>2.0020832151987921E-2</v>
      </c>
    </row>
    <row r="104" spans="1:3" x14ac:dyDescent="0.4">
      <c r="A104">
        <v>20210413</v>
      </c>
      <c r="B104">
        <v>76.8</v>
      </c>
      <c r="C104" s="4">
        <f t="shared" si="1"/>
        <v>2.9477965858114488E-2</v>
      </c>
    </row>
    <row r="105" spans="1:3" x14ac:dyDescent="0.4">
      <c r="A105">
        <v>20210414</v>
      </c>
      <c r="B105">
        <v>54</v>
      </c>
      <c r="C105" s="4">
        <f t="shared" si="1"/>
        <v>1.2739258318318646E-2</v>
      </c>
    </row>
    <row r="106" spans="1:3" x14ac:dyDescent="0.4">
      <c r="A106">
        <v>20210415</v>
      </c>
      <c r="B106">
        <v>55.8</v>
      </c>
      <c r="C106" s="4">
        <f t="shared" si="1"/>
        <v>1.5671545210082155E-2</v>
      </c>
    </row>
    <row r="107" spans="1:3" x14ac:dyDescent="0.4">
      <c r="A107">
        <v>20210416</v>
      </c>
      <c r="B107">
        <v>67.599999999999994</v>
      </c>
      <c r="C107" s="4">
        <f t="shared" si="1"/>
        <v>3.3501379391783014E-2</v>
      </c>
    </row>
    <row r="108" spans="1:3" x14ac:dyDescent="0.4">
      <c r="A108">
        <v>20210417</v>
      </c>
      <c r="B108">
        <v>60.8</v>
      </c>
      <c r="C108" s="4">
        <f t="shared" si="1"/>
        <v>2.4545493623635235E-2</v>
      </c>
    </row>
    <row r="109" spans="1:3" x14ac:dyDescent="0.4">
      <c r="A109">
        <v>20210418</v>
      </c>
      <c r="B109">
        <v>48.4</v>
      </c>
      <c r="C109" s="4">
        <f t="shared" si="1"/>
        <v>5.7299146850068525E-3</v>
      </c>
    </row>
    <row r="110" spans="1:3" x14ac:dyDescent="0.4">
      <c r="A110">
        <v>20210419</v>
      </c>
      <c r="B110">
        <v>33.799999999999997</v>
      </c>
      <c r="C110" s="4">
        <f t="shared" si="1"/>
        <v>2.3766630249705641E-4</v>
      </c>
    </row>
    <row r="111" spans="1:3" x14ac:dyDescent="0.4">
      <c r="A111">
        <v>20210420</v>
      </c>
      <c r="B111">
        <v>42.4</v>
      </c>
      <c r="C111" s="4">
        <f t="shared" si="1"/>
        <v>1.877913649668496E-3</v>
      </c>
    </row>
    <row r="112" spans="1:3" x14ac:dyDescent="0.4">
      <c r="A112">
        <v>20210421</v>
      </c>
      <c r="B112">
        <v>53.1</v>
      </c>
      <c r="C112" s="4">
        <f t="shared" si="1"/>
        <v>1.1382190019239747E-2</v>
      </c>
    </row>
    <row r="113" spans="1:3" x14ac:dyDescent="0.4">
      <c r="A113">
        <v>20210422</v>
      </c>
      <c r="B113">
        <v>46.3</v>
      </c>
      <c r="C113" s="4">
        <f t="shared" si="1"/>
        <v>3.9980056532763651E-3</v>
      </c>
    </row>
    <row r="114" spans="1:3" x14ac:dyDescent="0.4">
      <c r="A114">
        <v>20210423</v>
      </c>
      <c r="B114">
        <v>67</v>
      </c>
      <c r="C114" s="4">
        <f t="shared" si="1"/>
        <v>3.3049587878545582E-2</v>
      </c>
    </row>
    <row r="115" spans="1:3" x14ac:dyDescent="0.4">
      <c r="A115">
        <v>20210424</v>
      </c>
      <c r="B115">
        <v>80.900000000000006</v>
      </c>
      <c r="C115" s="4">
        <f t="shared" si="1"/>
        <v>2.2721859325792237E-2</v>
      </c>
    </row>
    <row r="116" spans="1:3" x14ac:dyDescent="0.4">
      <c r="A116">
        <v>20210425</v>
      </c>
      <c r="B116">
        <v>69</v>
      </c>
      <c r="C116" s="4">
        <f t="shared" si="1"/>
        <v>3.4220627342236763E-2</v>
      </c>
    </row>
    <row r="117" spans="1:3" x14ac:dyDescent="0.4">
      <c r="A117">
        <v>20210426</v>
      </c>
      <c r="B117">
        <v>58.1</v>
      </c>
      <c r="C117" s="4">
        <f t="shared" si="1"/>
        <v>1.9715244403543049E-2</v>
      </c>
    </row>
    <row r="118" spans="1:3" x14ac:dyDescent="0.4">
      <c r="A118">
        <v>20210427</v>
      </c>
      <c r="B118">
        <v>67.3</v>
      </c>
      <c r="C118" s="4">
        <f t="shared" si="1"/>
        <v>3.328588358895701E-2</v>
      </c>
    </row>
    <row r="119" spans="1:3" x14ac:dyDescent="0.4">
      <c r="A119">
        <v>20210428</v>
      </c>
      <c r="B119">
        <v>79.599999999999994</v>
      </c>
      <c r="C119" s="4">
        <f t="shared" si="1"/>
        <v>2.5014035417897817E-2</v>
      </c>
    </row>
    <row r="120" spans="1:3" x14ac:dyDescent="0.4">
      <c r="A120">
        <v>20210429</v>
      </c>
      <c r="B120">
        <v>61.6</v>
      </c>
      <c r="C120" s="4">
        <f t="shared" si="1"/>
        <v>2.5920096920978755E-2</v>
      </c>
    </row>
    <row r="121" spans="1:3" x14ac:dyDescent="0.4">
      <c r="A121">
        <v>20210430</v>
      </c>
      <c r="B121">
        <v>61.8</v>
      </c>
      <c r="C121" s="4">
        <f t="shared" si="1"/>
        <v>2.6256026905033075E-2</v>
      </c>
    </row>
    <row r="122" spans="1:3" x14ac:dyDescent="0.4">
      <c r="A122">
        <v>20210501</v>
      </c>
      <c r="B122">
        <v>71</v>
      </c>
      <c r="C122" s="4">
        <f t="shared" si="1"/>
        <v>3.4391956522575505E-2</v>
      </c>
    </row>
    <row r="123" spans="1:3" x14ac:dyDescent="0.4">
      <c r="A123">
        <v>20210502</v>
      </c>
      <c r="B123">
        <v>65.599999999999994</v>
      </c>
      <c r="C123" s="4">
        <f t="shared" si="1"/>
        <v>3.1686456073044128E-2</v>
      </c>
    </row>
    <row r="124" spans="1:3" x14ac:dyDescent="0.4">
      <c r="A124">
        <v>20210503</v>
      </c>
      <c r="B124">
        <v>68.3</v>
      </c>
      <c r="C124" s="4">
        <f t="shared" si="1"/>
        <v>3.3921004101610641E-2</v>
      </c>
    </row>
    <row r="125" spans="1:3" x14ac:dyDescent="0.4">
      <c r="A125">
        <v>20210504</v>
      </c>
      <c r="B125">
        <v>68.5</v>
      </c>
      <c r="C125" s="4">
        <f t="shared" si="1"/>
        <v>3.4019022558159612E-2</v>
      </c>
    </row>
    <row r="126" spans="1:3" x14ac:dyDescent="0.4">
      <c r="A126">
        <v>20210505</v>
      </c>
      <c r="B126">
        <v>51.4</v>
      </c>
      <c r="C126" s="4">
        <f t="shared" si="1"/>
        <v>9.050405562558754E-3</v>
      </c>
    </row>
    <row r="127" spans="1:3" x14ac:dyDescent="0.4">
      <c r="A127">
        <v>20210506</v>
      </c>
      <c r="B127">
        <v>43.1</v>
      </c>
      <c r="C127" s="4">
        <f t="shared" si="1"/>
        <v>2.16872441898595E-3</v>
      </c>
    </row>
    <row r="128" spans="1:3" x14ac:dyDescent="0.4">
      <c r="A128">
        <v>20210507</v>
      </c>
      <c r="B128">
        <v>54.9</v>
      </c>
      <c r="C128" s="4">
        <f t="shared" si="1"/>
        <v>1.4172271822612303E-2</v>
      </c>
    </row>
    <row r="129" spans="1:3" x14ac:dyDescent="0.4">
      <c r="A129">
        <v>20210508</v>
      </c>
      <c r="B129">
        <v>56.4</v>
      </c>
      <c r="C129" s="4">
        <f t="shared" si="1"/>
        <v>1.6702039434768792E-2</v>
      </c>
    </row>
    <row r="130" spans="1:3" x14ac:dyDescent="0.4">
      <c r="A130">
        <v>20210509</v>
      </c>
      <c r="B130">
        <v>54.6</v>
      </c>
      <c r="C130" s="4">
        <f t="shared" si="1"/>
        <v>1.368671233870742E-2</v>
      </c>
    </row>
    <row r="131" spans="1:3" x14ac:dyDescent="0.4">
      <c r="A131">
        <v>20210510</v>
      </c>
      <c r="B131">
        <v>63.8</v>
      </c>
      <c r="C131" s="4">
        <f t="shared" ref="C131:C194" si="2">_xlfn.NORM.DIST(B131,$F$5,$F$6,0)</f>
        <v>2.9378440176096168E-2</v>
      </c>
    </row>
    <row r="132" spans="1:3" x14ac:dyDescent="0.4">
      <c r="A132">
        <v>20210511</v>
      </c>
      <c r="B132">
        <v>85.4</v>
      </c>
      <c r="C132" s="4">
        <f t="shared" si="2"/>
        <v>1.4780885372008732E-2</v>
      </c>
    </row>
    <row r="133" spans="1:3" x14ac:dyDescent="0.4">
      <c r="A133">
        <v>20210512</v>
      </c>
      <c r="B133">
        <v>78.5</v>
      </c>
      <c r="C133" s="4">
        <f t="shared" si="2"/>
        <v>2.6867523736973327E-2</v>
      </c>
    </row>
    <row r="134" spans="1:3" x14ac:dyDescent="0.4">
      <c r="A134">
        <v>20210513</v>
      </c>
      <c r="B134">
        <v>76.400000000000006</v>
      </c>
      <c r="C134" s="4">
        <f t="shared" si="2"/>
        <v>3.0033967733531747E-2</v>
      </c>
    </row>
    <row r="135" spans="1:3" x14ac:dyDescent="0.4">
      <c r="A135">
        <v>20210514</v>
      </c>
      <c r="B135">
        <v>80.400000000000006</v>
      </c>
      <c r="C135" s="4">
        <f t="shared" si="2"/>
        <v>2.3612682204466374E-2</v>
      </c>
    </row>
    <row r="136" spans="1:3" x14ac:dyDescent="0.4">
      <c r="A136">
        <v>20210515</v>
      </c>
      <c r="B136">
        <v>79.599999999999994</v>
      </c>
      <c r="C136" s="4">
        <f t="shared" si="2"/>
        <v>2.5014035417897817E-2</v>
      </c>
    </row>
    <row r="137" spans="1:3" x14ac:dyDescent="0.4">
      <c r="A137">
        <v>20210516</v>
      </c>
      <c r="B137">
        <v>83.1</v>
      </c>
      <c r="C137" s="4">
        <f t="shared" si="2"/>
        <v>1.8764623661657792E-2</v>
      </c>
    </row>
    <row r="138" spans="1:3" x14ac:dyDescent="0.4">
      <c r="A138">
        <v>20210517</v>
      </c>
      <c r="B138">
        <v>85.4</v>
      </c>
      <c r="C138" s="4">
        <f t="shared" si="2"/>
        <v>1.4780885372008732E-2</v>
      </c>
    </row>
    <row r="139" spans="1:3" x14ac:dyDescent="0.4">
      <c r="A139">
        <v>20210518</v>
      </c>
      <c r="B139">
        <v>63</v>
      </c>
      <c r="C139" s="4">
        <f t="shared" si="2"/>
        <v>2.8187931271537001E-2</v>
      </c>
    </row>
    <row r="140" spans="1:3" x14ac:dyDescent="0.4">
      <c r="A140">
        <v>20210519</v>
      </c>
      <c r="B140">
        <v>68.400000000000006</v>
      </c>
      <c r="C140" s="4">
        <f t="shared" si="2"/>
        <v>3.3971244459981745E-2</v>
      </c>
    </row>
    <row r="141" spans="1:3" x14ac:dyDescent="0.4">
      <c r="A141">
        <v>20210520</v>
      </c>
      <c r="B141">
        <v>88.4</v>
      </c>
      <c r="C141" s="4">
        <f t="shared" si="2"/>
        <v>1.0204095580035289E-2</v>
      </c>
    </row>
    <row r="142" spans="1:3" x14ac:dyDescent="0.4">
      <c r="A142">
        <v>20210521</v>
      </c>
      <c r="B142">
        <v>66.3</v>
      </c>
      <c r="C142" s="4">
        <f t="shared" si="2"/>
        <v>3.2420016382483804E-2</v>
      </c>
    </row>
    <row r="143" spans="1:3" x14ac:dyDescent="0.4">
      <c r="A143">
        <v>20210522</v>
      </c>
      <c r="B143">
        <v>69.3</v>
      </c>
      <c r="C143" s="4">
        <f t="shared" si="2"/>
        <v>3.4311448934611424E-2</v>
      </c>
    </row>
    <row r="144" spans="1:3" x14ac:dyDescent="0.4">
      <c r="A144">
        <v>20210523</v>
      </c>
      <c r="B144">
        <v>69.099999999999994</v>
      </c>
      <c r="C144" s="4">
        <f t="shared" si="2"/>
        <v>3.4253428422944487E-2</v>
      </c>
    </row>
    <row r="145" spans="1:3" x14ac:dyDescent="0.4">
      <c r="A145">
        <v>20210524</v>
      </c>
      <c r="B145">
        <v>71.900000000000006</v>
      </c>
      <c r="C145" s="4">
        <f t="shared" si="2"/>
        <v>3.4135555788425066E-2</v>
      </c>
    </row>
    <row r="146" spans="1:3" x14ac:dyDescent="0.4">
      <c r="A146">
        <v>20210525</v>
      </c>
      <c r="B146">
        <v>59.3</v>
      </c>
      <c r="C146" s="4">
        <f t="shared" si="2"/>
        <v>2.1878331229213697E-2</v>
      </c>
    </row>
    <row r="147" spans="1:3" x14ac:dyDescent="0.4">
      <c r="A147">
        <v>20210526</v>
      </c>
      <c r="B147">
        <v>54.1</v>
      </c>
      <c r="C147" s="4">
        <f t="shared" si="2"/>
        <v>1.2894888747595954E-2</v>
      </c>
    </row>
    <row r="148" spans="1:3" x14ac:dyDescent="0.4">
      <c r="A148">
        <v>20210527</v>
      </c>
      <c r="B148">
        <v>80.900000000000006</v>
      </c>
      <c r="C148" s="4">
        <f t="shared" si="2"/>
        <v>2.2721859325792237E-2</v>
      </c>
    </row>
    <row r="149" spans="1:3" x14ac:dyDescent="0.4">
      <c r="A149">
        <v>20210528</v>
      </c>
      <c r="B149">
        <v>63.3</v>
      </c>
      <c r="C149" s="4">
        <f t="shared" si="2"/>
        <v>2.8644625346718047E-2</v>
      </c>
    </row>
    <row r="150" spans="1:3" x14ac:dyDescent="0.4">
      <c r="A150">
        <v>20210529</v>
      </c>
      <c r="B150">
        <v>66.099999999999994</v>
      </c>
      <c r="C150" s="4">
        <f t="shared" si="2"/>
        <v>3.2220722004334866E-2</v>
      </c>
    </row>
    <row r="151" spans="1:3" x14ac:dyDescent="0.4">
      <c r="A151">
        <v>20210530</v>
      </c>
      <c r="B151">
        <v>65</v>
      </c>
      <c r="C151" s="4">
        <f t="shared" si="2"/>
        <v>3.0980692938611148E-2</v>
      </c>
    </row>
    <row r="152" spans="1:3" x14ac:dyDescent="0.4">
      <c r="A152">
        <v>20210531</v>
      </c>
      <c r="B152">
        <v>67</v>
      </c>
      <c r="C152" s="4">
        <f t="shared" si="2"/>
        <v>3.3049587878545582E-2</v>
      </c>
    </row>
    <row r="153" spans="1:3" x14ac:dyDescent="0.4">
      <c r="A153">
        <v>20210601</v>
      </c>
      <c r="B153">
        <v>65</v>
      </c>
      <c r="C153" s="4">
        <f t="shared" si="2"/>
        <v>3.0980692938611148E-2</v>
      </c>
    </row>
    <row r="154" spans="1:3" x14ac:dyDescent="0.4">
      <c r="A154">
        <v>20210602</v>
      </c>
      <c r="B154">
        <v>57</v>
      </c>
      <c r="C154" s="4">
        <f t="shared" si="2"/>
        <v>1.7752577586884147E-2</v>
      </c>
    </row>
    <row r="155" spans="1:3" x14ac:dyDescent="0.4">
      <c r="A155">
        <v>20210603</v>
      </c>
      <c r="B155">
        <v>76</v>
      </c>
      <c r="C155" s="4">
        <f t="shared" si="2"/>
        <v>3.0563971644563103E-2</v>
      </c>
    </row>
    <row r="156" spans="1:3" x14ac:dyDescent="0.4">
      <c r="A156">
        <v>20210604</v>
      </c>
      <c r="B156">
        <v>69.400000000000006</v>
      </c>
      <c r="C156" s="4">
        <f t="shared" si="2"/>
        <v>3.4336655429205928E-2</v>
      </c>
    </row>
    <row r="157" spans="1:3" x14ac:dyDescent="0.4">
      <c r="A157">
        <v>20210605</v>
      </c>
      <c r="B157">
        <v>59.4</v>
      </c>
      <c r="C157" s="4">
        <f t="shared" si="2"/>
        <v>2.2058266316279478E-2</v>
      </c>
    </row>
    <row r="158" spans="1:3" x14ac:dyDescent="0.4">
      <c r="A158">
        <v>20210606</v>
      </c>
      <c r="B158">
        <v>72.3</v>
      </c>
      <c r="C158" s="4">
        <f t="shared" si="2"/>
        <v>3.3956321048861204E-2</v>
      </c>
    </row>
    <row r="159" spans="1:3" x14ac:dyDescent="0.4">
      <c r="A159">
        <v>20210607</v>
      </c>
      <c r="B159">
        <v>73.8</v>
      </c>
      <c r="C159" s="4">
        <f t="shared" si="2"/>
        <v>3.2940661917463809E-2</v>
      </c>
    </row>
    <row r="160" spans="1:3" x14ac:dyDescent="0.4">
      <c r="A160">
        <v>20210608</v>
      </c>
      <c r="B160">
        <v>75.3</v>
      </c>
      <c r="C160" s="4">
        <f t="shared" si="2"/>
        <v>3.1423745483038973E-2</v>
      </c>
    </row>
    <row r="161" spans="1:3" x14ac:dyDescent="0.4">
      <c r="A161">
        <v>20210609</v>
      </c>
      <c r="B161">
        <v>74.5</v>
      </c>
      <c r="C161" s="4">
        <f t="shared" si="2"/>
        <v>3.2291210403756508E-2</v>
      </c>
    </row>
    <row r="162" spans="1:3" x14ac:dyDescent="0.4">
      <c r="A162">
        <v>20210610</v>
      </c>
      <c r="B162">
        <v>69.5</v>
      </c>
      <c r="C162" s="4">
        <f t="shared" si="2"/>
        <v>3.4359318395735521E-2</v>
      </c>
    </row>
    <row r="163" spans="1:3" x14ac:dyDescent="0.4">
      <c r="A163">
        <v>20210611</v>
      </c>
      <c r="B163">
        <v>96.4</v>
      </c>
      <c r="C163" s="4">
        <f t="shared" si="2"/>
        <v>2.7362493750408765E-3</v>
      </c>
    </row>
    <row r="164" spans="1:3" x14ac:dyDescent="0.4">
      <c r="A164">
        <v>20210612</v>
      </c>
      <c r="B164">
        <v>89.9</v>
      </c>
      <c r="C164" s="4">
        <f t="shared" si="2"/>
        <v>8.2676571112714585E-3</v>
      </c>
    </row>
    <row r="165" spans="1:3" x14ac:dyDescent="0.4">
      <c r="A165">
        <v>20210613</v>
      </c>
      <c r="B165">
        <v>88.9</v>
      </c>
      <c r="C165" s="4">
        <f t="shared" si="2"/>
        <v>9.5305959967238799E-3</v>
      </c>
    </row>
    <row r="166" spans="1:3" x14ac:dyDescent="0.4">
      <c r="A166">
        <v>20210614</v>
      </c>
      <c r="B166">
        <v>85.3</v>
      </c>
      <c r="C166" s="4">
        <f t="shared" si="2"/>
        <v>1.4947298854796022E-2</v>
      </c>
    </row>
    <row r="167" spans="1:3" x14ac:dyDescent="0.4">
      <c r="A167">
        <v>20210615</v>
      </c>
      <c r="B167">
        <v>87.9</v>
      </c>
      <c r="C167" s="4">
        <f t="shared" si="2"/>
        <v>1.0904842893333093E-2</v>
      </c>
    </row>
    <row r="168" spans="1:3" x14ac:dyDescent="0.4">
      <c r="A168">
        <v>20210616</v>
      </c>
      <c r="B168">
        <v>89</v>
      </c>
      <c r="C168" s="4">
        <f t="shared" si="2"/>
        <v>9.3992244617393424E-3</v>
      </c>
    </row>
    <row r="169" spans="1:3" x14ac:dyDescent="0.4">
      <c r="A169">
        <v>20210617</v>
      </c>
      <c r="B169">
        <v>84.1</v>
      </c>
      <c r="C169" s="4">
        <f t="shared" si="2"/>
        <v>1.6997463165063197E-2</v>
      </c>
    </row>
    <row r="170" spans="1:3" x14ac:dyDescent="0.4">
      <c r="A170">
        <v>20210618</v>
      </c>
      <c r="B170">
        <v>88.8</v>
      </c>
      <c r="C170" s="4">
        <f t="shared" si="2"/>
        <v>9.6630831518043515E-3</v>
      </c>
    </row>
    <row r="171" spans="1:3" x14ac:dyDescent="0.4">
      <c r="A171">
        <v>20210619</v>
      </c>
      <c r="B171">
        <v>78</v>
      </c>
      <c r="C171" s="4">
        <f t="shared" si="2"/>
        <v>2.7672168653739775E-2</v>
      </c>
    </row>
    <row r="172" spans="1:3" x14ac:dyDescent="0.4">
      <c r="A172">
        <v>20210620</v>
      </c>
      <c r="B172">
        <v>52</v>
      </c>
      <c r="C172" s="4">
        <f t="shared" si="2"/>
        <v>9.8372726275871777E-3</v>
      </c>
    </row>
    <row r="173" spans="1:3" x14ac:dyDescent="0.4">
      <c r="A173">
        <v>20210621</v>
      </c>
      <c r="B173">
        <v>59.3</v>
      </c>
      <c r="C173" s="4">
        <f t="shared" si="2"/>
        <v>2.1878331229213697E-2</v>
      </c>
    </row>
    <row r="174" spans="1:3" x14ac:dyDescent="0.4">
      <c r="A174">
        <v>20210622</v>
      </c>
      <c r="B174">
        <v>74.900000000000006</v>
      </c>
      <c r="C174" s="4">
        <f t="shared" si="2"/>
        <v>3.1873532362475851E-2</v>
      </c>
    </row>
    <row r="175" spans="1:3" x14ac:dyDescent="0.4">
      <c r="A175">
        <v>20210623</v>
      </c>
      <c r="B175">
        <v>74.900000000000006</v>
      </c>
      <c r="C175" s="4">
        <f t="shared" si="2"/>
        <v>3.1873532362475851E-2</v>
      </c>
    </row>
    <row r="176" spans="1:3" x14ac:dyDescent="0.4">
      <c r="A176">
        <v>20210624</v>
      </c>
      <c r="B176">
        <v>70.099999999999994</v>
      </c>
      <c r="C176" s="4">
        <f t="shared" si="2"/>
        <v>3.4441638561727911E-2</v>
      </c>
    </row>
    <row r="177" spans="1:3" x14ac:dyDescent="0.4">
      <c r="A177">
        <v>20210625</v>
      </c>
      <c r="B177">
        <v>70</v>
      </c>
      <c r="C177" s="4">
        <f t="shared" si="2"/>
        <v>3.4434323109234534E-2</v>
      </c>
    </row>
    <row r="178" spans="1:3" x14ac:dyDescent="0.4">
      <c r="A178">
        <v>20210626</v>
      </c>
      <c r="B178">
        <v>67.400000000000006</v>
      </c>
      <c r="C178" s="4">
        <f t="shared" si="2"/>
        <v>3.3360048411337974E-2</v>
      </c>
    </row>
    <row r="179" spans="1:3" x14ac:dyDescent="0.4">
      <c r="A179">
        <v>20210627</v>
      </c>
      <c r="B179">
        <v>78.400000000000006</v>
      </c>
      <c r="C179" s="4">
        <f t="shared" si="2"/>
        <v>2.7030589501188584E-2</v>
      </c>
    </row>
    <row r="180" spans="1:3" x14ac:dyDescent="0.4">
      <c r="A180">
        <v>20210628</v>
      </c>
      <c r="B180">
        <v>81.3</v>
      </c>
      <c r="C180" s="4">
        <f t="shared" si="2"/>
        <v>2.2003907840491169E-2</v>
      </c>
    </row>
    <row r="181" spans="1:3" x14ac:dyDescent="0.4">
      <c r="A181">
        <v>20210629</v>
      </c>
      <c r="B181">
        <v>76.599999999999994</v>
      </c>
      <c r="C181" s="4">
        <f t="shared" si="2"/>
        <v>2.9759105682236928E-2</v>
      </c>
    </row>
    <row r="182" spans="1:3" x14ac:dyDescent="0.4">
      <c r="A182">
        <v>20210630</v>
      </c>
      <c r="B182">
        <v>75.099999999999994</v>
      </c>
      <c r="C182" s="4">
        <f t="shared" si="2"/>
        <v>3.1652559770426726E-2</v>
      </c>
    </row>
    <row r="183" spans="1:3" x14ac:dyDescent="0.4">
      <c r="A183">
        <v>20210701</v>
      </c>
      <c r="B183">
        <v>80.3</v>
      </c>
      <c r="C183" s="4">
        <f t="shared" si="2"/>
        <v>2.3789672626630811E-2</v>
      </c>
    </row>
    <row r="184" spans="1:3" x14ac:dyDescent="0.4">
      <c r="A184">
        <v>20210702</v>
      </c>
      <c r="B184">
        <v>85.1</v>
      </c>
      <c r="C184" s="4">
        <f t="shared" si="2"/>
        <v>1.5282348813172994E-2</v>
      </c>
    </row>
    <row r="185" spans="1:3" x14ac:dyDescent="0.4">
      <c r="A185">
        <v>20210703</v>
      </c>
      <c r="B185">
        <v>76.5</v>
      </c>
      <c r="C185" s="4">
        <f t="shared" si="2"/>
        <v>2.9897335432553872E-2</v>
      </c>
    </row>
    <row r="186" spans="1:3" x14ac:dyDescent="0.4">
      <c r="A186">
        <v>20210704</v>
      </c>
      <c r="B186">
        <v>90.6</v>
      </c>
      <c r="C186" s="4">
        <f t="shared" si="2"/>
        <v>7.4514256946863087E-3</v>
      </c>
    </row>
    <row r="187" spans="1:3" x14ac:dyDescent="0.4">
      <c r="A187">
        <v>20210705</v>
      </c>
      <c r="B187">
        <v>78.8</v>
      </c>
      <c r="C187" s="4">
        <f t="shared" si="2"/>
        <v>2.6372403894788437E-2</v>
      </c>
    </row>
    <row r="188" spans="1:3" x14ac:dyDescent="0.4">
      <c r="A188">
        <v>20210706</v>
      </c>
      <c r="B188">
        <v>68</v>
      </c>
      <c r="C188" s="4">
        <f t="shared" si="2"/>
        <v>3.3755623394255072E-2</v>
      </c>
    </row>
    <row r="189" spans="1:3" x14ac:dyDescent="0.4">
      <c r="A189">
        <v>20210707</v>
      </c>
      <c r="B189">
        <v>78.900000000000006</v>
      </c>
      <c r="C189" s="4">
        <f t="shared" si="2"/>
        <v>2.6205491670315197E-2</v>
      </c>
    </row>
    <row r="190" spans="1:3" x14ac:dyDescent="0.4">
      <c r="A190">
        <v>20210708</v>
      </c>
      <c r="B190">
        <v>81</v>
      </c>
      <c r="C190" s="4">
        <f t="shared" si="2"/>
        <v>2.2542725781537265E-2</v>
      </c>
    </row>
    <row r="191" spans="1:3" x14ac:dyDescent="0.4">
      <c r="A191">
        <v>20210709</v>
      </c>
      <c r="B191">
        <v>77.099999999999994</v>
      </c>
      <c r="C191" s="4">
        <f t="shared" si="2"/>
        <v>2.9044980981750429E-2</v>
      </c>
    </row>
    <row r="192" spans="1:3" x14ac:dyDescent="0.4">
      <c r="A192">
        <v>20210710</v>
      </c>
      <c r="B192">
        <v>71.900000000000006</v>
      </c>
      <c r="C192" s="4">
        <f t="shared" si="2"/>
        <v>3.4135555788425066E-2</v>
      </c>
    </row>
    <row r="193" spans="1:3" x14ac:dyDescent="0.4">
      <c r="A193">
        <v>20210711</v>
      </c>
      <c r="B193">
        <v>76.5</v>
      </c>
      <c r="C193" s="4">
        <f t="shared" si="2"/>
        <v>2.9897335432553872E-2</v>
      </c>
    </row>
    <row r="194" spans="1:3" x14ac:dyDescent="0.4">
      <c r="A194">
        <v>20210712</v>
      </c>
      <c r="B194">
        <v>76</v>
      </c>
      <c r="C194" s="4">
        <f t="shared" si="2"/>
        <v>3.0563971644563103E-2</v>
      </c>
    </row>
    <row r="195" spans="1:3" x14ac:dyDescent="0.4">
      <c r="A195">
        <v>20210713</v>
      </c>
      <c r="B195">
        <v>72.5</v>
      </c>
      <c r="C195" s="4">
        <f t="shared" ref="C195:C258" si="3">_xlfn.NORM.DIST(B195,$F$5,$F$6,0)</f>
        <v>3.3851908818265379E-2</v>
      </c>
    </row>
    <row r="196" spans="1:3" x14ac:dyDescent="0.4">
      <c r="A196">
        <v>20210714</v>
      </c>
      <c r="B196">
        <v>75.3</v>
      </c>
      <c r="C196" s="4">
        <f t="shared" si="3"/>
        <v>3.1423745483038973E-2</v>
      </c>
    </row>
    <row r="197" spans="1:3" x14ac:dyDescent="0.4">
      <c r="A197">
        <v>20210715</v>
      </c>
      <c r="B197">
        <v>75</v>
      </c>
      <c r="C197" s="4">
        <f t="shared" si="3"/>
        <v>3.1764038101583257E-2</v>
      </c>
    </row>
    <row r="198" spans="1:3" x14ac:dyDescent="0.4">
      <c r="A198">
        <v>20210716</v>
      </c>
      <c r="B198">
        <v>74.3</v>
      </c>
      <c r="C198" s="4">
        <f t="shared" si="3"/>
        <v>3.2487559905221529E-2</v>
      </c>
    </row>
    <row r="199" spans="1:3" x14ac:dyDescent="0.4">
      <c r="A199">
        <v>20210717</v>
      </c>
      <c r="B199">
        <v>79.8</v>
      </c>
      <c r="C199" s="4">
        <f t="shared" si="3"/>
        <v>2.4667119961867344E-2</v>
      </c>
    </row>
    <row r="200" spans="1:3" x14ac:dyDescent="0.4">
      <c r="A200">
        <v>20210718</v>
      </c>
      <c r="B200">
        <v>78.099999999999994</v>
      </c>
      <c r="C200" s="4">
        <f t="shared" si="3"/>
        <v>2.7513437241090795E-2</v>
      </c>
    </row>
    <row r="201" spans="1:3" x14ac:dyDescent="0.4">
      <c r="A201">
        <v>20210719</v>
      </c>
      <c r="B201">
        <v>69</v>
      </c>
      <c r="C201" s="4">
        <f t="shared" si="3"/>
        <v>3.4220627342236763E-2</v>
      </c>
    </row>
    <row r="202" spans="1:3" x14ac:dyDescent="0.4">
      <c r="A202">
        <v>20210720</v>
      </c>
      <c r="B202">
        <v>82.1</v>
      </c>
      <c r="C202" s="4">
        <f t="shared" si="3"/>
        <v>2.0561621397236919E-2</v>
      </c>
    </row>
    <row r="203" spans="1:3" x14ac:dyDescent="0.4">
      <c r="A203">
        <v>20210721</v>
      </c>
      <c r="B203">
        <v>83.4</v>
      </c>
      <c r="C203" s="4">
        <f t="shared" si="3"/>
        <v>1.8230272065458436E-2</v>
      </c>
    </row>
    <row r="204" spans="1:3" x14ac:dyDescent="0.4">
      <c r="A204">
        <v>20210722</v>
      </c>
      <c r="B204">
        <v>83.8</v>
      </c>
      <c r="C204" s="4">
        <f t="shared" si="3"/>
        <v>1.7523096394607595E-2</v>
      </c>
    </row>
    <row r="205" spans="1:3" x14ac:dyDescent="0.4">
      <c r="A205">
        <v>20210723</v>
      </c>
      <c r="B205">
        <v>86.4</v>
      </c>
      <c r="C205" s="4">
        <f t="shared" si="3"/>
        <v>1.3161237389229388E-2</v>
      </c>
    </row>
    <row r="206" spans="1:3" x14ac:dyDescent="0.4">
      <c r="A206">
        <v>20210724</v>
      </c>
      <c r="B206">
        <v>80.8</v>
      </c>
      <c r="C206" s="4">
        <f t="shared" si="3"/>
        <v>2.2900708716969552E-2</v>
      </c>
    </row>
    <row r="207" spans="1:3" x14ac:dyDescent="0.4">
      <c r="A207">
        <v>20210725</v>
      </c>
      <c r="B207">
        <v>79.5</v>
      </c>
      <c r="C207" s="4">
        <f t="shared" si="3"/>
        <v>2.5186501349351263E-2</v>
      </c>
    </row>
    <row r="208" spans="1:3" x14ac:dyDescent="0.4">
      <c r="A208">
        <v>20210726</v>
      </c>
      <c r="B208">
        <v>73.5</v>
      </c>
      <c r="C208" s="4">
        <f t="shared" si="3"/>
        <v>3.3185844106019755E-2</v>
      </c>
    </row>
    <row r="209" spans="1:3" x14ac:dyDescent="0.4">
      <c r="A209">
        <v>20210727</v>
      </c>
      <c r="B209">
        <v>66.099999999999994</v>
      </c>
      <c r="C209" s="4">
        <f t="shared" si="3"/>
        <v>3.2220722004334866E-2</v>
      </c>
    </row>
    <row r="210" spans="1:3" x14ac:dyDescent="0.4">
      <c r="A210">
        <v>20210728</v>
      </c>
      <c r="B210">
        <v>62.6</v>
      </c>
      <c r="C210" s="4">
        <f t="shared" si="3"/>
        <v>2.7561525965461978E-2</v>
      </c>
    </row>
    <row r="211" spans="1:3" x14ac:dyDescent="0.4">
      <c r="A211">
        <v>20210729</v>
      </c>
      <c r="B211">
        <v>70.400000000000006</v>
      </c>
      <c r="C211" s="4">
        <f t="shared" si="3"/>
        <v>3.4448179341602998E-2</v>
      </c>
    </row>
    <row r="212" spans="1:3" x14ac:dyDescent="0.4">
      <c r="A212">
        <v>20210730</v>
      </c>
      <c r="B212">
        <v>77.400000000000006</v>
      </c>
      <c r="C212" s="4">
        <f t="shared" si="3"/>
        <v>2.859915745678988E-2</v>
      </c>
    </row>
    <row r="213" spans="1:3" x14ac:dyDescent="0.4">
      <c r="A213">
        <v>20210731</v>
      </c>
      <c r="B213">
        <v>93.1</v>
      </c>
      <c r="C213" s="4">
        <f t="shared" si="3"/>
        <v>4.989546579765052E-3</v>
      </c>
    </row>
    <row r="214" spans="1:3" x14ac:dyDescent="0.4">
      <c r="A214">
        <v>20210801</v>
      </c>
      <c r="B214">
        <v>84.9</v>
      </c>
      <c r="C214" s="4">
        <f t="shared" si="3"/>
        <v>1.562024956135754E-2</v>
      </c>
    </row>
    <row r="215" spans="1:3" x14ac:dyDescent="0.4">
      <c r="A215">
        <v>20210802</v>
      </c>
      <c r="B215">
        <v>87.6</v>
      </c>
      <c r="C215" s="4">
        <f t="shared" si="3"/>
        <v>1.133803413222855E-2</v>
      </c>
    </row>
    <row r="216" spans="1:3" x14ac:dyDescent="0.4">
      <c r="A216">
        <v>20210803</v>
      </c>
      <c r="B216">
        <v>74.599999999999994</v>
      </c>
      <c r="C216" s="4">
        <f t="shared" si="3"/>
        <v>3.2189880631005814E-2</v>
      </c>
    </row>
    <row r="217" spans="1:3" x14ac:dyDescent="0.4">
      <c r="A217">
        <v>20210804</v>
      </c>
      <c r="B217">
        <v>64.8</v>
      </c>
      <c r="C217" s="4">
        <f t="shared" si="3"/>
        <v>3.073061276129524E-2</v>
      </c>
    </row>
    <row r="218" spans="1:3" x14ac:dyDescent="0.4">
      <c r="A218">
        <v>20210805</v>
      </c>
      <c r="B218">
        <v>65.599999999999994</v>
      </c>
      <c r="C218" s="4">
        <f t="shared" si="3"/>
        <v>3.1686456073044128E-2</v>
      </c>
    </row>
    <row r="219" spans="1:3" x14ac:dyDescent="0.4">
      <c r="A219">
        <v>20210806</v>
      </c>
      <c r="B219">
        <v>75</v>
      </c>
      <c r="C219" s="4">
        <f t="shared" si="3"/>
        <v>3.1764038101583257E-2</v>
      </c>
    </row>
    <row r="220" spans="1:3" x14ac:dyDescent="0.4">
      <c r="A220">
        <v>20210807</v>
      </c>
      <c r="B220">
        <v>75</v>
      </c>
      <c r="C220" s="4">
        <f t="shared" si="3"/>
        <v>3.1764038101583257E-2</v>
      </c>
    </row>
    <row r="221" spans="1:3" x14ac:dyDescent="0.4">
      <c r="A221">
        <v>20210808</v>
      </c>
      <c r="B221">
        <v>80.8</v>
      </c>
      <c r="C221" s="4">
        <f t="shared" si="3"/>
        <v>2.2900708716969552E-2</v>
      </c>
    </row>
    <row r="222" spans="1:3" x14ac:dyDescent="0.4">
      <c r="A222">
        <v>20210809</v>
      </c>
      <c r="B222">
        <v>78.3</v>
      </c>
      <c r="C222" s="4">
        <f t="shared" si="3"/>
        <v>2.719261730092205E-2</v>
      </c>
    </row>
    <row r="223" spans="1:3" x14ac:dyDescent="0.4">
      <c r="A223">
        <v>20210810</v>
      </c>
      <c r="B223">
        <v>74.900000000000006</v>
      </c>
      <c r="C223" s="4">
        <f t="shared" si="3"/>
        <v>3.1873532362475851E-2</v>
      </c>
    </row>
    <row r="224" spans="1:3" x14ac:dyDescent="0.4">
      <c r="A224">
        <v>20210811</v>
      </c>
      <c r="B224">
        <v>90.4</v>
      </c>
      <c r="C224" s="4">
        <f t="shared" si="3"/>
        <v>7.6789052856460604E-3</v>
      </c>
    </row>
    <row r="225" spans="1:3" x14ac:dyDescent="0.4">
      <c r="A225">
        <v>20210812</v>
      </c>
      <c r="B225">
        <v>87.8</v>
      </c>
      <c r="C225" s="4">
        <f t="shared" si="3"/>
        <v>1.1048192803410871E-2</v>
      </c>
    </row>
    <row r="226" spans="1:3" x14ac:dyDescent="0.4">
      <c r="A226">
        <v>20210813</v>
      </c>
      <c r="B226">
        <v>88.4</v>
      </c>
      <c r="C226" s="4">
        <f t="shared" si="3"/>
        <v>1.0204095580035289E-2</v>
      </c>
    </row>
    <row r="227" spans="1:3" x14ac:dyDescent="0.4">
      <c r="A227">
        <v>20210814</v>
      </c>
      <c r="B227">
        <v>93.9</v>
      </c>
      <c r="C227" s="4">
        <f t="shared" si="3"/>
        <v>4.3455978814968309E-3</v>
      </c>
    </row>
    <row r="228" spans="1:3" x14ac:dyDescent="0.4">
      <c r="A228">
        <v>20210815</v>
      </c>
      <c r="B228">
        <v>82.5</v>
      </c>
      <c r="C228" s="4">
        <f t="shared" si="3"/>
        <v>1.9840789453220931E-2</v>
      </c>
    </row>
    <row r="229" spans="1:3" x14ac:dyDescent="0.4">
      <c r="A229">
        <v>20210816</v>
      </c>
      <c r="B229">
        <v>87.4</v>
      </c>
      <c r="C229" s="4">
        <f t="shared" si="3"/>
        <v>1.1632009428567867E-2</v>
      </c>
    </row>
    <row r="230" spans="1:3" x14ac:dyDescent="0.4">
      <c r="A230">
        <v>20210817</v>
      </c>
      <c r="B230">
        <v>74.599999999999994</v>
      </c>
      <c r="C230" s="4">
        <f t="shared" si="3"/>
        <v>3.2189880631005814E-2</v>
      </c>
    </row>
    <row r="231" spans="1:3" x14ac:dyDescent="0.4">
      <c r="A231">
        <v>20210818</v>
      </c>
      <c r="B231">
        <v>71.5</v>
      </c>
      <c r="C231" s="4">
        <f t="shared" si="3"/>
        <v>3.4274821800477175E-2</v>
      </c>
    </row>
    <row r="232" spans="1:3" x14ac:dyDescent="0.4">
      <c r="A232">
        <v>20210819</v>
      </c>
      <c r="B232">
        <v>70.8</v>
      </c>
      <c r="C232" s="4">
        <f t="shared" si="3"/>
        <v>3.4420951911577249E-2</v>
      </c>
    </row>
    <row r="233" spans="1:3" x14ac:dyDescent="0.4">
      <c r="A233">
        <v>20210820</v>
      </c>
      <c r="B233">
        <v>65.599999999999994</v>
      </c>
      <c r="C233" s="4">
        <f t="shared" si="3"/>
        <v>3.1686456073044128E-2</v>
      </c>
    </row>
    <row r="234" spans="1:3" x14ac:dyDescent="0.4">
      <c r="A234">
        <v>20210821</v>
      </c>
      <c r="B234">
        <v>81</v>
      </c>
      <c r="C234" s="4">
        <f t="shared" si="3"/>
        <v>2.2542725781537265E-2</v>
      </c>
    </row>
    <row r="235" spans="1:3" x14ac:dyDescent="0.4">
      <c r="A235">
        <v>20210822</v>
      </c>
      <c r="B235">
        <v>89.1</v>
      </c>
      <c r="C235" s="4">
        <f t="shared" si="3"/>
        <v>9.2689726242205141E-3</v>
      </c>
    </row>
    <row r="236" spans="1:3" x14ac:dyDescent="0.4">
      <c r="A236">
        <v>20210823</v>
      </c>
      <c r="B236">
        <v>84</v>
      </c>
      <c r="C236" s="4">
        <f t="shared" si="3"/>
        <v>1.7172178926058202E-2</v>
      </c>
    </row>
    <row r="237" spans="1:3" x14ac:dyDescent="0.4">
      <c r="A237">
        <v>20210824</v>
      </c>
      <c r="B237">
        <v>83.6</v>
      </c>
      <c r="C237" s="4">
        <f t="shared" si="3"/>
        <v>1.7875852605256742E-2</v>
      </c>
    </row>
    <row r="238" spans="1:3" x14ac:dyDescent="0.4">
      <c r="A238">
        <v>20210825</v>
      </c>
      <c r="B238">
        <v>84.5</v>
      </c>
      <c r="C238" s="4">
        <f t="shared" si="3"/>
        <v>1.6304034982781924E-2</v>
      </c>
    </row>
    <row r="239" spans="1:3" x14ac:dyDescent="0.4">
      <c r="A239">
        <v>20210826</v>
      </c>
      <c r="B239">
        <v>83</v>
      </c>
      <c r="C239" s="4">
        <f t="shared" si="3"/>
        <v>1.8943373839279399E-2</v>
      </c>
    </row>
    <row r="240" spans="1:3" x14ac:dyDescent="0.4">
      <c r="A240">
        <v>20210827</v>
      </c>
      <c r="B240">
        <v>68.400000000000006</v>
      </c>
      <c r="C240" s="4">
        <f t="shared" si="3"/>
        <v>3.3971244459981745E-2</v>
      </c>
    </row>
    <row r="241" spans="1:3" x14ac:dyDescent="0.4">
      <c r="A241">
        <v>20210828</v>
      </c>
      <c r="B241">
        <v>70.8</v>
      </c>
      <c r="C241" s="4">
        <f t="shared" si="3"/>
        <v>3.4420951911577249E-2</v>
      </c>
    </row>
    <row r="242" spans="1:3" x14ac:dyDescent="0.4">
      <c r="A242">
        <v>20210829</v>
      </c>
      <c r="B242">
        <v>65.599999999999994</v>
      </c>
      <c r="C242" s="4">
        <f t="shared" si="3"/>
        <v>3.1686456073044128E-2</v>
      </c>
    </row>
    <row r="243" spans="1:3" x14ac:dyDescent="0.4">
      <c r="A243">
        <v>20210830</v>
      </c>
      <c r="B243">
        <v>77.099999999999994</v>
      </c>
      <c r="C243" s="4">
        <f t="shared" si="3"/>
        <v>2.9044980981750429E-2</v>
      </c>
    </row>
    <row r="244" spans="1:3" x14ac:dyDescent="0.4">
      <c r="A244">
        <v>20210831</v>
      </c>
      <c r="B244">
        <v>72.3</v>
      </c>
      <c r="C244" s="4">
        <f t="shared" si="3"/>
        <v>3.3956321048861204E-2</v>
      </c>
    </row>
    <row r="245" spans="1:3" x14ac:dyDescent="0.4">
      <c r="A245">
        <v>20210901</v>
      </c>
      <c r="B245">
        <v>76.599999999999994</v>
      </c>
      <c r="C245" s="4">
        <f t="shared" si="3"/>
        <v>2.9759105682236928E-2</v>
      </c>
    </row>
    <row r="246" spans="1:3" x14ac:dyDescent="0.4">
      <c r="A246">
        <v>20210902</v>
      </c>
      <c r="B246">
        <v>87.1</v>
      </c>
      <c r="C246" s="4">
        <f t="shared" si="3"/>
        <v>1.2080568019117489E-2</v>
      </c>
    </row>
    <row r="247" spans="1:3" x14ac:dyDescent="0.4">
      <c r="A247">
        <v>20210903</v>
      </c>
      <c r="B247">
        <v>93.1</v>
      </c>
      <c r="C247" s="4">
        <f t="shared" si="3"/>
        <v>4.989546579765052E-3</v>
      </c>
    </row>
    <row r="248" spans="1:3" x14ac:dyDescent="0.4">
      <c r="A248">
        <v>20210904</v>
      </c>
      <c r="B248">
        <v>82.5</v>
      </c>
      <c r="C248" s="4">
        <f t="shared" si="3"/>
        <v>1.9840789453220931E-2</v>
      </c>
    </row>
    <row r="249" spans="1:3" x14ac:dyDescent="0.4">
      <c r="A249">
        <v>20210905</v>
      </c>
      <c r="B249">
        <v>87.1</v>
      </c>
      <c r="C249" s="4">
        <f t="shared" si="3"/>
        <v>1.2080568019117489E-2</v>
      </c>
    </row>
    <row r="250" spans="1:3" x14ac:dyDescent="0.4">
      <c r="A250">
        <v>20210906</v>
      </c>
      <c r="B250">
        <v>82.4</v>
      </c>
      <c r="C250" s="4">
        <f t="shared" si="3"/>
        <v>2.0020832151987921E-2</v>
      </c>
    </row>
    <row r="251" spans="1:3" x14ac:dyDescent="0.4">
      <c r="A251">
        <v>20210907</v>
      </c>
      <c r="B251">
        <v>85</v>
      </c>
      <c r="C251" s="4">
        <f t="shared" si="3"/>
        <v>1.5450951503458385E-2</v>
      </c>
    </row>
    <row r="252" spans="1:3" x14ac:dyDescent="0.4">
      <c r="A252">
        <v>20210908</v>
      </c>
      <c r="B252">
        <v>73.8</v>
      </c>
      <c r="C252" s="4">
        <f t="shared" si="3"/>
        <v>3.2940661917463809E-2</v>
      </c>
    </row>
    <row r="253" spans="1:3" x14ac:dyDescent="0.4">
      <c r="A253">
        <v>20210909</v>
      </c>
      <c r="B253">
        <v>75.3</v>
      </c>
      <c r="C253" s="4">
        <f t="shared" si="3"/>
        <v>3.1423745483038973E-2</v>
      </c>
    </row>
    <row r="254" spans="1:3" x14ac:dyDescent="0.4">
      <c r="A254">
        <v>20210910</v>
      </c>
      <c r="B254">
        <v>89</v>
      </c>
      <c r="C254" s="4">
        <f t="shared" si="3"/>
        <v>9.3992244617393424E-3</v>
      </c>
    </row>
    <row r="255" spans="1:3" x14ac:dyDescent="0.4">
      <c r="A255">
        <v>20210911</v>
      </c>
      <c r="B255">
        <v>84.3</v>
      </c>
      <c r="C255" s="4">
        <f t="shared" si="3"/>
        <v>1.6649621637380378E-2</v>
      </c>
    </row>
    <row r="256" spans="1:3" x14ac:dyDescent="0.4">
      <c r="A256">
        <v>20210912</v>
      </c>
      <c r="B256">
        <v>87.5</v>
      </c>
      <c r="C256" s="4">
        <f t="shared" si="3"/>
        <v>1.148450930743183E-2</v>
      </c>
    </row>
    <row r="257" spans="1:3" x14ac:dyDescent="0.4">
      <c r="A257">
        <v>20210913</v>
      </c>
      <c r="B257">
        <v>93.1</v>
      </c>
      <c r="C257" s="4">
        <f t="shared" si="3"/>
        <v>4.989546579765052E-3</v>
      </c>
    </row>
    <row r="258" spans="1:3" x14ac:dyDescent="0.4">
      <c r="A258">
        <v>20210914</v>
      </c>
      <c r="B258">
        <v>99.3</v>
      </c>
      <c r="C258" s="4">
        <f t="shared" si="3"/>
        <v>1.5092573316746823E-3</v>
      </c>
    </row>
    <row r="259" spans="1:3" x14ac:dyDescent="0.4">
      <c r="A259">
        <v>20210915</v>
      </c>
      <c r="B259">
        <v>86.6</v>
      </c>
      <c r="C259" s="4">
        <f t="shared" ref="C259:C322" si="4">_xlfn.NORM.DIST(B259,$F$5,$F$6,0)</f>
        <v>1.2847759170144649E-2</v>
      </c>
    </row>
    <row r="260" spans="1:3" x14ac:dyDescent="0.4">
      <c r="A260">
        <v>20210916</v>
      </c>
      <c r="B260">
        <v>95.3</v>
      </c>
      <c r="C260" s="4">
        <f t="shared" si="4"/>
        <v>3.373202606631607E-3</v>
      </c>
    </row>
    <row r="261" spans="1:3" x14ac:dyDescent="0.4">
      <c r="A261">
        <v>20210917</v>
      </c>
      <c r="B261">
        <v>96</v>
      </c>
      <c r="C261" s="4">
        <f t="shared" si="4"/>
        <v>2.955689157295003E-3</v>
      </c>
    </row>
    <row r="262" spans="1:3" x14ac:dyDescent="0.4">
      <c r="A262">
        <v>20210918</v>
      </c>
      <c r="B262">
        <v>82.1</v>
      </c>
      <c r="C262" s="4">
        <f t="shared" si="4"/>
        <v>2.0561621397236919E-2</v>
      </c>
    </row>
    <row r="263" spans="1:3" x14ac:dyDescent="0.4">
      <c r="A263">
        <v>20210919</v>
      </c>
      <c r="B263">
        <v>78.900000000000006</v>
      </c>
      <c r="C263" s="4">
        <f t="shared" si="4"/>
        <v>2.6205491670315197E-2</v>
      </c>
    </row>
    <row r="264" spans="1:3" x14ac:dyDescent="0.4">
      <c r="A264">
        <v>20210920</v>
      </c>
      <c r="B264">
        <v>76.8</v>
      </c>
      <c r="C264" s="4">
        <f t="shared" si="4"/>
        <v>2.9477965858114488E-2</v>
      </c>
    </row>
    <row r="265" spans="1:3" x14ac:dyDescent="0.4">
      <c r="A265">
        <v>20210921</v>
      </c>
      <c r="B265">
        <v>78.400000000000006</v>
      </c>
      <c r="C265" s="4">
        <f t="shared" si="4"/>
        <v>2.7030589501188584E-2</v>
      </c>
    </row>
    <row r="266" spans="1:3" x14ac:dyDescent="0.4">
      <c r="A266">
        <v>20210922</v>
      </c>
      <c r="B266">
        <v>72.3</v>
      </c>
      <c r="C266" s="4">
        <f t="shared" si="4"/>
        <v>3.3956321048861204E-2</v>
      </c>
    </row>
    <row r="267" spans="1:3" x14ac:dyDescent="0.4">
      <c r="A267">
        <v>20210923</v>
      </c>
      <c r="B267">
        <v>70.3</v>
      </c>
      <c r="C267" s="4">
        <f t="shared" si="4"/>
        <v>3.4448567452797063E-2</v>
      </c>
    </row>
    <row r="268" spans="1:3" x14ac:dyDescent="0.4">
      <c r="A268">
        <v>20210924</v>
      </c>
      <c r="B268">
        <v>74.8</v>
      </c>
      <c r="C268" s="4">
        <f t="shared" si="4"/>
        <v>3.1981019357709431E-2</v>
      </c>
    </row>
    <row r="269" spans="1:3" x14ac:dyDescent="0.4">
      <c r="A269">
        <v>20210925</v>
      </c>
      <c r="B269">
        <v>82</v>
      </c>
      <c r="C269" s="4">
        <f t="shared" si="4"/>
        <v>2.0742017882590304E-2</v>
      </c>
    </row>
    <row r="270" spans="1:3" x14ac:dyDescent="0.4">
      <c r="A270">
        <v>20210926</v>
      </c>
      <c r="B270">
        <v>78.400000000000006</v>
      </c>
      <c r="C270" s="4">
        <f t="shared" si="4"/>
        <v>2.7030589501188584E-2</v>
      </c>
    </row>
    <row r="271" spans="1:3" x14ac:dyDescent="0.4">
      <c r="A271">
        <v>20210927</v>
      </c>
      <c r="B271">
        <v>81.5</v>
      </c>
      <c r="C271" s="4">
        <f t="shared" si="4"/>
        <v>2.1643799272280922E-2</v>
      </c>
    </row>
    <row r="272" spans="1:3" x14ac:dyDescent="0.4">
      <c r="A272">
        <v>20210928</v>
      </c>
      <c r="B272">
        <v>85.3</v>
      </c>
      <c r="C272" s="4">
        <f t="shared" si="4"/>
        <v>1.4947298854796022E-2</v>
      </c>
    </row>
    <row r="273" spans="1:3" x14ac:dyDescent="0.4">
      <c r="A273">
        <v>20210929</v>
      </c>
      <c r="B273">
        <v>83.8</v>
      </c>
      <c r="C273" s="4">
        <f t="shared" si="4"/>
        <v>1.7523096394607595E-2</v>
      </c>
    </row>
    <row r="274" spans="1:3" x14ac:dyDescent="0.4">
      <c r="A274">
        <v>20210930</v>
      </c>
      <c r="B274">
        <v>93</v>
      </c>
      <c r="C274" s="4">
        <f t="shared" si="4"/>
        <v>5.0747751334619447E-3</v>
      </c>
    </row>
    <row r="275" spans="1:3" x14ac:dyDescent="0.4">
      <c r="A275">
        <v>20211001</v>
      </c>
      <c r="B275">
        <v>82.6</v>
      </c>
      <c r="C275" s="4">
        <f t="shared" si="4"/>
        <v>1.9660899796997141E-2</v>
      </c>
    </row>
    <row r="276" spans="1:3" x14ac:dyDescent="0.4">
      <c r="A276">
        <v>20211002</v>
      </c>
      <c r="B276">
        <v>74.5</v>
      </c>
      <c r="C276" s="4">
        <f t="shared" si="4"/>
        <v>3.2291210403756508E-2</v>
      </c>
    </row>
    <row r="277" spans="1:3" x14ac:dyDescent="0.4">
      <c r="A277">
        <v>20211003</v>
      </c>
      <c r="B277">
        <v>67.900000000000006</v>
      </c>
      <c r="C277" s="4">
        <f t="shared" si="4"/>
        <v>3.3695650561563616E-2</v>
      </c>
    </row>
    <row r="278" spans="1:3" x14ac:dyDescent="0.4">
      <c r="A278">
        <v>20211004</v>
      </c>
      <c r="B278">
        <v>71</v>
      </c>
      <c r="C278" s="4">
        <f t="shared" si="4"/>
        <v>3.4391956522575505E-2</v>
      </c>
    </row>
    <row r="279" spans="1:3" x14ac:dyDescent="0.4">
      <c r="A279">
        <v>20211005</v>
      </c>
      <c r="B279">
        <v>75.900000000000006</v>
      </c>
      <c r="C279" s="4">
        <f t="shared" si="4"/>
        <v>3.0692205785043461E-2</v>
      </c>
    </row>
    <row r="280" spans="1:3" x14ac:dyDescent="0.4">
      <c r="A280">
        <v>20211006</v>
      </c>
      <c r="B280">
        <v>80.099999999999994</v>
      </c>
      <c r="C280" s="4">
        <f t="shared" si="4"/>
        <v>2.4142242352625361E-2</v>
      </c>
    </row>
    <row r="281" spans="1:3" x14ac:dyDescent="0.4">
      <c r="A281">
        <v>20211007</v>
      </c>
      <c r="B281">
        <v>76.3</v>
      </c>
      <c r="C281" s="4">
        <f t="shared" si="4"/>
        <v>3.0168974863392355E-2</v>
      </c>
    </row>
    <row r="282" spans="1:3" x14ac:dyDescent="0.4">
      <c r="A282">
        <v>20211008</v>
      </c>
      <c r="B282">
        <v>82.6</v>
      </c>
      <c r="C282" s="4">
        <f t="shared" si="4"/>
        <v>1.9660899796997141E-2</v>
      </c>
    </row>
    <row r="283" spans="1:3" x14ac:dyDescent="0.4">
      <c r="A283">
        <v>20211009</v>
      </c>
      <c r="B283">
        <v>92.4</v>
      </c>
      <c r="C283" s="4">
        <f t="shared" si="4"/>
        <v>5.6088148176038147E-3</v>
      </c>
    </row>
    <row r="284" spans="1:3" x14ac:dyDescent="0.4">
      <c r="A284">
        <v>20211010</v>
      </c>
      <c r="B284">
        <v>78.8</v>
      </c>
      <c r="C284" s="4">
        <f t="shared" si="4"/>
        <v>2.6372403894788437E-2</v>
      </c>
    </row>
    <row r="285" spans="1:3" x14ac:dyDescent="0.4">
      <c r="A285">
        <v>20211011</v>
      </c>
      <c r="B285">
        <v>88.9</v>
      </c>
      <c r="C285" s="4">
        <f t="shared" si="4"/>
        <v>9.5305959967238799E-3</v>
      </c>
    </row>
    <row r="286" spans="1:3" x14ac:dyDescent="0.4">
      <c r="A286">
        <v>20211012</v>
      </c>
      <c r="B286">
        <v>96.9</v>
      </c>
      <c r="C286" s="4">
        <f t="shared" si="4"/>
        <v>2.4805513122340642E-3</v>
      </c>
    </row>
    <row r="287" spans="1:3" x14ac:dyDescent="0.4">
      <c r="A287">
        <v>20211013</v>
      </c>
      <c r="B287">
        <v>93.9</v>
      </c>
      <c r="C287" s="4">
        <f t="shared" si="4"/>
        <v>4.3455978814968309E-3</v>
      </c>
    </row>
    <row r="288" spans="1:3" x14ac:dyDescent="0.4">
      <c r="A288">
        <v>20211014</v>
      </c>
      <c r="B288">
        <v>86.3</v>
      </c>
      <c r="C288" s="4">
        <f t="shared" si="4"/>
        <v>1.3319343412796825E-2</v>
      </c>
    </row>
    <row r="289" spans="1:3" x14ac:dyDescent="0.4">
      <c r="A289">
        <v>20211015</v>
      </c>
      <c r="B289">
        <v>76.400000000000006</v>
      </c>
      <c r="C289" s="4">
        <f t="shared" si="4"/>
        <v>3.0033967733531747E-2</v>
      </c>
    </row>
    <row r="290" spans="1:3" x14ac:dyDescent="0.4">
      <c r="A290">
        <v>20211016</v>
      </c>
      <c r="B290">
        <v>76.3</v>
      </c>
      <c r="C290" s="4">
        <f t="shared" si="4"/>
        <v>3.0168974863392355E-2</v>
      </c>
    </row>
    <row r="291" spans="1:3" x14ac:dyDescent="0.4">
      <c r="A291">
        <v>20211017</v>
      </c>
      <c r="B291">
        <v>55.6</v>
      </c>
      <c r="C291" s="4">
        <f t="shared" si="4"/>
        <v>1.5333225811982052E-2</v>
      </c>
    </row>
    <row r="292" spans="1:3" x14ac:dyDescent="0.4">
      <c r="A292">
        <v>20211018</v>
      </c>
      <c r="B292">
        <v>59.9</v>
      </c>
      <c r="C292" s="4">
        <f t="shared" si="4"/>
        <v>2.2954696323342724E-2</v>
      </c>
    </row>
    <row r="293" spans="1:3" x14ac:dyDescent="0.4">
      <c r="A293">
        <v>20211019</v>
      </c>
      <c r="B293">
        <v>62.5</v>
      </c>
      <c r="C293" s="4">
        <f t="shared" si="4"/>
        <v>2.7402003436082709E-2</v>
      </c>
    </row>
    <row r="294" spans="1:3" x14ac:dyDescent="0.4">
      <c r="A294">
        <v>20211020</v>
      </c>
      <c r="B294">
        <v>60.4</v>
      </c>
      <c r="C294" s="4">
        <f t="shared" si="4"/>
        <v>2.3843069512773624E-2</v>
      </c>
    </row>
    <row r="295" spans="1:3" x14ac:dyDescent="0.4">
      <c r="A295">
        <v>20211021</v>
      </c>
      <c r="B295">
        <v>61.6</v>
      </c>
      <c r="C295" s="4">
        <f t="shared" si="4"/>
        <v>2.5920096920978755E-2</v>
      </c>
    </row>
    <row r="296" spans="1:3" x14ac:dyDescent="0.4">
      <c r="A296">
        <v>20211022</v>
      </c>
      <c r="B296">
        <v>57.5</v>
      </c>
      <c r="C296" s="4">
        <f t="shared" si="4"/>
        <v>1.8640068156956659E-2</v>
      </c>
    </row>
    <row r="297" spans="1:3" x14ac:dyDescent="0.4">
      <c r="A297">
        <v>20211023</v>
      </c>
      <c r="B297">
        <v>60.4</v>
      </c>
      <c r="C297" s="4">
        <f t="shared" si="4"/>
        <v>2.3843069512773624E-2</v>
      </c>
    </row>
    <row r="298" spans="1:3" x14ac:dyDescent="0.4">
      <c r="A298">
        <v>20211024</v>
      </c>
      <c r="B298">
        <v>69.8</v>
      </c>
      <c r="C298" s="4">
        <f t="shared" si="4"/>
        <v>3.441199836974846E-2</v>
      </c>
    </row>
    <row r="299" spans="1:3" x14ac:dyDescent="0.4">
      <c r="A299">
        <v>20211025</v>
      </c>
      <c r="B299">
        <v>69</v>
      </c>
      <c r="C299" s="4">
        <f t="shared" si="4"/>
        <v>3.4220627342236763E-2</v>
      </c>
    </row>
    <row r="300" spans="1:3" x14ac:dyDescent="0.4">
      <c r="A300">
        <v>20211026</v>
      </c>
      <c r="B300">
        <v>62.9</v>
      </c>
      <c r="C300" s="4">
        <f t="shared" si="4"/>
        <v>2.8033142937224802E-2</v>
      </c>
    </row>
    <row r="301" spans="1:3" x14ac:dyDescent="0.4">
      <c r="A301">
        <v>20211027</v>
      </c>
      <c r="B301">
        <v>67</v>
      </c>
      <c r="C301" s="4">
        <f t="shared" si="4"/>
        <v>3.3049587878545582E-2</v>
      </c>
    </row>
    <row r="302" spans="1:3" x14ac:dyDescent="0.4">
      <c r="A302">
        <v>20211028</v>
      </c>
      <c r="B302">
        <v>63</v>
      </c>
      <c r="C302" s="4">
        <f t="shared" si="4"/>
        <v>2.8187931271537001E-2</v>
      </c>
    </row>
    <row r="303" spans="1:3" x14ac:dyDescent="0.4">
      <c r="A303">
        <v>20211029</v>
      </c>
      <c r="B303">
        <v>69.5</v>
      </c>
      <c r="C303" s="4">
        <f t="shared" si="4"/>
        <v>3.4359318395735521E-2</v>
      </c>
    </row>
    <row r="304" spans="1:3" x14ac:dyDescent="0.4">
      <c r="A304">
        <v>20211030</v>
      </c>
      <c r="B304">
        <v>73.8</v>
      </c>
      <c r="C304" s="4">
        <f t="shared" si="4"/>
        <v>3.2940661917463809E-2</v>
      </c>
    </row>
    <row r="305" spans="1:3" x14ac:dyDescent="0.4">
      <c r="A305">
        <v>20211031</v>
      </c>
      <c r="B305">
        <v>68.099999999999994</v>
      </c>
      <c r="C305" s="4">
        <f t="shared" si="4"/>
        <v>3.3813181646590959E-2</v>
      </c>
    </row>
    <row r="306" spans="1:3" x14ac:dyDescent="0.4">
      <c r="A306">
        <v>20211101</v>
      </c>
      <c r="B306">
        <v>72.3</v>
      </c>
      <c r="C306" s="4">
        <f t="shared" si="4"/>
        <v>3.3956321048861204E-2</v>
      </c>
    </row>
    <row r="307" spans="1:3" x14ac:dyDescent="0.4">
      <c r="A307">
        <v>20211102</v>
      </c>
      <c r="B307">
        <v>59.9</v>
      </c>
      <c r="C307" s="4">
        <f t="shared" si="4"/>
        <v>2.2954696323342724E-2</v>
      </c>
    </row>
    <row r="308" spans="1:3" x14ac:dyDescent="0.4">
      <c r="A308">
        <v>20211103</v>
      </c>
      <c r="B308">
        <v>65.599999999999994</v>
      </c>
      <c r="C308" s="4">
        <f t="shared" si="4"/>
        <v>3.1686456073044128E-2</v>
      </c>
    </row>
    <row r="309" spans="1:3" x14ac:dyDescent="0.4">
      <c r="A309">
        <v>20211104</v>
      </c>
      <c r="B309">
        <v>66.3</v>
      </c>
      <c r="C309" s="4">
        <f t="shared" si="4"/>
        <v>3.2420016382483804E-2</v>
      </c>
    </row>
    <row r="310" spans="1:3" x14ac:dyDescent="0.4">
      <c r="A310">
        <v>20211105</v>
      </c>
      <c r="B310">
        <v>64.3</v>
      </c>
      <c r="C310" s="4">
        <f t="shared" si="4"/>
        <v>3.0074939207388407E-2</v>
      </c>
    </row>
    <row r="311" spans="1:3" x14ac:dyDescent="0.4">
      <c r="A311">
        <v>20211106</v>
      </c>
      <c r="B311">
        <v>65.599999999999994</v>
      </c>
      <c r="C311" s="4">
        <f t="shared" si="4"/>
        <v>3.1686456073044128E-2</v>
      </c>
    </row>
    <row r="312" spans="1:3" x14ac:dyDescent="0.4">
      <c r="A312">
        <v>20211107</v>
      </c>
      <c r="B312">
        <v>68.900000000000006</v>
      </c>
      <c r="C312" s="4">
        <f t="shared" si="4"/>
        <v>3.4185308601386515E-2</v>
      </c>
    </row>
    <row r="313" spans="1:3" x14ac:dyDescent="0.4">
      <c r="A313">
        <v>20211108</v>
      </c>
      <c r="B313">
        <v>74.3</v>
      </c>
      <c r="C313" s="4">
        <f t="shared" si="4"/>
        <v>3.2487559905221529E-2</v>
      </c>
    </row>
    <row r="314" spans="1:3" x14ac:dyDescent="0.4">
      <c r="A314">
        <v>20211109</v>
      </c>
      <c r="B314">
        <v>61</v>
      </c>
      <c r="C314" s="4">
        <f t="shared" si="4"/>
        <v>2.48932888298346E-2</v>
      </c>
    </row>
    <row r="315" spans="1:3" x14ac:dyDescent="0.4">
      <c r="A315">
        <v>20211110</v>
      </c>
      <c r="B315">
        <v>69.8</v>
      </c>
      <c r="C315" s="4">
        <f t="shared" si="4"/>
        <v>3.441199836974846E-2</v>
      </c>
    </row>
    <row r="316" spans="1:3" x14ac:dyDescent="0.4">
      <c r="A316">
        <v>20211111</v>
      </c>
      <c r="B316">
        <v>72.900000000000006</v>
      </c>
      <c r="C316" s="4">
        <f t="shared" si="4"/>
        <v>3.3613956599962275E-2</v>
      </c>
    </row>
    <row r="317" spans="1:3" x14ac:dyDescent="0.4">
      <c r="A317">
        <v>20211112</v>
      </c>
      <c r="B317">
        <v>63.8</v>
      </c>
      <c r="C317" s="4">
        <f t="shared" si="4"/>
        <v>2.9378440176096168E-2</v>
      </c>
    </row>
    <row r="318" spans="1:3" x14ac:dyDescent="0.4">
      <c r="A318">
        <v>20211113</v>
      </c>
      <c r="B318">
        <v>58</v>
      </c>
      <c r="C318" s="4">
        <f t="shared" si="4"/>
        <v>1.9535476553200079E-2</v>
      </c>
    </row>
    <row r="319" spans="1:3" x14ac:dyDescent="0.4">
      <c r="A319">
        <v>20211114</v>
      </c>
      <c r="B319">
        <v>56.5</v>
      </c>
      <c r="C319" s="4">
        <f t="shared" si="4"/>
        <v>1.687585480274512E-2</v>
      </c>
    </row>
    <row r="320" spans="1:3" x14ac:dyDescent="0.4">
      <c r="A320">
        <v>20211115</v>
      </c>
      <c r="B320">
        <v>63.9</v>
      </c>
      <c r="C320" s="4">
        <f t="shared" si="4"/>
        <v>2.9520839492992904E-2</v>
      </c>
    </row>
    <row r="321" spans="1:3" x14ac:dyDescent="0.4">
      <c r="A321">
        <v>20211116</v>
      </c>
      <c r="B321">
        <v>65.400000000000006</v>
      </c>
      <c r="C321" s="4">
        <f t="shared" si="4"/>
        <v>3.1458814437353502E-2</v>
      </c>
    </row>
    <row r="322" spans="1:3" x14ac:dyDescent="0.4">
      <c r="A322">
        <v>20211117</v>
      </c>
      <c r="B322">
        <v>62.9</v>
      </c>
      <c r="C322" s="4">
        <f t="shared" si="4"/>
        <v>2.8033142937224802E-2</v>
      </c>
    </row>
    <row r="323" spans="1:3" x14ac:dyDescent="0.4">
      <c r="A323">
        <v>20211118</v>
      </c>
      <c r="B323">
        <v>61.1</v>
      </c>
      <c r="C323" s="4">
        <f t="shared" ref="C323:C386" si="5">_xlfn.NORM.DIST(B323,$F$5,$F$6,0)</f>
        <v>2.506622641756397E-2</v>
      </c>
    </row>
    <row r="324" spans="1:3" x14ac:dyDescent="0.4">
      <c r="A324">
        <v>20211119</v>
      </c>
      <c r="B324">
        <v>62</v>
      </c>
      <c r="C324" s="4">
        <f t="shared" si="5"/>
        <v>2.6588379342723161E-2</v>
      </c>
    </row>
    <row r="325" spans="1:3" x14ac:dyDescent="0.4">
      <c r="A325">
        <v>20211120</v>
      </c>
      <c r="B325">
        <v>74</v>
      </c>
      <c r="C325" s="4">
        <f t="shared" si="5"/>
        <v>3.2765996300937308E-2</v>
      </c>
    </row>
    <row r="326" spans="1:3" x14ac:dyDescent="0.4">
      <c r="A326">
        <v>20211121</v>
      </c>
      <c r="B326">
        <v>84.6</v>
      </c>
      <c r="C326" s="4">
        <f t="shared" si="5"/>
        <v>1.6132136560118662E-2</v>
      </c>
    </row>
    <row r="327" spans="1:3" x14ac:dyDescent="0.4">
      <c r="A327">
        <v>20211122</v>
      </c>
      <c r="B327">
        <v>65.400000000000006</v>
      </c>
      <c r="C327" s="4">
        <f t="shared" si="5"/>
        <v>3.1458814437353502E-2</v>
      </c>
    </row>
    <row r="328" spans="1:3" x14ac:dyDescent="0.4">
      <c r="A328">
        <v>20211123</v>
      </c>
      <c r="B328">
        <v>53.9</v>
      </c>
      <c r="C328" s="4">
        <f t="shared" si="5"/>
        <v>1.2584567832935309E-2</v>
      </c>
    </row>
    <row r="329" spans="1:3" x14ac:dyDescent="0.4">
      <c r="A329">
        <v>20211124</v>
      </c>
      <c r="B329">
        <v>56.6</v>
      </c>
      <c r="C329" s="4">
        <f t="shared" si="5"/>
        <v>1.7050207668429195E-2</v>
      </c>
    </row>
    <row r="330" spans="1:3" x14ac:dyDescent="0.4">
      <c r="A330">
        <v>20211125</v>
      </c>
      <c r="B330">
        <v>60.9</v>
      </c>
      <c r="C330" s="4">
        <f t="shared" si="5"/>
        <v>2.471970112224162E-2</v>
      </c>
    </row>
    <row r="331" spans="1:3" x14ac:dyDescent="0.4">
      <c r="A331">
        <v>20211126</v>
      </c>
      <c r="B331">
        <v>63.8</v>
      </c>
      <c r="C331" s="4">
        <f t="shared" si="5"/>
        <v>2.9378440176096168E-2</v>
      </c>
    </row>
    <row r="332" spans="1:3" x14ac:dyDescent="0.4">
      <c r="A332">
        <v>20211127</v>
      </c>
      <c r="B332">
        <v>60.6</v>
      </c>
      <c r="C332" s="4">
        <f t="shared" si="5"/>
        <v>2.4195340188009538E-2</v>
      </c>
    </row>
    <row r="333" spans="1:3" x14ac:dyDescent="0.4">
      <c r="A333">
        <v>20211128</v>
      </c>
      <c r="B333">
        <v>65.8</v>
      </c>
      <c r="C333" s="4">
        <f t="shared" si="5"/>
        <v>3.1906227388445535E-2</v>
      </c>
    </row>
    <row r="334" spans="1:3" x14ac:dyDescent="0.4">
      <c r="A334">
        <v>20211129</v>
      </c>
      <c r="B334">
        <v>70.099999999999994</v>
      </c>
      <c r="C334" s="4">
        <f t="shared" si="5"/>
        <v>3.4441638561727911E-2</v>
      </c>
    </row>
    <row r="335" spans="1:3" x14ac:dyDescent="0.4">
      <c r="A335">
        <v>20211130</v>
      </c>
      <c r="B335">
        <v>80.5</v>
      </c>
      <c r="C335" s="4">
        <f t="shared" si="5"/>
        <v>2.3435261076097138E-2</v>
      </c>
    </row>
    <row r="336" spans="1:3" x14ac:dyDescent="0.4">
      <c r="A336">
        <v>20211201</v>
      </c>
      <c r="B336">
        <v>63.8</v>
      </c>
      <c r="C336" s="4">
        <f t="shared" si="5"/>
        <v>2.9378440176096168E-2</v>
      </c>
    </row>
    <row r="337" spans="1:3" x14ac:dyDescent="0.4">
      <c r="A337">
        <v>20211202</v>
      </c>
      <c r="B337">
        <v>65</v>
      </c>
      <c r="C337" s="4">
        <f t="shared" si="5"/>
        <v>3.0980692938611148E-2</v>
      </c>
    </row>
    <row r="338" spans="1:3" x14ac:dyDescent="0.4">
      <c r="A338">
        <v>20211203</v>
      </c>
      <c r="B338">
        <v>56</v>
      </c>
      <c r="C338" s="4">
        <f t="shared" si="5"/>
        <v>1.6012552925455743E-2</v>
      </c>
    </row>
    <row r="339" spans="1:3" x14ac:dyDescent="0.4">
      <c r="A339">
        <v>20211204</v>
      </c>
      <c r="B339">
        <v>60.6</v>
      </c>
      <c r="C339" s="4">
        <f t="shared" si="5"/>
        <v>2.4195340188009538E-2</v>
      </c>
    </row>
    <row r="340" spans="1:3" x14ac:dyDescent="0.4">
      <c r="A340">
        <v>20211205</v>
      </c>
      <c r="B340">
        <v>62</v>
      </c>
      <c r="C340" s="4">
        <f t="shared" si="5"/>
        <v>2.6588379342723161E-2</v>
      </c>
    </row>
    <row r="341" spans="1:3" x14ac:dyDescent="0.4">
      <c r="A341">
        <v>20211206</v>
      </c>
      <c r="B341">
        <v>75.8</v>
      </c>
      <c r="C341" s="4">
        <f t="shared" si="5"/>
        <v>3.0818679910876206E-2</v>
      </c>
    </row>
    <row r="342" spans="1:3" x14ac:dyDescent="0.4">
      <c r="A342">
        <v>20211207</v>
      </c>
      <c r="B342">
        <v>65</v>
      </c>
      <c r="C342" s="4">
        <f t="shared" si="5"/>
        <v>3.0980692938611148E-2</v>
      </c>
    </row>
    <row r="343" spans="1:3" x14ac:dyDescent="0.4">
      <c r="A343">
        <v>20211208</v>
      </c>
      <c r="B343">
        <v>68.8</v>
      </c>
      <c r="C343" s="4">
        <f t="shared" si="5"/>
        <v>3.4147480062905522E-2</v>
      </c>
    </row>
    <row r="344" spans="1:3" x14ac:dyDescent="0.4">
      <c r="A344">
        <v>20211209</v>
      </c>
      <c r="B344">
        <v>80.099999999999994</v>
      </c>
      <c r="C344" s="4">
        <f t="shared" si="5"/>
        <v>2.4142242352625361E-2</v>
      </c>
    </row>
    <row r="345" spans="1:3" x14ac:dyDescent="0.4">
      <c r="A345">
        <v>20211210</v>
      </c>
      <c r="B345">
        <v>75.3</v>
      </c>
      <c r="C345" s="4">
        <f t="shared" si="5"/>
        <v>3.1423745483038973E-2</v>
      </c>
    </row>
    <row r="346" spans="1:3" x14ac:dyDescent="0.4">
      <c r="A346">
        <v>20211211</v>
      </c>
      <c r="B346">
        <v>70.400000000000006</v>
      </c>
      <c r="C346" s="4">
        <f t="shared" si="5"/>
        <v>3.4448179341602998E-2</v>
      </c>
    </row>
    <row r="347" spans="1:3" x14ac:dyDescent="0.4">
      <c r="A347">
        <v>20211212</v>
      </c>
      <c r="B347">
        <v>66</v>
      </c>
      <c r="C347" s="4">
        <f t="shared" si="5"/>
        <v>3.211794226617716E-2</v>
      </c>
    </row>
    <row r="348" spans="1:3" x14ac:dyDescent="0.4">
      <c r="A348">
        <v>20211213</v>
      </c>
      <c r="B348">
        <v>62.8</v>
      </c>
      <c r="C348" s="4">
        <f t="shared" si="5"/>
        <v>2.7877125898911434E-2</v>
      </c>
    </row>
    <row r="349" spans="1:3" x14ac:dyDescent="0.4">
      <c r="A349">
        <v>20211214</v>
      </c>
      <c r="B349">
        <v>60.8</v>
      </c>
      <c r="C349" s="4">
        <f t="shared" si="5"/>
        <v>2.4545493623635235E-2</v>
      </c>
    </row>
    <row r="350" spans="1:3" x14ac:dyDescent="0.4">
      <c r="A350">
        <v>20211215</v>
      </c>
      <c r="B350">
        <v>74.900000000000006</v>
      </c>
      <c r="C350" s="4">
        <f t="shared" si="5"/>
        <v>3.1873532362475851E-2</v>
      </c>
    </row>
    <row r="351" spans="1:3" x14ac:dyDescent="0.4">
      <c r="A351">
        <v>20211216</v>
      </c>
      <c r="B351">
        <v>82.5</v>
      </c>
      <c r="C351" s="4">
        <f t="shared" si="5"/>
        <v>1.9840789453220931E-2</v>
      </c>
    </row>
    <row r="352" spans="1:3" x14ac:dyDescent="0.4">
      <c r="A352">
        <v>20211217</v>
      </c>
      <c r="B352">
        <v>73.099999999999994</v>
      </c>
      <c r="C352" s="4">
        <f t="shared" si="5"/>
        <v>3.3480626516401553E-2</v>
      </c>
    </row>
    <row r="353" spans="1:3" x14ac:dyDescent="0.4">
      <c r="A353">
        <v>20211218</v>
      </c>
      <c r="B353">
        <v>72.5</v>
      </c>
      <c r="C353" s="4">
        <f t="shared" si="5"/>
        <v>3.3851908818265379E-2</v>
      </c>
    </row>
    <row r="354" spans="1:3" x14ac:dyDescent="0.4">
      <c r="A354">
        <v>20211219</v>
      </c>
      <c r="B354">
        <v>56.8</v>
      </c>
      <c r="C354" s="4">
        <f t="shared" si="5"/>
        <v>1.7400443241276181E-2</v>
      </c>
    </row>
    <row r="355" spans="1:3" x14ac:dyDescent="0.4">
      <c r="A355">
        <v>20211220</v>
      </c>
      <c r="B355">
        <v>54.4</v>
      </c>
      <c r="C355" s="4">
        <f t="shared" si="5"/>
        <v>1.3367299264621043E-2</v>
      </c>
    </row>
    <row r="356" spans="1:3" x14ac:dyDescent="0.4">
      <c r="A356">
        <v>20211221</v>
      </c>
      <c r="B356">
        <v>65.099999999999994</v>
      </c>
      <c r="C356" s="4">
        <f t="shared" si="5"/>
        <v>3.1103016242543944E-2</v>
      </c>
    </row>
    <row r="357" spans="1:3" x14ac:dyDescent="0.4">
      <c r="A357">
        <v>20211222</v>
      </c>
      <c r="B357">
        <v>58.4</v>
      </c>
      <c r="C357" s="4">
        <f t="shared" si="5"/>
        <v>2.0255470522682745E-2</v>
      </c>
    </row>
    <row r="358" spans="1:3" x14ac:dyDescent="0.4">
      <c r="A358">
        <v>20211223</v>
      </c>
      <c r="B358">
        <v>56.4</v>
      </c>
      <c r="C358" s="4">
        <f t="shared" si="5"/>
        <v>1.6702039434768792E-2</v>
      </c>
    </row>
    <row r="359" spans="1:3" x14ac:dyDescent="0.4">
      <c r="A359">
        <v>20211224</v>
      </c>
      <c r="B359">
        <v>66.3</v>
      </c>
      <c r="C359" s="4">
        <f t="shared" si="5"/>
        <v>3.2420016382483804E-2</v>
      </c>
    </row>
    <row r="360" spans="1:3" x14ac:dyDescent="0.4">
      <c r="A360">
        <v>20211225</v>
      </c>
      <c r="B360">
        <v>68.400000000000006</v>
      </c>
      <c r="C360" s="4">
        <f t="shared" si="5"/>
        <v>3.3971244459981745E-2</v>
      </c>
    </row>
    <row r="361" spans="1:3" x14ac:dyDescent="0.4">
      <c r="A361">
        <v>20211226</v>
      </c>
      <c r="B361">
        <v>83.4</v>
      </c>
      <c r="C361" s="4">
        <f t="shared" si="5"/>
        <v>1.8230272065458436E-2</v>
      </c>
    </row>
    <row r="362" spans="1:3" x14ac:dyDescent="0.4">
      <c r="A362">
        <v>20211227</v>
      </c>
      <c r="B362">
        <v>71.8</v>
      </c>
      <c r="C362" s="4">
        <f t="shared" si="5"/>
        <v>3.4174141151668447E-2</v>
      </c>
    </row>
    <row r="363" spans="1:3" x14ac:dyDescent="0.4">
      <c r="A363">
        <v>20211228</v>
      </c>
      <c r="B363">
        <v>65.099999999999994</v>
      </c>
      <c r="C363" s="4">
        <f t="shared" si="5"/>
        <v>3.1103016242543944E-2</v>
      </c>
    </row>
    <row r="364" spans="1:3" x14ac:dyDescent="0.4">
      <c r="A364">
        <v>20211229</v>
      </c>
      <c r="B364">
        <v>63.3</v>
      </c>
      <c r="C364" s="4">
        <f t="shared" si="5"/>
        <v>2.8644625346718047E-2</v>
      </c>
    </row>
    <row r="365" spans="1:3" x14ac:dyDescent="0.4">
      <c r="A365">
        <v>20211230</v>
      </c>
      <c r="B365">
        <v>54.3</v>
      </c>
      <c r="C365" s="4">
        <f t="shared" si="5"/>
        <v>1.3208921617788021E-2</v>
      </c>
    </row>
    <row r="366" spans="1:3" x14ac:dyDescent="0.4">
      <c r="A366">
        <v>20211231</v>
      </c>
      <c r="B366">
        <v>62.9</v>
      </c>
      <c r="C366" s="4">
        <f t="shared" si="5"/>
        <v>2.8033142937224802E-2</v>
      </c>
    </row>
    <row r="367" spans="1:3" x14ac:dyDescent="0.4">
      <c r="A367">
        <v>20220101</v>
      </c>
      <c r="B367">
        <v>56.4</v>
      </c>
      <c r="C367" s="4">
        <f t="shared" si="5"/>
        <v>1.6702039434768792E-2</v>
      </c>
    </row>
    <row r="368" spans="1:3" x14ac:dyDescent="0.4">
      <c r="A368">
        <v>20220102</v>
      </c>
      <c r="B368">
        <v>67.099999999999994</v>
      </c>
      <c r="C368" s="4">
        <f t="shared" si="5"/>
        <v>3.3130636383949717E-2</v>
      </c>
    </row>
    <row r="369" spans="1:3" x14ac:dyDescent="0.4">
      <c r="A369">
        <v>20220103</v>
      </c>
      <c r="B369">
        <v>67.599999999999994</v>
      </c>
      <c r="C369" s="4">
        <f t="shared" si="5"/>
        <v>3.3501379391783014E-2</v>
      </c>
    </row>
    <row r="370" spans="1:3" x14ac:dyDescent="0.4">
      <c r="A370">
        <v>20220104</v>
      </c>
      <c r="B370">
        <v>62.9</v>
      </c>
      <c r="C370" s="4">
        <f t="shared" si="5"/>
        <v>2.8033142937224802E-2</v>
      </c>
    </row>
    <row r="371" spans="1:3" x14ac:dyDescent="0.4">
      <c r="A371">
        <v>20220105</v>
      </c>
      <c r="B371">
        <v>82.1</v>
      </c>
      <c r="C371" s="4">
        <f t="shared" si="5"/>
        <v>2.0561621397236919E-2</v>
      </c>
    </row>
    <row r="372" spans="1:3" x14ac:dyDescent="0.4">
      <c r="A372">
        <v>20220106</v>
      </c>
      <c r="B372">
        <v>64.599999999999994</v>
      </c>
      <c r="C372" s="4">
        <f t="shared" si="5"/>
        <v>3.047346107944585E-2</v>
      </c>
    </row>
    <row r="373" spans="1:3" x14ac:dyDescent="0.4">
      <c r="A373">
        <v>20220107</v>
      </c>
      <c r="B373">
        <v>66.400000000000006</v>
      </c>
      <c r="C373" s="4">
        <f t="shared" si="5"/>
        <v>3.2516488338928812E-2</v>
      </c>
    </row>
    <row r="374" spans="1:3" x14ac:dyDescent="0.4">
      <c r="A374">
        <v>20220108</v>
      </c>
      <c r="B374">
        <v>69.400000000000006</v>
      </c>
      <c r="C374" s="4">
        <f t="shared" si="5"/>
        <v>3.4336655429205928E-2</v>
      </c>
    </row>
    <row r="375" spans="1:3" x14ac:dyDescent="0.4">
      <c r="A375">
        <v>20220109</v>
      </c>
      <c r="B375">
        <v>68.5</v>
      </c>
      <c r="C375" s="4">
        <f t="shared" si="5"/>
        <v>3.4019022558159612E-2</v>
      </c>
    </row>
    <row r="376" spans="1:3" x14ac:dyDescent="0.4">
      <c r="A376">
        <v>20220110</v>
      </c>
      <c r="B376">
        <v>70.400000000000006</v>
      </c>
      <c r="C376" s="4">
        <f t="shared" si="5"/>
        <v>3.4448179341602998E-2</v>
      </c>
    </row>
    <row r="377" spans="1:3" x14ac:dyDescent="0.4">
      <c r="A377">
        <v>20220111</v>
      </c>
      <c r="B377">
        <v>77.8</v>
      </c>
      <c r="C377" s="4">
        <f t="shared" si="5"/>
        <v>2.798612310942257E-2</v>
      </c>
    </row>
    <row r="378" spans="1:3" x14ac:dyDescent="0.4">
      <c r="A378">
        <v>20220112</v>
      </c>
      <c r="B378">
        <v>68.400000000000006</v>
      </c>
      <c r="C378" s="4">
        <f t="shared" si="5"/>
        <v>3.3971244459981745E-2</v>
      </c>
    </row>
    <row r="379" spans="1:3" x14ac:dyDescent="0.4">
      <c r="A379">
        <v>20220113</v>
      </c>
      <c r="B379">
        <v>68.900000000000006</v>
      </c>
      <c r="C379" s="4">
        <f t="shared" si="5"/>
        <v>3.4185308601386515E-2</v>
      </c>
    </row>
    <row r="380" spans="1:3" x14ac:dyDescent="0.4">
      <c r="A380">
        <v>20220114</v>
      </c>
      <c r="B380">
        <v>65.8</v>
      </c>
      <c r="C380" s="4">
        <f t="shared" si="5"/>
        <v>3.1906227388445535E-2</v>
      </c>
    </row>
    <row r="381" spans="1:3" x14ac:dyDescent="0.4">
      <c r="A381">
        <v>20220115</v>
      </c>
      <c r="B381">
        <v>68.3</v>
      </c>
      <c r="C381" s="4">
        <f t="shared" si="5"/>
        <v>3.3921004101610641E-2</v>
      </c>
    </row>
    <row r="382" spans="1:3" x14ac:dyDescent="0.4">
      <c r="A382">
        <v>20220116</v>
      </c>
      <c r="B382">
        <v>68.400000000000006</v>
      </c>
      <c r="C382" s="4">
        <f t="shared" si="5"/>
        <v>3.3971244459981745E-2</v>
      </c>
    </row>
    <row r="383" spans="1:3" x14ac:dyDescent="0.4">
      <c r="A383">
        <v>20220117</v>
      </c>
      <c r="B383">
        <v>65.400000000000006</v>
      </c>
      <c r="C383" s="4">
        <f t="shared" si="5"/>
        <v>3.1458814437353502E-2</v>
      </c>
    </row>
    <row r="384" spans="1:3" x14ac:dyDescent="0.4">
      <c r="A384">
        <v>20220118</v>
      </c>
      <c r="B384">
        <v>56.8</v>
      </c>
      <c r="C384" s="4">
        <f t="shared" si="5"/>
        <v>1.7400443241276181E-2</v>
      </c>
    </row>
    <row r="385" spans="1:3" x14ac:dyDescent="0.4">
      <c r="A385">
        <v>20220119</v>
      </c>
      <c r="B385">
        <v>57.1</v>
      </c>
      <c r="C385" s="4">
        <f t="shared" si="5"/>
        <v>1.7929302710747323E-2</v>
      </c>
    </row>
    <row r="386" spans="1:3" x14ac:dyDescent="0.4">
      <c r="A386">
        <v>20220120</v>
      </c>
      <c r="B386">
        <v>61.8</v>
      </c>
      <c r="C386" s="4">
        <f t="shared" si="5"/>
        <v>2.6256026905033075E-2</v>
      </c>
    </row>
    <row r="387" spans="1:3" x14ac:dyDescent="0.4">
      <c r="A387">
        <v>20220121</v>
      </c>
      <c r="B387">
        <v>68.900000000000006</v>
      </c>
      <c r="C387" s="4">
        <f t="shared" ref="C387:C450" si="6">_xlfn.NORM.DIST(B387,$F$5,$F$6,0)</f>
        <v>3.4185308601386515E-2</v>
      </c>
    </row>
    <row r="388" spans="1:3" x14ac:dyDescent="0.4">
      <c r="A388">
        <v>20220122</v>
      </c>
      <c r="B388">
        <v>70</v>
      </c>
      <c r="C388" s="4">
        <f t="shared" si="6"/>
        <v>3.4434323109234534E-2</v>
      </c>
    </row>
    <row r="389" spans="1:3" x14ac:dyDescent="0.4">
      <c r="A389">
        <v>20220123</v>
      </c>
      <c r="B389">
        <v>83.9</v>
      </c>
      <c r="C389" s="4">
        <f t="shared" si="6"/>
        <v>1.7347397047966961E-2</v>
      </c>
    </row>
    <row r="390" spans="1:3" x14ac:dyDescent="0.4">
      <c r="A390">
        <v>20220124</v>
      </c>
      <c r="B390">
        <v>73.599999999999994</v>
      </c>
      <c r="C390" s="4">
        <f t="shared" si="6"/>
        <v>3.3106383042991849E-2</v>
      </c>
    </row>
    <row r="391" spans="1:3" x14ac:dyDescent="0.4">
      <c r="A391">
        <v>20220125</v>
      </c>
      <c r="B391">
        <v>82.1</v>
      </c>
      <c r="C391" s="4">
        <f t="shared" si="6"/>
        <v>2.0561621397236919E-2</v>
      </c>
    </row>
    <row r="392" spans="1:3" x14ac:dyDescent="0.4">
      <c r="A392">
        <v>20220126</v>
      </c>
      <c r="B392">
        <v>66.900000000000006</v>
      </c>
      <c r="C392" s="4">
        <f t="shared" si="6"/>
        <v>3.2966279472601306E-2</v>
      </c>
    </row>
    <row r="393" spans="1:3" x14ac:dyDescent="0.4">
      <c r="A393">
        <v>20220127</v>
      </c>
      <c r="B393">
        <v>67.5</v>
      </c>
      <c r="C393" s="4">
        <f t="shared" si="6"/>
        <v>3.3431885591051855E-2</v>
      </c>
    </row>
    <row r="394" spans="1:3" x14ac:dyDescent="0.4">
      <c r="A394">
        <v>20220128</v>
      </c>
      <c r="B394">
        <v>65.900000000000006</v>
      </c>
      <c r="C394" s="4">
        <f t="shared" si="6"/>
        <v>3.2013103284221793E-2</v>
      </c>
    </row>
    <row r="395" spans="1:3" x14ac:dyDescent="0.4">
      <c r="A395">
        <v>20220129</v>
      </c>
      <c r="B395">
        <v>62.6</v>
      </c>
      <c r="C395" s="4">
        <f t="shared" si="6"/>
        <v>2.7561525965461978E-2</v>
      </c>
    </row>
    <row r="396" spans="1:3" x14ac:dyDescent="0.4">
      <c r="A396">
        <v>20220130</v>
      </c>
      <c r="B396">
        <v>58.3</v>
      </c>
      <c r="C396" s="4">
        <f t="shared" si="6"/>
        <v>2.0075266916880993E-2</v>
      </c>
    </row>
    <row r="397" spans="1:3" x14ac:dyDescent="0.4">
      <c r="A397">
        <v>20220131</v>
      </c>
      <c r="B397">
        <v>59.5</v>
      </c>
      <c r="C397" s="4">
        <f t="shared" si="6"/>
        <v>2.2238023046646994E-2</v>
      </c>
    </row>
    <row r="398" spans="1:3" x14ac:dyDescent="0.4">
      <c r="A398">
        <v>20220201</v>
      </c>
      <c r="B398">
        <v>59.5</v>
      </c>
      <c r="C398" s="4">
        <f t="shared" si="6"/>
        <v>2.2238023046646994E-2</v>
      </c>
    </row>
    <row r="399" spans="1:3" x14ac:dyDescent="0.4">
      <c r="A399">
        <v>20220202</v>
      </c>
      <c r="B399">
        <v>61.9</v>
      </c>
      <c r="C399" s="4">
        <f t="shared" si="6"/>
        <v>2.6422665620158745E-2</v>
      </c>
    </row>
    <row r="400" spans="1:3" x14ac:dyDescent="0.4">
      <c r="A400">
        <v>20220203</v>
      </c>
      <c r="B400">
        <v>57</v>
      </c>
      <c r="C400" s="4">
        <f t="shared" si="6"/>
        <v>1.7752577586884147E-2</v>
      </c>
    </row>
    <row r="401" spans="1:3" x14ac:dyDescent="0.4">
      <c r="A401">
        <v>20220204</v>
      </c>
      <c r="B401">
        <v>60.6</v>
      </c>
      <c r="C401" s="4">
        <f t="shared" si="6"/>
        <v>2.4195340188009538E-2</v>
      </c>
    </row>
    <row r="402" spans="1:3" x14ac:dyDescent="0.4">
      <c r="A402">
        <v>20220205</v>
      </c>
      <c r="B402">
        <v>61.3</v>
      </c>
      <c r="C402" s="4">
        <f t="shared" si="6"/>
        <v>2.5410029597132514E-2</v>
      </c>
    </row>
    <row r="403" spans="1:3" x14ac:dyDescent="0.4">
      <c r="A403">
        <v>20220206</v>
      </c>
      <c r="B403">
        <v>61.4</v>
      </c>
      <c r="C403" s="4">
        <f t="shared" si="6"/>
        <v>2.5580834236369195E-2</v>
      </c>
    </row>
    <row r="404" spans="1:3" x14ac:dyDescent="0.4">
      <c r="A404">
        <v>20220207</v>
      </c>
      <c r="B404">
        <v>60.6</v>
      </c>
      <c r="C404" s="4">
        <f t="shared" si="6"/>
        <v>2.4195340188009538E-2</v>
      </c>
    </row>
    <row r="405" spans="1:3" x14ac:dyDescent="0.4">
      <c r="A405">
        <v>20220208</v>
      </c>
      <c r="B405">
        <v>56.5</v>
      </c>
      <c r="C405" s="4">
        <f t="shared" si="6"/>
        <v>1.687585480274512E-2</v>
      </c>
    </row>
    <row r="406" spans="1:3" x14ac:dyDescent="0.4">
      <c r="A406">
        <v>20220209</v>
      </c>
      <c r="B406">
        <v>73.400000000000006</v>
      </c>
      <c r="C406" s="4">
        <f t="shared" si="6"/>
        <v>3.3263015590865946E-2</v>
      </c>
    </row>
    <row r="407" spans="1:3" x14ac:dyDescent="0.4">
      <c r="A407">
        <v>20220210</v>
      </c>
      <c r="B407">
        <v>61.8</v>
      </c>
      <c r="C407" s="4">
        <f t="shared" si="6"/>
        <v>2.6256026905033075E-2</v>
      </c>
    </row>
    <row r="408" spans="1:3" x14ac:dyDescent="0.4">
      <c r="A408">
        <v>20220211</v>
      </c>
      <c r="B408">
        <v>50.4</v>
      </c>
      <c r="C408" s="4">
        <f t="shared" si="6"/>
        <v>7.8294813960779665E-3</v>
      </c>
    </row>
    <row r="409" spans="1:3" x14ac:dyDescent="0.4">
      <c r="A409">
        <v>20220212</v>
      </c>
      <c r="B409">
        <v>54.5</v>
      </c>
      <c r="C409" s="4">
        <f t="shared" si="6"/>
        <v>1.3526567266062339E-2</v>
      </c>
    </row>
    <row r="410" spans="1:3" x14ac:dyDescent="0.4">
      <c r="A410">
        <v>20220213</v>
      </c>
      <c r="B410">
        <v>69.599999999999994</v>
      </c>
      <c r="C410" s="4">
        <f t="shared" si="6"/>
        <v>3.4379432774765975E-2</v>
      </c>
    </row>
    <row r="411" spans="1:3" x14ac:dyDescent="0.4">
      <c r="A411">
        <v>20220214</v>
      </c>
      <c r="B411">
        <v>70.900000000000006</v>
      </c>
      <c r="C411" s="4">
        <f t="shared" si="6"/>
        <v>3.4407733918863544E-2</v>
      </c>
    </row>
    <row r="412" spans="1:3" x14ac:dyDescent="0.4">
      <c r="A412">
        <v>20220215</v>
      </c>
      <c r="B412">
        <v>62.6</v>
      </c>
      <c r="C412" s="4">
        <f t="shared" si="6"/>
        <v>2.7561525965461978E-2</v>
      </c>
    </row>
    <row r="413" spans="1:3" x14ac:dyDescent="0.4">
      <c r="A413">
        <v>20220216</v>
      </c>
      <c r="B413">
        <v>65.3</v>
      </c>
      <c r="C413" s="4">
        <f t="shared" si="6"/>
        <v>3.1342101978788534E-2</v>
      </c>
    </row>
    <row r="414" spans="1:3" x14ac:dyDescent="0.4">
      <c r="A414">
        <v>20220217</v>
      </c>
      <c r="B414">
        <v>60.9</v>
      </c>
      <c r="C414" s="4">
        <f t="shared" si="6"/>
        <v>2.471970112224162E-2</v>
      </c>
    </row>
    <row r="415" spans="1:3" x14ac:dyDescent="0.4">
      <c r="A415">
        <v>20220218</v>
      </c>
      <c r="B415">
        <v>71.3</v>
      </c>
      <c r="C415" s="4">
        <f t="shared" si="6"/>
        <v>3.4329306017816946E-2</v>
      </c>
    </row>
    <row r="416" spans="1:3" x14ac:dyDescent="0.4">
      <c r="A416">
        <v>20220219</v>
      </c>
      <c r="B416">
        <v>80.5</v>
      </c>
      <c r="C416" s="4">
        <f t="shared" si="6"/>
        <v>2.3435261076097138E-2</v>
      </c>
    </row>
    <row r="417" spans="1:3" x14ac:dyDescent="0.4">
      <c r="A417">
        <v>20220220</v>
      </c>
      <c r="B417">
        <v>68.400000000000006</v>
      </c>
      <c r="C417" s="4">
        <f t="shared" si="6"/>
        <v>3.3971244459981745E-2</v>
      </c>
    </row>
    <row r="418" spans="1:3" x14ac:dyDescent="0.4">
      <c r="A418">
        <v>20220221</v>
      </c>
      <c r="B418">
        <v>57.5</v>
      </c>
      <c r="C418" s="4">
        <f t="shared" si="6"/>
        <v>1.8640068156956659E-2</v>
      </c>
    </row>
    <row r="419" spans="1:3" x14ac:dyDescent="0.4">
      <c r="A419">
        <v>20220222</v>
      </c>
      <c r="B419">
        <v>57.6</v>
      </c>
      <c r="C419" s="4">
        <f t="shared" si="6"/>
        <v>1.881861094698235E-2</v>
      </c>
    </row>
    <row r="420" spans="1:3" x14ac:dyDescent="0.4">
      <c r="A420">
        <v>20220223</v>
      </c>
      <c r="B420">
        <v>61.6</v>
      </c>
      <c r="C420" s="4">
        <f t="shared" si="6"/>
        <v>2.5920096920978755E-2</v>
      </c>
    </row>
    <row r="421" spans="1:3" x14ac:dyDescent="0.4">
      <c r="A421">
        <v>20220224</v>
      </c>
      <c r="B421">
        <v>59.4</v>
      </c>
      <c r="C421" s="4">
        <f t="shared" si="6"/>
        <v>2.2058266316279478E-2</v>
      </c>
    </row>
    <row r="422" spans="1:3" x14ac:dyDescent="0.4">
      <c r="A422">
        <v>20220225</v>
      </c>
      <c r="B422">
        <v>54.6</v>
      </c>
      <c r="C422" s="4">
        <f t="shared" si="6"/>
        <v>1.368671233870742E-2</v>
      </c>
    </row>
    <row r="423" spans="1:3" x14ac:dyDescent="0.4">
      <c r="A423">
        <v>20220226</v>
      </c>
      <c r="B423">
        <v>51.8</v>
      </c>
      <c r="C423" s="4">
        <f t="shared" si="6"/>
        <v>9.5705158907064634E-3</v>
      </c>
    </row>
    <row r="424" spans="1:3" x14ac:dyDescent="0.4">
      <c r="A424">
        <v>20220227</v>
      </c>
      <c r="B424">
        <v>49.9</v>
      </c>
      <c r="C424" s="4">
        <f t="shared" si="6"/>
        <v>7.261914482120959E-3</v>
      </c>
    </row>
    <row r="425" spans="1:3" x14ac:dyDescent="0.4">
      <c r="A425">
        <v>20220228</v>
      </c>
      <c r="B425">
        <v>57</v>
      </c>
      <c r="C425" s="4">
        <f t="shared" si="6"/>
        <v>1.7752577586884147E-2</v>
      </c>
    </row>
    <row r="426" spans="1:3" x14ac:dyDescent="0.4">
      <c r="A426">
        <v>20220301</v>
      </c>
      <c r="B426">
        <v>86.8</v>
      </c>
      <c r="C426" s="4">
        <f t="shared" si="6"/>
        <v>1.2538007400035424E-2</v>
      </c>
    </row>
    <row r="427" spans="1:3" x14ac:dyDescent="0.4">
      <c r="A427">
        <v>20220302</v>
      </c>
      <c r="B427">
        <v>58.6</v>
      </c>
      <c r="C427" s="4">
        <f t="shared" si="6"/>
        <v>2.0616132845343343E-2</v>
      </c>
    </row>
    <row r="428" spans="1:3" x14ac:dyDescent="0.4">
      <c r="A428">
        <v>20220303</v>
      </c>
      <c r="B428">
        <v>53.8</v>
      </c>
      <c r="C428" s="4">
        <f t="shared" si="6"/>
        <v>1.2430828805486276E-2</v>
      </c>
    </row>
    <row r="429" spans="1:3" x14ac:dyDescent="0.4">
      <c r="A429">
        <v>20220304</v>
      </c>
      <c r="B429">
        <v>54.6</v>
      </c>
      <c r="C429" s="4">
        <f t="shared" si="6"/>
        <v>1.368671233870742E-2</v>
      </c>
    </row>
    <row r="430" spans="1:3" x14ac:dyDescent="0.4">
      <c r="A430">
        <v>20220305</v>
      </c>
      <c r="B430">
        <v>61.5</v>
      </c>
      <c r="C430" s="4">
        <f t="shared" si="6"/>
        <v>2.5750866868054112E-2</v>
      </c>
    </row>
    <row r="431" spans="1:3" x14ac:dyDescent="0.4">
      <c r="A431">
        <v>20220306</v>
      </c>
      <c r="B431">
        <v>53.5</v>
      </c>
      <c r="C431" s="4">
        <f t="shared" si="6"/>
        <v>1.1975430340820855E-2</v>
      </c>
    </row>
    <row r="432" spans="1:3" x14ac:dyDescent="0.4">
      <c r="A432">
        <v>20220307</v>
      </c>
      <c r="B432">
        <v>58</v>
      </c>
      <c r="C432" s="4">
        <f t="shared" si="6"/>
        <v>1.9535476553200079E-2</v>
      </c>
    </row>
    <row r="433" spans="1:3" x14ac:dyDescent="0.4">
      <c r="A433">
        <v>20220308</v>
      </c>
      <c r="B433">
        <v>55.3</v>
      </c>
      <c r="C433" s="4">
        <f t="shared" si="6"/>
        <v>1.4831095461147597E-2</v>
      </c>
    </row>
    <row r="434" spans="1:3" x14ac:dyDescent="0.4">
      <c r="A434">
        <v>20220309</v>
      </c>
      <c r="B434">
        <v>73.8</v>
      </c>
      <c r="C434" s="4">
        <f t="shared" si="6"/>
        <v>3.2940661917463809E-2</v>
      </c>
    </row>
    <row r="435" spans="1:3" x14ac:dyDescent="0.4">
      <c r="A435">
        <v>20220310</v>
      </c>
      <c r="B435">
        <v>55</v>
      </c>
      <c r="C435" s="4">
        <f t="shared" si="6"/>
        <v>1.4335785242912012E-2</v>
      </c>
    </row>
    <row r="436" spans="1:3" x14ac:dyDescent="0.4">
      <c r="A436">
        <v>20220311</v>
      </c>
      <c r="B436">
        <v>65.599999999999994</v>
      </c>
      <c r="C436" s="4">
        <f t="shared" si="6"/>
        <v>3.1686456073044128E-2</v>
      </c>
    </row>
    <row r="437" spans="1:3" x14ac:dyDescent="0.4">
      <c r="A437">
        <v>20220312</v>
      </c>
      <c r="B437">
        <v>72.900000000000006</v>
      </c>
      <c r="C437" s="4">
        <f t="shared" si="6"/>
        <v>3.3613956599962275E-2</v>
      </c>
    </row>
    <row r="438" spans="1:3" x14ac:dyDescent="0.4">
      <c r="A438">
        <v>20220313</v>
      </c>
      <c r="B438">
        <v>79.3</v>
      </c>
      <c r="C438" s="4">
        <f t="shared" si="6"/>
        <v>2.5529297449651427E-2</v>
      </c>
    </row>
    <row r="439" spans="1:3" x14ac:dyDescent="0.4">
      <c r="A439">
        <v>20220314</v>
      </c>
      <c r="B439">
        <v>94.9</v>
      </c>
      <c r="C439" s="4">
        <f t="shared" si="6"/>
        <v>3.6317895947911563E-3</v>
      </c>
    </row>
    <row r="440" spans="1:3" x14ac:dyDescent="0.4">
      <c r="A440">
        <v>20220315</v>
      </c>
      <c r="B440">
        <v>79.8</v>
      </c>
      <c r="C440" s="4">
        <f t="shared" si="6"/>
        <v>2.4667119961867344E-2</v>
      </c>
    </row>
    <row r="441" spans="1:3" x14ac:dyDescent="0.4">
      <c r="A441">
        <v>20220316</v>
      </c>
      <c r="B441">
        <v>74.8</v>
      </c>
      <c r="C441" s="4">
        <f t="shared" si="6"/>
        <v>3.1981019357709431E-2</v>
      </c>
    </row>
    <row r="442" spans="1:3" x14ac:dyDescent="0.4">
      <c r="A442">
        <v>20220317</v>
      </c>
      <c r="B442">
        <v>79.599999999999994</v>
      </c>
      <c r="C442" s="4">
        <f t="shared" si="6"/>
        <v>2.5014035417897817E-2</v>
      </c>
    </row>
    <row r="443" spans="1:3" x14ac:dyDescent="0.4">
      <c r="A443">
        <v>20220318</v>
      </c>
      <c r="B443">
        <v>94</v>
      </c>
      <c r="C443" s="4">
        <f t="shared" si="6"/>
        <v>4.2697492623028918E-3</v>
      </c>
    </row>
    <row r="444" spans="1:3" x14ac:dyDescent="0.4">
      <c r="A444">
        <v>20220319</v>
      </c>
      <c r="B444">
        <v>79.3</v>
      </c>
      <c r="C444" s="4">
        <f t="shared" si="6"/>
        <v>2.5529297449651427E-2</v>
      </c>
    </row>
    <row r="445" spans="1:3" x14ac:dyDescent="0.4">
      <c r="A445">
        <v>20220320</v>
      </c>
      <c r="B445">
        <v>72.400000000000006</v>
      </c>
      <c r="C445" s="4">
        <f t="shared" si="6"/>
        <v>3.3905338766007417E-2</v>
      </c>
    </row>
    <row r="446" spans="1:3" x14ac:dyDescent="0.4">
      <c r="A446">
        <v>20220321</v>
      </c>
      <c r="B446">
        <v>72.900000000000006</v>
      </c>
      <c r="C446" s="4">
        <f t="shared" si="6"/>
        <v>3.3613956599962275E-2</v>
      </c>
    </row>
    <row r="447" spans="1:3" x14ac:dyDescent="0.4">
      <c r="A447">
        <v>20220322</v>
      </c>
      <c r="B447">
        <v>64.3</v>
      </c>
      <c r="C447" s="4">
        <f t="shared" si="6"/>
        <v>3.0074939207388407E-2</v>
      </c>
    </row>
    <row r="448" spans="1:3" x14ac:dyDescent="0.4">
      <c r="A448">
        <v>20220323</v>
      </c>
      <c r="B448">
        <v>77.900000000000006</v>
      </c>
      <c r="C448" s="4">
        <f t="shared" si="6"/>
        <v>2.782974066523956E-2</v>
      </c>
    </row>
    <row r="449" spans="1:3" x14ac:dyDescent="0.4">
      <c r="A449">
        <v>20220324</v>
      </c>
      <c r="B449">
        <v>60</v>
      </c>
      <c r="C449" s="4">
        <f t="shared" si="6"/>
        <v>2.3133132179519279E-2</v>
      </c>
    </row>
    <row r="450" spans="1:3" x14ac:dyDescent="0.4">
      <c r="A450">
        <v>20220325</v>
      </c>
      <c r="B450">
        <v>67.900000000000006</v>
      </c>
      <c r="C450" s="4">
        <f t="shared" si="6"/>
        <v>3.3695650561563616E-2</v>
      </c>
    </row>
    <row r="451" spans="1:3" x14ac:dyDescent="0.4">
      <c r="A451">
        <v>20220326</v>
      </c>
      <c r="B451">
        <v>85.6</v>
      </c>
      <c r="C451" s="4">
        <f t="shared" ref="C451:C514" si="7">_xlfn.NORM.DIST(B451,$F$5,$F$6,0)</f>
        <v>1.4450363227517176E-2</v>
      </c>
    </row>
    <row r="452" spans="1:3" x14ac:dyDescent="0.4">
      <c r="A452">
        <v>20220327</v>
      </c>
      <c r="B452">
        <v>46.1</v>
      </c>
      <c r="C452" s="4">
        <f t="shared" si="7"/>
        <v>3.8566696431911727E-3</v>
      </c>
    </row>
    <row r="453" spans="1:3" x14ac:dyDescent="0.4">
      <c r="A453">
        <v>20220328</v>
      </c>
      <c r="B453">
        <v>56.4</v>
      </c>
      <c r="C453" s="4">
        <f t="shared" si="7"/>
        <v>1.6702039434768792E-2</v>
      </c>
    </row>
    <row r="454" spans="1:3" x14ac:dyDescent="0.4">
      <c r="A454">
        <v>20220329</v>
      </c>
      <c r="B454">
        <v>71.5</v>
      </c>
      <c r="C454" s="4">
        <f t="shared" si="7"/>
        <v>3.4274821800477175E-2</v>
      </c>
    </row>
    <row r="455" spans="1:3" x14ac:dyDescent="0.4">
      <c r="A455">
        <v>20220330</v>
      </c>
      <c r="B455">
        <v>85.3</v>
      </c>
      <c r="C455" s="4">
        <f t="shared" si="7"/>
        <v>1.4947298854796022E-2</v>
      </c>
    </row>
    <row r="456" spans="1:3" x14ac:dyDescent="0.4">
      <c r="A456">
        <v>20220331</v>
      </c>
      <c r="B456">
        <v>85.8</v>
      </c>
      <c r="C456" s="4">
        <f t="shared" si="7"/>
        <v>1.4123019166211788E-2</v>
      </c>
    </row>
    <row r="457" spans="1:3" x14ac:dyDescent="0.4">
      <c r="A457">
        <v>20220401</v>
      </c>
      <c r="B457">
        <v>67.900000000000006</v>
      </c>
      <c r="C457" s="4">
        <f t="shared" si="7"/>
        <v>3.3695650561563616E-2</v>
      </c>
    </row>
    <row r="458" spans="1:3" x14ac:dyDescent="0.4">
      <c r="A458">
        <v>20220402</v>
      </c>
      <c r="B458">
        <v>59.1</v>
      </c>
      <c r="C458" s="4">
        <f t="shared" si="7"/>
        <v>2.151803849809002E-2</v>
      </c>
    </row>
    <row r="459" spans="1:3" x14ac:dyDescent="0.4">
      <c r="A459">
        <v>20220403</v>
      </c>
      <c r="B459">
        <v>60</v>
      </c>
      <c r="C459" s="4">
        <f t="shared" si="7"/>
        <v>2.3133132179519279E-2</v>
      </c>
    </row>
    <row r="460" spans="1:3" x14ac:dyDescent="0.4">
      <c r="A460">
        <v>20220404</v>
      </c>
      <c r="B460">
        <v>59.5</v>
      </c>
      <c r="C460" s="4">
        <f t="shared" si="7"/>
        <v>2.2238023046646994E-2</v>
      </c>
    </row>
    <row r="461" spans="1:3" x14ac:dyDescent="0.4">
      <c r="A461">
        <v>20220405</v>
      </c>
      <c r="B461">
        <v>52.3</v>
      </c>
      <c r="C461" s="4">
        <f t="shared" si="7"/>
        <v>1.0245682106545726E-2</v>
      </c>
    </row>
    <row r="462" spans="1:3" x14ac:dyDescent="0.4">
      <c r="A462">
        <v>20220406</v>
      </c>
      <c r="B462">
        <v>72.400000000000006</v>
      </c>
      <c r="C462" s="4">
        <f t="shared" si="7"/>
        <v>3.3905338766007417E-2</v>
      </c>
    </row>
    <row r="463" spans="1:3" x14ac:dyDescent="0.4">
      <c r="A463">
        <v>20220407</v>
      </c>
      <c r="B463">
        <v>79.400000000000006</v>
      </c>
      <c r="C463" s="4">
        <f t="shared" si="7"/>
        <v>2.5358265522211956E-2</v>
      </c>
    </row>
    <row r="464" spans="1:3" x14ac:dyDescent="0.4">
      <c r="A464">
        <v>20220408</v>
      </c>
      <c r="B464">
        <v>51.1</v>
      </c>
      <c r="C464" s="4">
        <f t="shared" si="7"/>
        <v>8.6721652329358415E-3</v>
      </c>
    </row>
    <row r="465" spans="1:3" x14ac:dyDescent="0.4">
      <c r="A465">
        <v>20220409</v>
      </c>
      <c r="B465">
        <v>52.8</v>
      </c>
      <c r="C465" s="4">
        <f t="shared" si="7"/>
        <v>1.0948051770044565E-2</v>
      </c>
    </row>
    <row r="466" spans="1:3" x14ac:dyDescent="0.4">
      <c r="A466">
        <v>20220410</v>
      </c>
      <c r="B466">
        <v>59</v>
      </c>
      <c r="C466" s="4">
        <f t="shared" si="7"/>
        <v>2.1337736610308997E-2</v>
      </c>
    </row>
    <row r="467" spans="1:3" x14ac:dyDescent="0.4">
      <c r="A467">
        <v>20220411</v>
      </c>
      <c r="B467">
        <v>76.099999999999994</v>
      </c>
      <c r="C467" s="4">
        <f t="shared" si="7"/>
        <v>3.0434003925403012E-2</v>
      </c>
    </row>
    <row r="468" spans="1:3" x14ac:dyDescent="0.4">
      <c r="A468">
        <v>20220412</v>
      </c>
      <c r="B468">
        <v>87.1</v>
      </c>
      <c r="C468" s="4">
        <f t="shared" si="7"/>
        <v>1.2080568019117489E-2</v>
      </c>
    </row>
    <row r="469" spans="1:3" x14ac:dyDescent="0.4">
      <c r="A469">
        <v>20220413</v>
      </c>
      <c r="B469">
        <v>89.5</v>
      </c>
      <c r="C469" s="4">
        <f t="shared" si="7"/>
        <v>8.7592331844690008E-3</v>
      </c>
    </row>
    <row r="470" spans="1:3" x14ac:dyDescent="0.4">
      <c r="A470">
        <v>20220414</v>
      </c>
      <c r="B470">
        <v>88.9</v>
      </c>
      <c r="C470" s="4">
        <f t="shared" si="7"/>
        <v>9.5305959967238799E-3</v>
      </c>
    </row>
    <row r="471" spans="1:3" x14ac:dyDescent="0.4">
      <c r="A471">
        <v>20220415</v>
      </c>
      <c r="B471">
        <v>72.8</v>
      </c>
      <c r="C471" s="4">
        <f t="shared" si="7"/>
        <v>3.3677053792295873E-2</v>
      </c>
    </row>
    <row r="472" spans="1:3" x14ac:dyDescent="0.4">
      <c r="A472">
        <v>20220416</v>
      </c>
      <c r="B472">
        <v>63.5</v>
      </c>
      <c r="C472" s="4">
        <f t="shared" si="7"/>
        <v>2.8942399155138514E-2</v>
      </c>
    </row>
    <row r="473" spans="1:3" x14ac:dyDescent="0.4">
      <c r="A473">
        <v>20220417</v>
      </c>
      <c r="B473">
        <v>49</v>
      </c>
      <c r="C473" s="4">
        <f t="shared" si="7"/>
        <v>6.3122424731744311E-3</v>
      </c>
    </row>
    <row r="474" spans="1:3" x14ac:dyDescent="0.4">
      <c r="A474">
        <v>20220418</v>
      </c>
      <c r="B474">
        <v>54</v>
      </c>
      <c r="C474" s="4">
        <f t="shared" si="7"/>
        <v>1.2739258318318646E-2</v>
      </c>
    </row>
    <row r="475" spans="1:3" x14ac:dyDescent="0.4">
      <c r="A475">
        <v>20220419</v>
      </c>
      <c r="B475">
        <v>46.8</v>
      </c>
      <c r="C475" s="4">
        <f t="shared" si="7"/>
        <v>4.3687190987576306E-3</v>
      </c>
    </row>
    <row r="476" spans="1:3" x14ac:dyDescent="0.4">
      <c r="A476">
        <v>20220420</v>
      </c>
      <c r="B476">
        <v>41.8</v>
      </c>
      <c r="C476" s="4">
        <f t="shared" si="7"/>
        <v>1.6550709987569105E-3</v>
      </c>
    </row>
    <row r="477" spans="1:3" x14ac:dyDescent="0.4">
      <c r="A477">
        <v>20220421</v>
      </c>
      <c r="B477">
        <v>69.599999999999994</v>
      </c>
      <c r="C477" s="4">
        <f t="shared" si="7"/>
        <v>3.4379432774765975E-2</v>
      </c>
    </row>
    <row r="478" spans="1:3" x14ac:dyDescent="0.4">
      <c r="A478">
        <v>20220422</v>
      </c>
      <c r="B478">
        <v>70.900000000000006</v>
      </c>
      <c r="C478" s="4">
        <f t="shared" si="7"/>
        <v>3.4407733918863544E-2</v>
      </c>
    </row>
    <row r="479" spans="1:3" x14ac:dyDescent="0.4">
      <c r="A479">
        <v>20220423</v>
      </c>
      <c r="B479">
        <v>90.5</v>
      </c>
      <c r="C479" s="4">
        <f t="shared" si="7"/>
        <v>7.5645924373755925E-3</v>
      </c>
    </row>
    <row r="480" spans="1:3" x14ac:dyDescent="0.4">
      <c r="A480">
        <v>20220424</v>
      </c>
      <c r="B480">
        <v>92.1</v>
      </c>
      <c r="C480" s="4">
        <f t="shared" si="7"/>
        <v>5.8906210738506838E-3</v>
      </c>
    </row>
    <row r="481" spans="1:3" x14ac:dyDescent="0.4">
      <c r="A481">
        <v>20220425</v>
      </c>
      <c r="B481">
        <v>81.900000000000006</v>
      </c>
      <c r="C481" s="4">
        <f t="shared" si="7"/>
        <v>2.0922436960832159E-2</v>
      </c>
    </row>
    <row r="482" spans="1:3" x14ac:dyDescent="0.4">
      <c r="A482">
        <v>20220426</v>
      </c>
      <c r="B482">
        <v>92.1</v>
      </c>
      <c r="C482" s="4">
        <f t="shared" si="7"/>
        <v>5.8906210738506838E-3</v>
      </c>
    </row>
    <row r="483" spans="1:3" x14ac:dyDescent="0.4">
      <c r="A483">
        <v>20220427</v>
      </c>
      <c r="B483">
        <v>71.900000000000006</v>
      </c>
      <c r="C483" s="4">
        <f t="shared" si="7"/>
        <v>3.4135555788425066E-2</v>
      </c>
    </row>
    <row r="484" spans="1:3" x14ac:dyDescent="0.4">
      <c r="A484">
        <v>20220428</v>
      </c>
      <c r="B484">
        <v>78.900000000000006</v>
      </c>
      <c r="C484" s="4">
        <f t="shared" si="7"/>
        <v>2.6205491670315197E-2</v>
      </c>
    </row>
    <row r="485" spans="1:3" x14ac:dyDescent="0.4">
      <c r="A485">
        <v>20220429</v>
      </c>
      <c r="B485">
        <v>88.6</v>
      </c>
      <c r="C485" s="4">
        <f t="shared" si="7"/>
        <v>9.9313864692507931E-3</v>
      </c>
    </row>
    <row r="486" spans="1:3" x14ac:dyDescent="0.4">
      <c r="A486">
        <v>20220430</v>
      </c>
      <c r="B486">
        <v>72.900000000000006</v>
      </c>
      <c r="C486" s="4">
        <f t="shared" si="7"/>
        <v>3.3613956599962275E-2</v>
      </c>
    </row>
    <row r="487" spans="1:3" x14ac:dyDescent="0.4">
      <c r="A487">
        <v>20220501</v>
      </c>
      <c r="B487">
        <v>59.9</v>
      </c>
      <c r="C487" s="4">
        <f t="shared" si="7"/>
        <v>2.2954696323342724E-2</v>
      </c>
    </row>
    <row r="488" spans="1:3" x14ac:dyDescent="0.4">
      <c r="A488">
        <v>20220502</v>
      </c>
      <c r="B488">
        <v>52</v>
      </c>
      <c r="C488" s="4">
        <f t="shared" si="7"/>
        <v>9.8372726275871777E-3</v>
      </c>
    </row>
    <row r="489" spans="1:3" x14ac:dyDescent="0.4">
      <c r="A489">
        <v>20220503</v>
      </c>
      <c r="B489">
        <v>56.9</v>
      </c>
      <c r="C489" s="4">
        <f t="shared" si="7"/>
        <v>1.7576283805343276E-2</v>
      </c>
    </row>
    <row r="490" spans="1:3" x14ac:dyDescent="0.4">
      <c r="A490">
        <v>20220504</v>
      </c>
      <c r="B490">
        <v>62.1</v>
      </c>
      <c r="C490" s="4">
        <f t="shared" si="7"/>
        <v>2.6753137482544567E-2</v>
      </c>
    </row>
    <row r="491" spans="1:3" x14ac:dyDescent="0.4">
      <c r="A491">
        <v>20220505</v>
      </c>
      <c r="B491">
        <v>60.3</v>
      </c>
      <c r="C491" s="4">
        <f t="shared" si="7"/>
        <v>2.3666215091306723E-2</v>
      </c>
    </row>
    <row r="492" spans="1:3" x14ac:dyDescent="0.4">
      <c r="A492">
        <v>20220506</v>
      </c>
      <c r="B492">
        <v>74.8</v>
      </c>
      <c r="C492" s="4">
        <f t="shared" si="7"/>
        <v>3.1981019357709431E-2</v>
      </c>
    </row>
    <row r="493" spans="1:3" x14ac:dyDescent="0.4">
      <c r="A493">
        <v>20220507</v>
      </c>
      <c r="B493">
        <v>73.900000000000006</v>
      </c>
      <c r="C493" s="4">
        <f t="shared" si="7"/>
        <v>3.2854437879889363E-2</v>
      </c>
    </row>
    <row r="494" spans="1:3" x14ac:dyDescent="0.4">
      <c r="A494">
        <v>20220508</v>
      </c>
      <c r="B494">
        <v>76.3</v>
      </c>
      <c r="C494" s="4">
        <f t="shared" si="7"/>
        <v>3.0168974863392355E-2</v>
      </c>
    </row>
    <row r="495" spans="1:3" x14ac:dyDescent="0.4">
      <c r="A495">
        <v>20220509</v>
      </c>
      <c r="B495">
        <v>71.900000000000006</v>
      </c>
      <c r="C495" s="4">
        <f t="shared" si="7"/>
        <v>3.4135555788425066E-2</v>
      </c>
    </row>
    <row r="496" spans="1:3" x14ac:dyDescent="0.4">
      <c r="A496">
        <v>20220510</v>
      </c>
      <c r="B496">
        <v>81</v>
      </c>
      <c r="C496" s="4">
        <f t="shared" si="7"/>
        <v>2.2542725781537265E-2</v>
      </c>
    </row>
    <row r="497" spans="1:3" x14ac:dyDescent="0.4">
      <c r="A497">
        <v>20220511</v>
      </c>
      <c r="B497">
        <v>92.5</v>
      </c>
      <c r="C497" s="4">
        <f t="shared" si="7"/>
        <v>5.5170849950437507E-3</v>
      </c>
    </row>
    <row r="498" spans="1:3" x14ac:dyDescent="0.4">
      <c r="A498">
        <v>20220512</v>
      </c>
      <c r="B498">
        <v>89.6</v>
      </c>
      <c r="C498" s="4">
        <f t="shared" si="7"/>
        <v>8.6346304275860854E-3</v>
      </c>
    </row>
    <row r="499" spans="1:3" x14ac:dyDescent="0.4">
      <c r="A499">
        <v>20220513</v>
      </c>
      <c r="B499">
        <v>95.5</v>
      </c>
      <c r="C499" s="4">
        <f t="shared" si="7"/>
        <v>3.2494436182094319E-3</v>
      </c>
    </row>
    <row r="500" spans="1:3" x14ac:dyDescent="0.4">
      <c r="A500">
        <v>20220514</v>
      </c>
      <c r="B500">
        <v>61.6</v>
      </c>
      <c r="C500" s="4">
        <f t="shared" si="7"/>
        <v>2.5920096920978755E-2</v>
      </c>
    </row>
    <row r="501" spans="1:3" x14ac:dyDescent="0.4">
      <c r="A501">
        <v>20220515</v>
      </c>
      <c r="B501">
        <v>55.5</v>
      </c>
      <c r="C501" s="4">
        <f t="shared" si="7"/>
        <v>1.5165118688873777E-2</v>
      </c>
    </row>
    <row r="502" spans="1:3" x14ac:dyDescent="0.4">
      <c r="A502">
        <v>20220516</v>
      </c>
      <c r="B502">
        <v>47.4</v>
      </c>
      <c r="C502" s="4">
        <f t="shared" si="7"/>
        <v>4.847282813849588E-3</v>
      </c>
    </row>
    <row r="503" spans="1:3" x14ac:dyDescent="0.4">
      <c r="A503">
        <v>20220517</v>
      </c>
      <c r="B503">
        <v>44</v>
      </c>
      <c r="C503" s="4">
        <f t="shared" si="7"/>
        <v>2.595774353676666E-3</v>
      </c>
    </row>
    <row r="504" spans="1:3" x14ac:dyDescent="0.4">
      <c r="A504">
        <v>20220518</v>
      </c>
      <c r="B504">
        <v>38.299999999999997</v>
      </c>
      <c r="C504" s="4">
        <f t="shared" si="7"/>
        <v>7.5088150334199515E-4</v>
      </c>
    </row>
    <row r="505" spans="1:3" x14ac:dyDescent="0.4">
      <c r="A505">
        <v>20220519</v>
      </c>
      <c r="B505">
        <v>48.6</v>
      </c>
      <c r="C505" s="4">
        <f t="shared" si="7"/>
        <v>5.9195613350455133E-3</v>
      </c>
    </row>
    <row r="506" spans="1:3" x14ac:dyDescent="0.4">
      <c r="A506">
        <v>20220520</v>
      </c>
      <c r="B506">
        <v>71.900000000000006</v>
      </c>
      <c r="C506" s="4">
        <f t="shared" si="7"/>
        <v>3.4135555788425066E-2</v>
      </c>
    </row>
    <row r="507" spans="1:3" x14ac:dyDescent="0.4">
      <c r="A507">
        <v>20220521</v>
      </c>
      <c r="B507">
        <v>70</v>
      </c>
      <c r="C507" s="4">
        <f t="shared" si="7"/>
        <v>3.4434323109234534E-2</v>
      </c>
    </row>
    <row r="508" spans="1:3" x14ac:dyDescent="0.4">
      <c r="A508">
        <v>20220522</v>
      </c>
      <c r="B508">
        <v>60</v>
      </c>
      <c r="C508" s="4">
        <f t="shared" si="7"/>
        <v>2.3133132179519279E-2</v>
      </c>
    </row>
    <row r="509" spans="1:3" x14ac:dyDescent="0.4">
      <c r="A509">
        <v>20220523</v>
      </c>
      <c r="B509">
        <v>50</v>
      </c>
      <c r="C509" s="4">
        <f t="shared" si="7"/>
        <v>7.3731364046607534E-3</v>
      </c>
    </row>
    <row r="510" spans="1:3" x14ac:dyDescent="0.4">
      <c r="A510">
        <v>20220524</v>
      </c>
      <c r="B510">
        <v>61.6</v>
      </c>
      <c r="C510" s="4">
        <f t="shared" si="7"/>
        <v>2.5920096920978755E-2</v>
      </c>
    </row>
    <row r="511" spans="1:3" x14ac:dyDescent="0.4">
      <c r="A511">
        <v>20220525</v>
      </c>
      <c r="B511">
        <v>71.400000000000006</v>
      </c>
      <c r="C511" s="4">
        <f t="shared" si="7"/>
        <v>3.430333195552622E-2</v>
      </c>
    </row>
    <row r="512" spans="1:3" x14ac:dyDescent="0.4">
      <c r="A512">
        <v>20220526</v>
      </c>
      <c r="B512">
        <v>67.8</v>
      </c>
      <c r="C512" s="4">
        <f t="shared" si="7"/>
        <v>3.3633276373733111E-2</v>
      </c>
    </row>
    <row r="513" spans="1:3" x14ac:dyDescent="0.4">
      <c r="A513">
        <v>20220527</v>
      </c>
      <c r="B513">
        <v>37.6</v>
      </c>
      <c r="C513" s="4">
        <f t="shared" si="7"/>
        <v>6.3410639561478979E-4</v>
      </c>
    </row>
    <row r="514" spans="1:3" x14ac:dyDescent="0.4">
      <c r="A514">
        <v>20220528</v>
      </c>
      <c r="B514">
        <v>60.8</v>
      </c>
      <c r="C514" s="4">
        <f t="shared" si="7"/>
        <v>2.4545493623635235E-2</v>
      </c>
    </row>
    <row r="515" spans="1:3" x14ac:dyDescent="0.4">
      <c r="A515">
        <v>20220529</v>
      </c>
      <c r="B515">
        <v>76</v>
      </c>
      <c r="C515" s="4">
        <f t="shared" ref="C515:C578" si="8">_xlfn.NORM.DIST(B515,$F$5,$F$6,0)</f>
        <v>3.0563971644563103E-2</v>
      </c>
    </row>
    <row r="516" spans="1:3" x14ac:dyDescent="0.4">
      <c r="A516">
        <v>20220530</v>
      </c>
      <c r="B516">
        <v>88.5</v>
      </c>
      <c r="C516" s="4">
        <f t="shared" si="8"/>
        <v>1.0067192924531619E-2</v>
      </c>
    </row>
    <row r="517" spans="1:3" x14ac:dyDescent="0.4">
      <c r="A517">
        <v>20220531</v>
      </c>
      <c r="B517">
        <v>59.9</v>
      </c>
      <c r="C517" s="4">
        <f t="shared" si="8"/>
        <v>2.2954696323342724E-2</v>
      </c>
    </row>
    <row r="518" spans="1:3" x14ac:dyDescent="0.4">
      <c r="A518">
        <v>20220601</v>
      </c>
      <c r="B518">
        <v>69</v>
      </c>
      <c r="C518" s="4">
        <f t="shared" si="8"/>
        <v>3.4220627342236763E-2</v>
      </c>
    </row>
    <row r="519" spans="1:3" x14ac:dyDescent="0.4">
      <c r="A519">
        <v>20220602</v>
      </c>
      <c r="B519">
        <v>77.8</v>
      </c>
      <c r="C519" s="4">
        <f t="shared" si="8"/>
        <v>2.798612310942257E-2</v>
      </c>
    </row>
    <row r="520" spans="1:3" x14ac:dyDescent="0.4">
      <c r="A520">
        <v>20220603</v>
      </c>
      <c r="B520">
        <v>83.4</v>
      </c>
      <c r="C520" s="4">
        <f t="shared" si="8"/>
        <v>1.8230272065458436E-2</v>
      </c>
    </row>
    <row r="521" spans="1:3" x14ac:dyDescent="0.4">
      <c r="A521">
        <v>20220604</v>
      </c>
      <c r="B521">
        <v>70.3</v>
      </c>
      <c r="C521" s="4">
        <f t="shared" si="8"/>
        <v>3.4448567452797063E-2</v>
      </c>
    </row>
    <row r="522" spans="1:3" x14ac:dyDescent="0.4">
      <c r="A522">
        <v>20220605</v>
      </c>
      <c r="B522">
        <v>94.5</v>
      </c>
      <c r="C522" s="4">
        <f t="shared" si="8"/>
        <v>3.9055375050094298E-3</v>
      </c>
    </row>
    <row r="523" spans="1:3" x14ac:dyDescent="0.4">
      <c r="A523">
        <v>20220606</v>
      </c>
      <c r="B523">
        <v>86.5</v>
      </c>
      <c r="C523" s="4">
        <f t="shared" si="8"/>
        <v>1.3004038486010625E-2</v>
      </c>
    </row>
    <row r="524" spans="1:3" x14ac:dyDescent="0.4">
      <c r="A524">
        <v>20220607</v>
      </c>
      <c r="B524">
        <v>84.5</v>
      </c>
      <c r="C524" s="4">
        <f t="shared" si="8"/>
        <v>1.6304034982781924E-2</v>
      </c>
    </row>
    <row r="525" spans="1:3" x14ac:dyDescent="0.4">
      <c r="A525">
        <v>20220608</v>
      </c>
      <c r="B525">
        <v>76.3</v>
      </c>
      <c r="C525" s="4">
        <f t="shared" si="8"/>
        <v>3.0168974863392355E-2</v>
      </c>
    </row>
    <row r="526" spans="1:3" x14ac:dyDescent="0.4">
      <c r="A526">
        <v>20220609</v>
      </c>
      <c r="B526">
        <v>77.3</v>
      </c>
      <c r="C526" s="4">
        <f t="shared" si="8"/>
        <v>2.8749143272668226E-2</v>
      </c>
    </row>
    <row r="527" spans="1:3" x14ac:dyDescent="0.4">
      <c r="A527">
        <v>20220610</v>
      </c>
      <c r="B527">
        <v>72.8</v>
      </c>
      <c r="C527" s="4">
        <f t="shared" si="8"/>
        <v>3.3677053792295873E-2</v>
      </c>
    </row>
    <row r="528" spans="1:3" x14ac:dyDescent="0.4">
      <c r="A528">
        <v>20220611</v>
      </c>
      <c r="B528">
        <v>83.5</v>
      </c>
      <c r="C528" s="4">
        <f t="shared" si="8"/>
        <v>1.8052865594434437E-2</v>
      </c>
    </row>
    <row r="529" spans="1:3" x14ac:dyDescent="0.4">
      <c r="A529">
        <v>20220612</v>
      </c>
      <c r="B529">
        <v>77.400000000000006</v>
      </c>
      <c r="C529" s="4">
        <f t="shared" si="8"/>
        <v>2.859915745678988E-2</v>
      </c>
    </row>
    <row r="530" spans="1:3" x14ac:dyDescent="0.4">
      <c r="A530">
        <v>20220613</v>
      </c>
      <c r="B530">
        <v>88.9</v>
      </c>
      <c r="C530" s="4">
        <f t="shared" si="8"/>
        <v>9.5305959967238799E-3</v>
      </c>
    </row>
    <row r="531" spans="1:3" x14ac:dyDescent="0.4">
      <c r="A531">
        <v>20220614</v>
      </c>
      <c r="B531">
        <v>98.3</v>
      </c>
      <c r="C531" s="4">
        <f t="shared" si="8"/>
        <v>1.8661238069704344E-3</v>
      </c>
    </row>
    <row r="532" spans="1:3" x14ac:dyDescent="0.4">
      <c r="A532">
        <v>20220615</v>
      </c>
      <c r="B532">
        <v>81.099999999999994</v>
      </c>
      <c r="C532" s="4">
        <f t="shared" si="8"/>
        <v>2.2363336931742948E-2</v>
      </c>
    </row>
    <row r="533" spans="1:3" x14ac:dyDescent="0.4">
      <c r="A533">
        <v>20220616</v>
      </c>
      <c r="B533">
        <v>85.8</v>
      </c>
      <c r="C533" s="4">
        <f t="shared" si="8"/>
        <v>1.4123019166211788E-2</v>
      </c>
    </row>
    <row r="534" spans="1:3" x14ac:dyDescent="0.4">
      <c r="A534">
        <v>20220617</v>
      </c>
      <c r="B534">
        <v>89.1</v>
      </c>
      <c r="C534" s="4">
        <f t="shared" si="8"/>
        <v>9.2689726242205141E-3</v>
      </c>
    </row>
    <row r="535" spans="1:3" x14ac:dyDescent="0.4">
      <c r="A535">
        <v>20220618</v>
      </c>
      <c r="B535">
        <v>85.4</v>
      </c>
      <c r="C535" s="4">
        <f t="shared" si="8"/>
        <v>1.4780885372008732E-2</v>
      </c>
    </row>
    <row r="536" spans="1:3" x14ac:dyDescent="0.4">
      <c r="A536">
        <v>20220619</v>
      </c>
      <c r="B536">
        <v>83.3</v>
      </c>
      <c r="C536" s="4">
        <f t="shared" si="8"/>
        <v>1.8408049300008143E-2</v>
      </c>
    </row>
    <row r="537" spans="1:3" x14ac:dyDescent="0.4">
      <c r="A537">
        <v>20220620</v>
      </c>
      <c r="B537">
        <v>88.3</v>
      </c>
      <c r="C537" s="4">
        <f t="shared" si="8"/>
        <v>1.0342088788942813E-2</v>
      </c>
    </row>
    <row r="538" spans="1:3" x14ac:dyDescent="0.4">
      <c r="A538">
        <v>20220621</v>
      </c>
      <c r="B538">
        <v>89.5</v>
      </c>
      <c r="C538" s="4">
        <f t="shared" si="8"/>
        <v>8.7592331844690008E-3</v>
      </c>
    </row>
    <row r="539" spans="1:3" x14ac:dyDescent="0.4">
      <c r="A539">
        <v>20220622</v>
      </c>
      <c r="B539">
        <v>89.1</v>
      </c>
      <c r="C539" s="4">
        <f t="shared" si="8"/>
        <v>9.2689726242205141E-3</v>
      </c>
    </row>
    <row r="540" spans="1:3" x14ac:dyDescent="0.4">
      <c r="A540">
        <v>20220623</v>
      </c>
      <c r="B540">
        <v>72.599999999999994</v>
      </c>
      <c r="C540" s="4">
        <f t="shared" si="8"/>
        <v>3.3796043024073942E-2</v>
      </c>
    </row>
    <row r="541" spans="1:3" x14ac:dyDescent="0.4">
      <c r="A541">
        <v>20220624</v>
      </c>
      <c r="B541">
        <v>87.8</v>
      </c>
      <c r="C541" s="4">
        <f t="shared" si="8"/>
        <v>1.1048192803410871E-2</v>
      </c>
    </row>
    <row r="542" spans="1:3" x14ac:dyDescent="0.4">
      <c r="A542">
        <v>20220625</v>
      </c>
      <c r="B542">
        <v>77.599999999999994</v>
      </c>
      <c r="C542" s="4">
        <f t="shared" si="8"/>
        <v>2.8295199121680933E-2</v>
      </c>
    </row>
    <row r="543" spans="1:3" x14ac:dyDescent="0.4">
      <c r="A543">
        <v>20220626</v>
      </c>
      <c r="B543">
        <v>68</v>
      </c>
      <c r="C543" s="4">
        <f t="shared" si="8"/>
        <v>3.3755623394255072E-2</v>
      </c>
    </row>
    <row r="544" spans="1:3" x14ac:dyDescent="0.4">
      <c r="A544">
        <v>20220627</v>
      </c>
      <c r="B544">
        <v>66.099999999999994</v>
      </c>
      <c r="C544" s="4">
        <f t="shared" si="8"/>
        <v>3.2220722004334866E-2</v>
      </c>
    </row>
    <row r="545" spans="1:3" x14ac:dyDescent="0.4">
      <c r="A545">
        <v>20220628</v>
      </c>
      <c r="B545">
        <v>64.599999999999994</v>
      </c>
      <c r="C545" s="4">
        <f t="shared" si="8"/>
        <v>3.047346107944585E-2</v>
      </c>
    </row>
    <row r="546" spans="1:3" x14ac:dyDescent="0.4">
      <c r="A546">
        <v>20220629</v>
      </c>
      <c r="B546">
        <v>70.900000000000006</v>
      </c>
      <c r="C546" s="4">
        <f t="shared" si="8"/>
        <v>3.4407733918863544E-2</v>
      </c>
    </row>
    <row r="547" spans="1:3" x14ac:dyDescent="0.4">
      <c r="A547">
        <v>20220630</v>
      </c>
      <c r="B547">
        <v>76.900000000000006</v>
      </c>
      <c r="C547" s="4">
        <f t="shared" si="8"/>
        <v>2.9335112337111505E-2</v>
      </c>
    </row>
    <row r="548" spans="1:3" x14ac:dyDescent="0.4">
      <c r="A548">
        <v>20220701</v>
      </c>
      <c r="B548">
        <v>81.599999999999994</v>
      </c>
      <c r="C548" s="4">
        <f t="shared" si="8"/>
        <v>2.1463560353813457E-2</v>
      </c>
    </row>
    <row r="549" spans="1:3" x14ac:dyDescent="0.4">
      <c r="A549">
        <v>20220702</v>
      </c>
      <c r="B549">
        <v>77.099999999999994</v>
      </c>
      <c r="C549" s="4">
        <f t="shared" si="8"/>
        <v>2.9044980981750429E-2</v>
      </c>
    </row>
    <row r="550" spans="1:3" x14ac:dyDescent="0.4">
      <c r="A550">
        <v>20220703</v>
      </c>
      <c r="B550">
        <v>76</v>
      </c>
      <c r="C550" s="4">
        <f t="shared" si="8"/>
        <v>3.0563971644563103E-2</v>
      </c>
    </row>
    <row r="551" spans="1:3" x14ac:dyDescent="0.4">
      <c r="A551">
        <v>20220704</v>
      </c>
      <c r="B551">
        <v>81.3</v>
      </c>
      <c r="C551" s="4">
        <f t="shared" si="8"/>
        <v>2.2003907840491169E-2</v>
      </c>
    </row>
    <row r="552" spans="1:3" x14ac:dyDescent="0.4">
      <c r="A552">
        <v>20220705</v>
      </c>
      <c r="B552">
        <v>81.599999999999994</v>
      </c>
      <c r="C552" s="4">
        <f t="shared" si="8"/>
        <v>2.1463560353813457E-2</v>
      </c>
    </row>
    <row r="553" spans="1:3" x14ac:dyDescent="0.4">
      <c r="A553">
        <v>20220706</v>
      </c>
      <c r="B553">
        <v>75.400000000000006</v>
      </c>
      <c r="C553" s="4">
        <f t="shared" si="8"/>
        <v>3.130645769677539E-2</v>
      </c>
    </row>
    <row r="554" spans="1:3" x14ac:dyDescent="0.4">
      <c r="A554">
        <v>20220707</v>
      </c>
      <c r="B554">
        <v>68.900000000000006</v>
      </c>
      <c r="C554" s="4">
        <f t="shared" si="8"/>
        <v>3.4185308601386515E-2</v>
      </c>
    </row>
    <row r="555" spans="1:3" x14ac:dyDescent="0.4">
      <c r="A555">
        <v>20220708</v>
      </c>
      <c r="B555">
        <v>81.5</v>
      </c>
      <c r="C555" s="4">
        <f t="shared" si="8"/>
        <v>2.1643799272280922E-2</v>
      </c>
    </row>
    <row r="556" spans="1:3" x14ac:dyDescent="0.4">
      <c r="A556">
        <v>20220709</v>
      </c>
      <c r="B556">
        <v>74.900000000000006</v>
      </c>
      <c r="C556" s="4">
        <f t="shared" si="8"/>
        <v>3.1873532362475851E-2</v>
      </c>
    </row>
    <row r="557" spans="1:3" x14ac:dyDescent="0.4">
      <c r="A557">
        <v>20220710</v>
      </c>
      <c r="B557">
        <v>79.599999999999994</v>
      </c>
      <c r="C557" s="4">
        <f t="shared" si="8"/>
        <v>2.5014035417897817E-2</v>
      </c>
    </row>
    <row r="558" spans="1:3" x14ac:dyDescent="0.4">
      <c r="A558">
        <v>20220711</v>
      </c>
      <c r="B558">
        <v>86.4</v>
      </c>
      <c r="C558" s="4">
        <f t="shared" si="8"/>
        <v>1.3161237389229388E-2</v>
      </c>
    </row>
    <row r="559" spans="1:3" x14ac:dyDescent="0.4">
      <c r="A559">
        <v>20220712</v>
      </c>
      <c r="B559">
        <v>80.8</v>
      </c>
      <c r="C559" s="4">
        <f t="shared" si="8"/>
        <v>2.2900708716969552E-2</v>
      </c>
    </row>
    <row r="560" spans="1:3" x14ac:dyDescent="0.4">
      <c r="A560">
        <v>20220713</v>
      </c>
      <c r="B560">
        <v>79.5</v>
      </c>
      <c r="C560" s="4">
        <f t="shared" si="8"/>
        <v>2.5186501349351263E-2</v>
      </c>
    </row>
    <row r="561" spans="1:3" x14ac:dyDescent="0.4">
      <c r="A561">
        <v>20220714</v>
      </c>
      <c r="B561">
        <v>82.5</v>
      </c>
      <c r="C561" s="4">
        <f t="shared" si="8"/>
        <v>1.9840789453220931E-2</v>
      </c>
    </row>
    <row r="562" spans="1:3" x14ac:dyDescent="0.4">
      <c r="A562">
        <v>20220715</v>
      </c>
      <c r="B562">
        <v>89.5</v>
      </c>
      <c r="C562" s="4">
        <f t="shared" si="8"/>
        <v>8.7592331844690008E-3</v>
      </c>
    </row>
    <row r="563" spans="1:3" x14ac:dyDescent="0.4">
      <c r="A563">
        <v>20220716</v>
      </c>
      <c r="B563">
        <v>83</v>
      </c>
      <c r="C563" s="4">
        <f t="shared" si="8"/>
        <v>1.8943373839279399E-2</v>
      </c>
    </row>
    <row r="564" spans="1:3" x14ac:dyDescent="0.4">
      <c r="A564">
        <v>20220717</v>
      </c>
      <c r="B564">
        <v>75</v>
      </c>
      <c r="C564" s="4">
        <f t="shared" si="8"/>
        <v>3.1764038101583257E-2</v>
      </c>
    </row>
    <row r="565" spans="1:3" x14ac:dyDescent="0.4">
      <c r="A565">
        <v>20220718</v>
      </c>
      <c r="B565">
        <v>81.900000000000006</v>
      </c>
      <c r="C565" s="4">
        <f t="shared" si="8"/>
        <v>2.0922436960832159E-2</v>
      </c>
    </row>
    <row r="566" spans="1:3" x14ac:dyDescent="0.4">
      <c r="A566">
        <v>20220719</v>
      </c>
      <c r="B566">
        <v>79.400000000000006</v>
      </c>
      <c r="C566" s="4">
        <f t="shared" si="8"/>
        <v>2.5358265522211956E-2</v>
      </c>
    </row>
    <row r="567" spans="1:3" x14ac:dyDescent="0.4">
      <c r="A567">
        <v>20220720</v>
      </c>
      <c r="B567">
        <v>75.599999999999994</v>
      </c>
      <c r="C567" s="4">
        <f t="shared" si="8"/>
        <v>3.106624380659654E-2</v>
      </c>
    </row>
    <row r="568" spans="1:3" x14ac:dyDescent="0.4">
      <c r="A568">
        <v>20220721</v>
      </c>
      <c r="B568">
        <v>77.599999999999994</v>
      </c>
      <c r="C568" s="4">
        <f t="shared" si="8"/>
        <v>2.8295199121680933E-2</v>
      </c>
    </row>
    <row r="569" spans="1:3" x14ac:dyDescent="0.4">
      <c r="A569">
        <v>20220722</v>
      </c>
      <c r="B569">
        <v>75.400000000000006</v>
      </c>
      <c r="C569" s="4">
        <f t="shared" si="8"/>
        <v>3.130645769677539E-2</v>
      </c>
    </row>
    <row r="570" spans="1:3" x14ac:dyDescent="0.4">
      <c r="A570">
        <v>20220723</v>
      </c>
      <c r="B570">
        <v>75.599999999999994</v>
      </c>
      <c r="C570" s="4">
        <f t="shared" si="8"/>
        <v>3.106624380659654E-2</v>
      </c>
    </row>
    <row r="571" spans="1:3" x14ac:dyDescent="0.4">
      <c r="A571">
        <v>20220724</v>
      </c>
      <c r="B571">
        <v>82.4</v>
      </c>
      <c r="C571" s="4">
        <f t="shared" si="8"/>
        <v>2.0020832151987921E-2</v>
      </c>
    </row>
    <row r="572" spans="1:3" x14ac:dyDescent="0.4">
      <c r="A572">
        <v>20220725</v>
      </c>
      <c r="B572">
        <v>75.900000000000006</v>
      </c>
      <c r="C572" s="4">
        <f t="shared" si="8"/>
        <v>3.0692205785043461E-2</v>
      </c>
    </row>
    <row r="573" spans="1:3" x14ac:dyDescent="0.4">
      <c r="A573">
        <v>20220726</v>
      </c>
      <c r="B573">
        <v>75.5</v>
      </c>
      <c r="C573" s="4">
        <f t="shared" si="8"/>
        <v>3.1187282163308742E-2</v>
      </c>
    </row>
    <row r="574" spans="1:3" x14ac:dyDescent="0.4">
      <c r="A574">
        <v>20220727</v>
      </c>
      <c r="B574">
        <v>75.599999999999994</v>
      </c>
      <c r="C574" s="4">
        <f t="shared" si="8"/>
        <v>3.106624380659654E-2</v>
      </c>
    </row>
    <row r="575" spans="1:3" x14ac:dyDescent="0.4">
      <c r="A575">
        <v>20220728</v>
      </c>
      <c r="B575">
        <v>72.599999999999994</v>
      </c>
      <c r="C575" s="4">
        <f t="shared" si="8"/>
        <v>3.3796043024073942E-2</v>
      </c>
    </row>
    <row r="576" spans="1:3" x14ac:dyDescent="0.4">
      <c r="A576">
        <v>20220729</v>
      </c>
      <c r="B576">
        <v>84.8</v>
      </c>
      <c r="C576" s="4">
        <f t="shared" si="8"/>
        <v>1.5790225221829039E-2</v>
      </c>
    </row>
    <row r="577" spans="1:3" x14ac:dyDescent="0.4">
      <c r="A577">
        <v>20220730</v>
      </c>
      <c r="B577">
        <v>94.5</v>
      </c>
      <c r="C577" s="4">
        <f t="shared" si="8"/>
        <v>3.9055375050094298E-3</v>
      </c>
    </row>
    <row r="578" spans="1:3" x14ac:dyDescent="0.4">
      <c r="A578">
        <v>20220731</v>
      </c>
      <c r="B578">
        <v>89.9</v>
      </c>
      <c r="C578" s="4">
        <f t="shared" si="8"/>
        <v>8.2676571112714585E-3</v>
      </c>
    </row>
    <row r="579" spans="1:3" x14ac:dyDescent="0.4">
      <c r="A579">
        <v>20220801</v>
      </c>
      <c r="B579">
        <v>83</v>
      </c>
      <c r="C579" s="4">
        <f t="shared" ref="C579:C642" si="9">_xlfn.NORM.DIST(B579,$F$5,$F$6,0)</f>
        <v>1.8943373839279399E-2</v>
      </c>
    </row>
    <row r="580" spans="1:3" x14ac:dyDescent="0.4">
      <c r="A580">
        <v>20220802</v>
      </c>
      <c r="B580">
        <v>85.8</v>
      </c>
      <c r="C580" s="4">
        <f t="shared" si="9"/>
        <v>1.4123019166211788E-2</v>
      </c>
    </row>
    <row r="581" spans="1:3" x14ac:dyDescent="0.4">
      <c r="A581">
        <v>20220803</v>
      </c>
      <c r="B581">
        <v>83.8</v>
      </c>
      <c r="C581" s="4">
        <f t="shared" si="9"/>
        <v>1.7523096394607595E-2</v>
      </c>
    </row>
    <row r="582" spans="1:3" x14ac:dyDescent="0.4">
      <c r="A582">
        <v>20220804</v>
      </c>
      <c r="B582">
        <v>75.900000000000006</v>
      </c>
      <c r="C582" s="4">
        <f t="shared" si="9"/>
        <v>3.0692205785043461E-2</v>
      </c>
    </row>
    <row r="583" spans="1:3" x14ac:dyDescent="0.4">
      <c r="A583">
        <v>20220805</v>
      </c>
      <c r="B583">
        <v>71.900000000000006</v>
      </c>
      <c r="C583" s="4">
        <f t="shared" si="9"/>
        <v>3.4135555788425066E-2</v>
      </c>
    </row>
    <row r="584" spans="1:3" x14ac:dyDescent="0.4">
      <c r="A584">
        <v>20220806</v>
      </c>
      <c r="B584">
        <v>79.5</v>
      </c>
      <c r="C584" s="4">
        <f t="shared" si="9"/>
        <v>2.5186501349351263E-2</v>
      </c>
    </row>
    <row r="585" spans="1:3" x14ac:dyDescent="0.4">
      <c r="A585">
        <v>20220807</v>
      </c>
      <c r="B585">
        <v>74.5</v>
      </c>
      <c r="C585" s="4">
        <f t="shared" si="9"/>
        <v>3.2291210403756508E-2</v>
      </c>
    </row>
    <row r="586" spans="1:3" x14ac:dyDescent="0.4">
      <c r="A586">
        <v>20220808</v>
      </c>
      <c r="B586">
        <v>65.599999999999994</v>
      </c>
      <c r="C586" s="4">
        <f t="shared" si="9"/>
        <v>3.1686456073044128E-2</v>
      </c>
    </row>
    <row r="587" spans="1:3" x14ac:dyDescent="0.4">
      <c r="A587">
        <v>20220809</v>
      </c>
      <c r="B587">
        <v>65.099999999999994</v>
      </c>
      <c r="C587" s="4">
        <f t="shared" si="9"/>
        <v>3.1103016242543944E-2</v>
      </c>
    </row>
    <row r="588" spans="1:3" x14ac:dyDescent="0.4">
      <c r="A588">
        <v>20220810</v>
      </c>
      <c r="B588">
        <v>66.8</v>
      </c>
      <c r="C588" s="4">
        <f t="shared" si="9"/>
        <v>3.2880729270077298E-2</v>
      </c>
    </row>
    <row r="589" spans="1:3" x14ac:dyDescent="0.4">
      <c r="A589">
        <v>20220811</v>
      </c>
      <c r="B589">
        <v>67.3</v>
      </c>
      <c r="C589" s="4">
        <f t="shared" si="9"/>
        <v>3.328588358895701E-2</v>
      </c>
    </row>
    <row r="590" spans="1:3" x14ac:dyDescent="0.4">
      <c r="A590">
        <v>20220812</v>
      </c>
      <c r="B590">
        <v>78.5</v>
      </c>
      <c r="C590" s="4">
        <f t="shared" si="9"/>
        <v>2.6867523736973327E-2</v>
      </c>
    </row>
    <row r="591" spans="1:3" x14ac:dyDescent="0.4">
      <c r="A591">
        <v>20220813</v>
      </c>
      <c r="B591">
        <v>75.099999999999994</v>
      </c>
      <c r="C591" s="4">
        <f t="shared" si="9"/>
        <v>3.1652559770426726E-2</v>
      </c>
    </row>
    <row r="592" spans="1:3" x14ac:dyDescent="0.4">
      <c r="A592">
        <v>20220814</v>
      </c>
      <c r="B592">
        <v>72.5</v>
      </c>
      <c r="C592" s="4">
        <f t="shared" si="9"/>
        <v>3.3851908818265379E-2</v>
      </c>
    </row>
    <row r="593" spans="1:3" x14ac:dyDescent="0.4">
      <c r="A593">
        <v>20220815</v>
      </c>
      <c r="B593">
        <v>63.8</v>
      </c>
      <c r="C593" s="4">
        <f t="shared" si="9"/>
        <v>2.9378440176096168E-2</v>
      </c>
    </row>
    <row r="594" spans="1:3" x14ac:dyDescent="0.4">
      <c r="A594">
        <v>20220816</v>
      </c>
      <c r="B594">
        <v>74.8</v>
      </c>
      <c r="C594" s="4">
        <f t="shared" si="9"/>
        <v>3.1981019357709431E-2</v>
      </c>
    </row>
    <row r="595" spans="1:3" x14ac:dyDescent="0.4">
      <c r="A595">
        <v>20220817</v>
      </c>
      <c r="B595">
        <v>94.1</v>
      </c>
      <c r="C595" s="4">
        <f t="shared" si="9"/>
        <v>4.1949117157151919E-3</v>
      </c>
    </row>
    <row r="596" spans="1:3" x14ac:dyDescent="0.4">
      <c r="A596">
        <v>20220818</v>
      </c>
      <c r="B596">
        <v>75</v>
      </c>
      <c r="C596" s="4">
        <f t="shared" si="9"/>
        <v>3.1764038101583257E-2</v>
      </c>
    </row>
    <row r="597" spans="1:3" x14ac:dyDescent="0.4">
      <c r="A597">
        <v>20220819</v>
      </c>
      <c r="B597">
        <v>71</v>
      </c>
      <c r="C597" s="4">
        <f t="shared" si="9"/>
        <v>3.4391956522575505E-2</v>
      </c>
    </row>
    <row r="598" spans="1:3" x14ac:dyDescent="0.4">
      <c r="A598">
        <v>20220820</v>
      </c>
      <c r="B598">
        <v>80.5</v>
      </c>
      <c r="C598" s="4">
        <f t="shared" si="9"/>
        <v>2.3435261076097138E-2</v>
      </c>
    </row>
    <row r="599" spans="1:3" x14ac:dyDescent="0.4">
      <c r="A599">
        <v>20220821</v>
      </c>
      <c r="B599">
        <v>80.5</v>
      </c>
      <c r="C599" s="4">
        <f t="shared" si="9"/>
        <v>2.3435261076097138E-2</v>
      </c>
    </row>
    <row r="600" spans="1:3" x14ac:dyDescent="0.4">
      <c r="A600">
        <v>20220822</v>
      </c>
      <c r="B600">
        <v>77</v>
      </c>
      <c r="C600" s="4">
        <f t="shared" si="9"/>
        <v>2.9190774453510152E-2</v>
      </c>
    </row>
    <row r="601" spans="1:3" x14ac:dyDescent="0.4">
      <c r="A601">
        <v>20220823</v>
      </c>
      <c r="B601">
        <v>73.099999999999994</v>
      </c>
      <c r="C601" s="4">
        <f t="shared" si="9"/>
        <v>3.3480626516401553E-2</v>
      </c>
    </row>
    <row r="602" spans="1:3" x14ac:dyDescent="0.4">
      <c r="A602">
        <v>20220824</v>
      </c>
      <c r="B602">
        <v>72.400000000000006</v>
      </c>
      <c r="C602" s="4">
        <f t="shared" si="9"/>
        <v>3.3905338766007417E-2</v>
      </c>
    </row>
    <row r="603" spans="1:3" x14ac:dyDescent="0.4">
      <c r="A603">
        <v>20220825</v>
      </c>
      <c r="B603">
        <v>67.900000000000006</v>
      </c>
      <c r="C603" s="4">
        <f t="shared" si="9"/>
        <v>3.3695650561563616E-2</v>
      </c>
    </row>
    <row r="604" spans="1:3" x14ac:dyDescent="0.4">
      <c r="A604">
        <v>20220826</v>
      </c>
      <c r="B604">
        <v>70.3</v>
      </c>
      <c r="C604" s="4">
        <f t="shared" si="9"/>
        <v>3.4448567452797063E-2</v>
      </c>
    </row>
    <row r="605" spans="1:3" x14ac:dyDescent="0.4">
      <c r="A605">
        <v>20220827</v>
      </c>
      <c r="B605">
        <v>66.400000000000006</v>
      </c>
      <c r="C605" s="4">
        <f t="shared" si="9"/>
        <v>3.2516488338928812E-2</v>
      </c>
    </row>
    <row r="606" spans="1:3" x14ac:dyDescent="0.4">
      <c r="A606">
        <v>20220828</v>
      </c>
      <c r="B606">
        <v>70.8</v>
      </c>
      <c r="C606" s="4">
        <f t="shared" si="9"/>
        <v>3.4420951911577249E-2</v>
      </c>
    </row>
    <row r="607" spans="1:3" x14ac:dyDescent="0.4">
      <c r="A607">
        <v>20220829</v>
      </c>
      <c r="B607">
        <v>76.400000000000006</v>
      </c>
      <c r="C607" s="4">
        <f t="shared" si="9"/>
        <v>3.0033967733531747E-2</v>
      </c>
    </row>
    <row r="608" spans="1:3" x14ac:dyDescent="0.4">
      <c r="A608">
        <v>20220830</v>
      </c>
      <c r="B608">
        <v>69</v>
      </c>
      <c r="C608" s="4">
        <f t="shared" si="9"/>
        <v>3.4220627342236763E-2</v>
      </c>
    </row>
    <row r="609" spans="1:3" x14ac:dyDescent="0.4">
      <c r="A609">
        <v>20220831</v>
      </c>
      <c r="B609">
        <v>80.8</v>
      </c>
      <c r="C609" s="4">
        <f t="shared" si="9"/>
        <v>2.2900708716969552E-2</v>
      </c>
    </row>
    <row r="610" spans="1:3" x14ac:dyDescent="0.4">
      <c r="A610">
        <v>20220901</v>
      </c>
      <c r="B610">
        <v>82.8</v>
      </c>
      <c r="C610" s="4">
        <f t="shared" si="9"/>
        <v>1.9301680606813598E-2</v>
      </c>
    </row>
    <row r="611" spans="1:3" x14ac:dyDescent="0.4">
      <c r="A611">
        <v>20220902</v>
      </c>
      <c r="B611">
        <v>95.4</v>
      </c>
      <c r="C611" s="4">
        <f t="shared" si="9"/>
        <v>3.3108683160366528E-3</v>
      </c>
    </row>
    <row r="612" spans="1:3" x14ac:dyDescent="0.4">
      <c r="A612">
        <v>20220903</v>
      </c>
      <c r="B612">
        <v>93.4</v>
      </c>
      <c r="C612" s="4">
        <f t="shared" si="9"/>
        <v>4.7402322517481809E-3</v>
      </c>
    </row>
    <row r="613" spans="1:3" x14ac:dyDescent="0.4">
      <c r="A613">
        <v>20220904</v>
      </c>
      <c r="B613">
        <v>91.8</v>
      </c>
      <c r="C613" s="4">
        <f t="shared" si="9"/>
        <v>6.1824360034818237E-3</v>
      </c>
    </row>
    <row r="614" spans="1:3" x14ac:dyDescent="0.4">
      <c r="A614">
        <v>20220905</v>
      </c>
      <c r="B614">
        <v>96.3</v>
      </c>
      <c r="C614" s="4">
        <f t="shared" si="9"/>
        <v>2.7898446452060631E-3</v>
      </c>
    </row>
    <row r="615" spans="1:3" x14ac:dyDescent="0.4">
      <c r="A615">
        <v>20220906</v>
      </c>
      <c r="B615">
        <v>81.099999999999994</v>
      </c>
      <c r="C615" s="4">
        <f t="shared" si="9"/>
        <v>2.2363336931742948E-2</v>
      </c>
    </row>
    <row r="616" spans="1:3" x14ac:dyDescent="0.4">
      <c r="A616">
        <v>20220907</v>
      </c>
      <c r="B616">
        <v>61.5</v>
      </c>
      <c r="C616" s="4">
        <f t="shared" si="9"/>
        <v>2.5750866868054112E-2</v>
      </c>
    </row>
    <row r="617" spans="1:3" x14ac:dyDescent="0.4">
      <c r="A617">
        <v>20220908</v>
      </c>
      <c r="B617">
        <v>70.099999999999994</v>
      </c>
      <c r="C617" s="4">
        <f t="shared" si="9"/>
        <v>3.4441638561727911E-2</v>
      </c>
    </row>
    <row r="618" spans="1:3" x14ac:dyDescent="0.4">
      <c r="A618">
        <v>20220909</v>
      </c>
      <c r="B618">
        <v>75.099999999999994</v>
      </c>
      <c r="C618" s="4">
        <f t="shared" si="9"/>
        <v>3.1652559770426726E-2</v>
      </c>
    </row>
    <row r="619" spans="1:3" x14ac:dyDescent="0.4">
      <c r="A619">
        <v>20220910</v>
      </c>
      <c r="B619">
        <v>86.1</v>
      </c>
      <c r="C619" s="4">
        <f t="shared" si="9"/>
        <v>1.3638225180755029E-2</v>
      </c>
    </row>
    <row r="620" spans="1:3" x14ac:dyDescent="0.4">
      <c r="A620">
        <v>20220911</v>
      </c>
      <c r="B620">
        <v>90.3</v>
      </c>
      <c r="C620" s="4">
        <f t="shared" si="9"/>
        <v>7.7943643836588241E-3</v>
      </c>
    </row>
    <row r="621" spans="1:3" x14ac:dyDescent="0.4">
      <c r="A621">
        <v>20220912</v>
      </c>
      <c r="B621">
        <v>91.3</v>
      </c>
      <c r="C621" s="4">
        <f t="shared" si="9"/>
        <v>6.6912853485809323E-3</v>
      </c>
    </row>
    <row r="622" spans="1:3" x14ac:dyDescent="0.4">
      <c r="A622">
        <v>20220913</v>
      </c>
      <c r="B622">
        <v>93.9</v>
      </c>
      <c r="C622" s="4">
        <f t="shared" si="9"/>
        <v>4.3455978814968309E-3</v>
      </c>
    </row>
    <row r="623" spans="1:3" x14ac:dyDescent="0.4">
      <c r="A623">
        <v>20220914</v>
      </c>
      <c r="B623">
        <v>92.9</v>
      </c>
      <c r="C623" s="4">
        <f t="shared" si="9"/>
        <v>5.1610746700894213E-3</v>
      </c>
    </row>
    <row r="624" spans="1:3" x14ac:dyDescent="0.4">
      <c r="A624">
        <v>20220915</v>
      </c>
      <c r="B624">
        <v>95.3</v>
      </c>
      <c r="C624" s="4">
        <f t="shared" si="9"/>
        <v>3.373202606631607E-3</v>
      </c>
    </row>
    <row r="625" spans="1:3" x14ac:dyDescent="0.4">
      <c r="A625">
        <v>20220916</v>
      </c>
      <c r="B625">
        <v>76.3</v>
      </c>
      <c r="C625" s="4">
        <f t="shared" si="9"/>
        <v>3.0168974863392355E-2</v>
      </c>
    </row>
    <row r="626" spans="1:3" x14ac:dyDescent="0.4">
      <c r="A626">
        <v>20220917</v>
      </c>
      <c r="B626">
        <v>83.1</v>
      </c>
      <c r="C626" s="4">
        <f t="shared" si="9"/>
        <v>1.8764623661657792E-2</v>
      </c>
    </row>
    <row r="627" spans="1:3" x14ac:dyDescent="0.4">
      <c r="A627">
        <v>20220918</v>
      </c>
      <c r="B627">
        <v>84.1</v>
      </c>
      <c r="C627" s="4">
        <f t="shared" si="9"/>
        <v>1.6997463165063197E-2</v>
      </c>
    </row>
    <row r="628" spans="1:3" x14ac:dyDescent="0.4">
      <c r="A628">
        <v>20220919</v>
      </c>
      <c r="B628">
        <v>77</v>
      </c>
      <c r="C628" s="4">
        <f t="shared" si="9"/>
        <v>2.9190774453510152E-2</v>
      </c>
    </row>
    <row r="629" spans="1:3" x14ac:dyDescent="0.4">
      <c r="A629">
        <v>20220920</v>
      </c>
      <c r="B629">
        <v>65.3</v>
      </c>
      <c r="C629" s="4">
        <f t="shared" si="9"/>
        <v>3.1342101978788534E-2</v>
      </c>
    </row>
    <row r="630" spans="1:3" x14ac:dyDescent="0.4">
      <c r="A630">
        <v>20220921</v>
      </c>
      <c r="B630">
        <v>64.400000000000006</v>
      </c>
      <c r="C630" s="4">
        <f t="shared" si="9"/>
        <v>3.0209449795350042E-2</v>
      </c>
    </row>
    <row r="631" spans="1:3" x14ac:dyDescent="0.4">
      <c r="A631">
        <v>20220922</v>
      </c>
      <c r="B631">
        <v>77</v>
      </c>
      <c r="C631" s="4">
        <f t="shared" si="9"/>
        <v>2.9190774453510152E-2</v>
      </c>
    </row>
    <row r="632" spans="1:3" x14ac:dyDescent="0.4">
      <c r="A632">
        <v>20220923</v>
      </c>
      <c r="B632">
        <v>72.3</v>
      </c>
      <c r="C632" s="4">
        <f t="shared" si="9"/>
        <v>3.3956321048861204E-2</v>
      </c>
    </row>
    <row r="633" spans="1:3" x14ac:dyDescent="0.4">
      <c r="A633">
        <v>20220924</v>
      </c>
      <c r="B633">
        <v>56.6</v>
      </c>
      <c r="C633" s="4">
        <f t="shared" si="9"/>
        <v>1.7050207668429195E-2</v>
      </c>
    </row>
    <row r="634" spans="1:3" x14ac:dyDescent="0.4">
      <c r="A634">
        <v>20220925</v>
      </c>
      <c r="B634">
        <v>72</v>
      </c>
      <c r="C634" s="4">
        <f t="shared" si="9"/>
        <v>3.4094471694083542E-2</v>
      </c>
    </row>
    <row r="635" spans="1:3" x14ac:dyDescent="0.4">
      <c r="A635">
        <v>20220926</v>
      </c>
      <c r="B635">
        <v>69</v>
      </c>
      <c r="C635" s="4">
        <f t="shared" si="9"/>
        <v>3.4220627342236763E-2</v>
      </c>
    </row>
    <row r="636" spans="1:3" x14ac:dyDescent="0.4">
      <c r="A636">
        <v>20220927</v>
      </c>
      <c r="B636">
        <v>71.3</v>
      </c>
      <c r="C636" s="4">
        <f t="shared" si="9"/>
        <v>3.4329306017816946E-2</v>
      </c>
    </row>
    <row r="637" spans="1:3" x14ac:dyDescent="0.4">
      <c r="A637">
        <v>20220928</v>
      </c>
      <c r="B637">
        <v>79.099999999999994</v>
      </c>
      <c r="C637" s="4">
        <f t="shared" si="9"/>
        <v>2.5869042417709025E-2</v>
      </c>
    </row>
    <row r="638" spans="1:3" x14ac:dyDescent="0.4">
      <c r="A638">
        <v>20220929</v>
      </c>
      <c r="B638">
        <v>69.5</v>
      </c>
      <c r="C638" s="4">
        <f t="shared" si="9"/>
        <v>3.4359318395735521E-2</v>
      </c>
    </row>
    <row r="639" spans="1:3" x14ac:dyDescent="0.4">
      <c r="A639">
        <v>20220930</v>
      </c>
      <c r="B639">
        <v>66.599999999999994</v>
      </c>
      <c r="C639" s="4">
        <f t="shared" si="9"/>
        <v>3.2702978156914003E-2</v>
      </c>
    </row>
    <row r="640" spans="1:3" x14ac:dyDescent="0.4">
      <c r="A640">
        <v>20221001</v>
      </c>
      <c r="B640">
        <v>56.9</v>
      </c>
      <c r="C640" s="4">
        <f t="shared" si="9"/>
        <v>1.7576283805343276E-2</v>
      </c>
    </row>
    <row r="641" spans="1:3" x14ac:dyDescent="0.4">
      <c r="A641">
        <v>20221002</v>
      </c>
      <c r="B641">
        <v>64</v>
      </c>
      <c r="C641" s="4">
        <f t="shared" si="9"/>
        <v>2.9661717265969029E-2</v>
      </c>
    </row>
    <row r="642" spans="1:3" x14ac:dyDescent="0.4">
      <c r="A642">
        <v>20221003</v>
      </c>
      <c r="B642">
        <v>76.5</v>
      </c>
      <c r="C642" s="4">
        <f t="shared" si="9"/>
        <v>2.9897335432553872E-2</v>
      </c>
    </row>
    <row r="643" spans="1:3" x14ac:dyDescent="0.4">
      <c r="A643">
        <v>20221004</v>
      </c>
      <c r="B643">
        <v>81.8</v>
      </c>
      <c r="C643" s="4">
        <f t="shared" ref="C643:C706" si="10">_xlfn.NORM.DIST(B643,$F$5,$F$6,0)</f>
        <v>2.1102851807126649E-2</v>
      </c>
    </row>
    <row r="644" spans="1:3" x14ac:dyDescent="0.4">
      <c r="A644">
        <v>20221005</v>
      </c>
      <c r="B644">
        <v>66.400000000000006</v>
      </c>
      <c r="C644" s="4">
        <f t="shared" si="10"/>
        <v>3.2516488338928812E-2</v>
      </c>
    </row>
    <row r="645" spans="1:3" x14ac:dyDescent="0.4">
      <c r="A645">
        <v>20221006</v>
      </c>
      <c r="B645">
        <v>70.599999999999994</v>
      </c>
      <c r="C645" s="4">
        <f t="shared" si="10"/>
        <v>3.4439698439792603E-2</v>
      </c>
    </row>
    <row r="646" spans="1:3" x14ac:dyDescent="0.4">
      <c r="A646">
        <v>20221007</v>
      </c>
      <c r="B646">
        <v>63.3</v>
      </c>
      <c r="C646" s="4">
        <f t="shared" si="10"/>
        <v>2.8644625346718047E-2</v>
      </c>
    </row>
    <row r="647" spans="1:3" x14ac:dyDescent="0.4">
      <c r="A647">
        <v>20221008</v>
      </c>
      <c r="B647">
        <v>80.3</v>
      </c>
      <c r="C647" s="4">
        <f t="shared" si="10"/>
        <v>2.3789672626630811E-2</v>
      </c>
    </row>
    <row r="648" spans="1:3" x14ac:dyDescent="0.4">
      <c r="A648">
        <v>20221009</v>
      </c>
      <c r="B648">
        <v>84.1</v>
      </c>
      <c r="C648" s="4">
        <f t="shared" si="10"/>
        <v>1.6997463165063197E-2</v>
      </c>
    </row>
    <row r="649" spans="1:3" x14ac:dyDescent="0.4">
      <c r="A649">
        <v>20221010</v>
      </c>
      <c r="B649">
        <v>63.8</v>
      </c>
      <c r="C649" s="4">
        <f t="shared" si="10"/>
        <v>2.9378440176096168E-2</v>
      </c>
    </row>
    <row r="650" spans="1:3" x14ac:dyDescent="0.4">
      <c r="A650">
        <v>20221011</v>
      </c>
      <c r="B650">
        <v>64</v>
      </c>
      <c r="C650" s="4">
        <f t="shared" si="10"/>
        <v>2.9661717265969029E-2</v>
      </c>
    </row>
    <row r="651" spans="1:3" x14ac:dyDescent="0.4">
      <c r="A651">
        <v>20221012</v>
      </c>
      <c r="B651">
        <v>70.400000000000006</v>
      </c>
      <c r="C651" s="4">
        <f t="shared" si="10"/>
        <v>3.4448179341602998E-2</v>
      </c>
    </row>
    <row r="652" spans="1:3" x14ac:dyDescent="0.4">
      <c r="A652">
        <v>20221013</v>
      </c>
      <c r="B652">
        <v>72</v>
      </c>
      <c r="C652" s="4">
        <f t="shared" si="10"/>
        <v>3.4094471694083542E-2</v>
      </c>
    </row>
    <row r="653" spans="1:3" x14ac:dyDescent="0.4">
      <c r="A653">
        <v>20221014</v>
      </c>
      <c r="B653">
        <v>76.3</v>
      </c>
      <c r="C653" s="4">
        <f t="shared" si="10"/>
        <v>3.0168974863392355E-2</v>
      </c>
    </row>
    <row r="654" spans="1:3" x14ac:dyDescent="0.4">
      <c r="A654">
        <v>20221015</v>
      </c>
      <c r="B654">
        <v>75.5</v>
      </c>
      <c r="C654" s="4">
        <f t="shared" si="10"/>
        <v>3.1187282163308742E-2</v>
      </c>
    </row>
    <row r="655" spans="1:3" x14ac:dyDescent="0.4">
      <c r="A655">
        <v>20221016</v>
      </c>
      <c r="B655">
        <v>78.099999999999994</v>
      </c>
      <c r="C655" s="4">
        <f t="shared" si="10"/>
        <v>2.7513437241090795E-2</v>
      </c>
    </row>
    <row r="656" spans="1:3" x14ac:dyDescent="0.4">
      <c r="A656">
        <v>20221017</v>
      </c>
      <c r="B656">
        <v>60.1</v>
      </c>
      <c r="C656" s="4">
        <f t="shared" si="10"/>
        <v>2.3311216857427326E-2</v>
      </c>
    </row>
    <row r="657" spans="1:3" x14ac:dyDescent="0.4">
      <c r="A657">
        <v>20221018</v>
      </c>
      <c r="B657">
        <v>54.1</v>
      </c>
      <c r="C657" s="4">
        <f t="shared" si="10"/>
        <v>1.2894888747595954E-2</v>
      </c>
    </row>
    <row r="658" spans="1:3" x14ac:dyDescent="0.4">
      <c r="A658">
        <v>20221019</v>
      </c>
      <c r="B658">
        <v>58.4</v>
      </c>
      <c r="C658" s="4">
        <f t="shared" si="10"/>
        <v>2.0255470522682745E-2</v>
      </c>
    </row>
    <row r="659" spans="1:3" x14ac:dyDescent="0.4">
      <c r="A659">
        <v>20221020</v>
      </c>
      <c r="B659">
        <v>67.099999999999994</v>
      </c>
      <c r="C659" s="4">
        <f t="shared" si="10"/>
        <v>3.3130636383949717E-2</v>
      </c>
    </row>
    <row r="660" spans="1:3" x14ac:dyDescent="0.4">
      <c r="A660">
        <v>20221021</v>
      </c>
      <c r="B660">
        <v>78</v>
      </c>
      <c r="C660" s="4">
        <f t="shared" si="10"/>
        <v>2.7672168653739775E-2</v>
      </c>
    </row>
    <row r="661" spans="1:3" x14ac:dyDescent="0.4">
      <c r="A661">
        <v>20221022</v>
      </c>
      <c r="B661">
        <v>75.8</v>
      </c>
      <c r="C661" s="4">
        <f t="shared" si="10"/>
        <v>3.0818679910876206E-2</v>
      </c>
    </row>
    <row r="662" spans="1:3" x14ac:dyDescent="0.4">
      <c r="A662">
        <v>20221023</v>
      </c>
      <c r="B662">
        <v>67.599999999999994</v>
      </c>
      <c r="C662" s="4">
        <f t="shared" si="10"/>
        <v>3.3501379391783014E-2</v>
      </c>
    </row>
    <row r="663" spans="1:3" x14ac:dyDescent="0.4">
      <c r="A663">
        <v>20221024</v>
      </c>
      <c r="B663">
        <v>54.9</v>
      </c>
      <c r="C663" s="4">
        <f t="shared" si="10"/>
        <v>1.4172271822612303E-2</v>
      </c>
    </row>
    <row r="664" spans="1:3" x14ac:dyDescent="0.4">
      <c r="A664">
        <v>20221025</v>
      </c>
      <c r="B664">
        <v>55.8</v>
      </c>
      <c r="C664" s="4">
        <f t="shared" si="10"/>
        <v>1.5671545210082155E-2</v>
      </c>
    </row>
    <row r="665" spans="1:3" x14ac:dyDescent="0.4">
      <c r="A665">
        <v>20221026</v>
      </c>
      <c r="B665">
        <v>65.099999999999994</v>
      </c>
      <c r="C665" s="4">
        <f t="shared" si="10"/>
        <v>3.1103016242543944E-2</v>
      </c>
    </row>
    <row r="666" spans="1:3" x14ac:dyDescent="0.4">
      <c r="A666">
        <v>20221027</v>
      </c>
      <c r="B666">
        <v>63.6</v>
      </c>
      <c r="C666" s="4">
        <f t="shared" si="10"/>
        <v>2.9089191197136023E-2</v>
      </c>
    </row>
    <row r="667" spans="1:3" x14ac:dyDescent="0.4">
      <c r="A667">
        <v>20221028</v>
      </c>
      <c r="B667">
        <v>73.3</v>
      </c>
      <c r="C667" s="4">
        <f t="shared" si="10"/>
        <v>3.3337880651968209E-2</v>
      </c>
    </row>
    <row r="668" spans="1:3" x14ac:dyDescent="0.4">
      <c r="A668">
        <v>20221029</v>
      </c>
      <c r="B668">
        <v>76</v>
      </c>
      <c r="C668" s="4">
        <f t="shared" si="10"/>
        <v>3.0563971644563103E-2</v>
      </c>
    </row>
    <row r="669" spans="1:3" x14ac:dyDescent="0.4">
      <c r="A669">
        <v>20221030</v>
      </c>
      <c r="B669">
        <v>73</v>
      </c>
      <c r="C669" s="4">
        <f t="shared" si="10"/>
        <v>3.3548476042038242E-2</v>
      </c>
    </row>
    <row r="670" spans="1:3" x14ac:dyDescent="0.4">
      <c r="A670">
        <v>20221031</v>
      </c>
      <c r="B670">
        <v>71.8</v>
      </c>
      <c r="C670" s="4">
        <f t="shared" si="10"/>
        <v>3.4174141151668447E-2</v>
      </c>
    </row>
    <row r="671" spans="1:3" x14ac:dyDescent="0.4">
      <c r="A671">
        <v>20221101</v>
      </c>
      <c r="B671">
        <v>74.900000000000006</v>
      </c>
      <c r="C671" s="4">
        <f t="shared" si="10"/>
        <v>3.1873532362475851E-2</v>
      </c>
    </row>
    <row r="672" spans="1:3" x14ac:dyDescent="0.4">
      <c r="A672">
        <v>20221102</v>
      </c>
      <c r="B672">
        <v>72.400000000000006</v>
      </c>
      <c r="C672" s="4">
        <f t="shared" si="10"/>
        <v>3.3905338766007417E-2</v>
      </c>
    </row>
    <row r="673" spans="1:3" x14ac:dyDescent="0.4">
      <c r="A673">
        <v>20221103</v>
      </c>
      <c r="B673">
        <v>60.6</v>
      </c>
      <c r="C673" s="4">
        <f t="shared" si="10"/>
        <v>2.4195340188009538E-2</v>
      </c>
    </row>
    <row r="674" spans="1:3" x14ac:dyDescent="0.4">
      <c r="A674">
        <v>20221104</v>
      </c>
      <c r="B674">
        <v>59.8</v>
      </c>
      <c r="C674" s="4">
        <f t="shared" si="10"/>
        <v>2.2775938503668904E-2</v>
      </c>
    </row>
    <row r="675" spans="1:3" x14ac:dyDescent="0.4">
      <c r="A675">
        <v>20221105</v>
      </c>
      <c r="B675">
        <v>59.3</v>
      </c>
      <c r="C675" s="4">
        <f t="shared" si="10"/>
        <v>2.1878331229213697E-2</v>
      </c>
    </row>
    <row r="676" spans="1:3" x14ac:dyDescent="0.4">
      <c r="A676">
        <v>20221106</v>
      </c>
      <c r="B676">
        <v>58.9</v>
      </c>
      <c r="C676" s="4">
        <f t="shared" si="10"/>
        <v>2.1157367865144022E-2</v>
      </c>
    </row>
    <row r="677" spans="1:3" x14ac:dyDescent="0.4">
      <c r="A677">
        <v>20221107</v>
      </c>
      <c r="B677">
        <v>66.099999999999994</v>
      </c>
      <c r="C677" s="4">
        <f t="shared" si="10"/>
        <v>3.2220722004334866E-2</v>
      </c>
    </row>
    <row r="678" spans="1:3" x14ac:dyDescent="0.4">
      <c r="A678">
        <v>20221108</v>
      </c>
      <c r="B678">
        <v>58.5</v>
      </c>
      <c r="C678" s="4">
        <f t="shared" si="10"/>
        <v>2.0435767889261183E-2</v>
      </c>
    </row>
    <row r="679" spans="1:3" x14ac:dyDescent="0.4">
      <c r="A679">
        <v>20221109</v>
      </c>
      <c r="B679">
        <v>66</v>
      </c>
      <c r="C679" s="4">
        <f t="shared" si="10"/>
        <v>3.211794226617716E-2</v>
      </c>
    </row>
    <row r="680" spans="1:3" x14ac:dyDescent="0.4">
      <c r="A680">
        <v>20221110</v>
      </c>
      <c r="B680">
        <v>81</v>
      </c>
      <c r="C680" s="4">
        <f t="shared" si="10"/>
        <v>2.2542725781537265E-2</v>
      </c>
    </row>
    <row r="681" spans="1:3" x14ac:dyDescent="0.4">
      <c r="A681">
        <v>20221111</v>
      </c>
      <c r="B681">
        <v>77.3</v>
      </c>
      <c r="C681" s="4">
        <f t="shared" si="10"/>
        <v>2.8749143272668226E-2</v>
      </c>
    </row>
    <row r="682" spans="1:3" x14ac:dyDescent="0.4">
      <c r="A682">
        <v>20221112</v>
      </c>
      <c r="B682">
        <v>84.8</v>
      </c>
      <c r="C682" s="4">
        <f t="shared" si="10"/>
        <v>1.5790225221829039E-2</v>
      </c>
    </row>
    <row r="683" spans="1:3" x14ac:dyDescent="0.4">
      <c r="A683">
        <v>20221113</v>
      </c>
      <c r="B683">
        <v>79.599999999999994</v>
      </c>
      <c r="C683" s="4">
        <f t="shared" si="10"/>
        <v>2.5014035417897817E-2</v>
      </c>
    </row>
    <row r="684" spans="1:3" x14ac:dyDescent="0.4">
      <c r="A684">
        <v>20221114</v>
      </c>
      <c r="B684">
        <v>68.599999999999994</v>
      </c>
      <c r="C684" s="4">
        <f t="shared" si="10"/>
        <v>3.4064327803406673E-2</v>
      </c>
    </row>
    <row r="685" spans="1:3" x14ac:dyDescent="0.4">
      <c r="A685">
        <v>20221115</v>
      </c>
      <c r="B685">
        <v>61.4</v>
      </c>
      <c r="C685" s="4">
        <f t="shared" si="10"/>
        <v>2.5580834236369195E-2</v>
      </c>
    </row>
    <row r="686" spans="1:3" x14ac:dyDescent="0.4">
      <c r="A686">
        <v>20221116</v>
      </c>
      <c r="B686">
        <v>69</v>
      </c>
      <c r="C686" s="4">
        <f t="shared" si="10"/>
        <v>3.4220627342236763E-2</v>
      </c>
    </row>
    <row r="687" spans="1:3" x14ac:dyDescent="0.4">
      <c r="A687">
        <v>20221117</v>
      </c>
      <c r="B687">
        <v>73.599999999999994</v>
      </c>
      <c r="C687" s="4">
        <f t="shared" si="10"/>
        <v>3.3106383042991849E-2</v>
      </c>
    </row>
    <row r="688" spans="1:3" x14ac:dyDescent="0.4">
      <c r="A688">
        <v>20221118</v>
      </c>
      <c r="B688">
        <v>78</v>
      </c>
      <c r="C688" s="4">
        <f t="shared" si="10"/>
        <v>2.7672168653739775E-2</v>
      </c>
    </row>
    <row r="689" spans="1:3" x14ac:dyDescent="0.4">
      <c r="A689">
        <v>20221119</v>
      </c>
      <c r="B689">
        <v>76.900000000000006</v>
      </c>
      <c r="C689" s="4">
        <f t="shared" si="10"/>
        <v>2.9335112337111505E-2</v>
      </c>
    </row>
    <row r="690" spans="1:3" x14ac:dyDescent="0.4">
      <c r="A690">
        <v>20221120</v>
      </c>
      <c r="B690">
        <v>91</v>
      </c>
      <c r="C690" s="4">
        <f t="shared" si="10"/>
        <v>7.0102081482290319E-3</v>
      </c>
    </row>
    <row r="691" spans="1:3" x14ac:dyDescent="0.4">
      <c r="A691">
        <v>20221121</v>
      </c>
      <c r="B691">
        <v>78.3</v>
      </c>
      <c r="C691" s="4">
        <f t="shared" si="10"/>
        <v>2.719261730092205E-2</v>
      </c>
    </row>
    <row r="692" spans="1:3" x14ac:dyDescent="0.4">
      <c r="A692">
        <v>20221122</v>
      </c>
      <c r="B692">
        <v>81.5</v>
      </c>
      <c r="C692" s="4">
        <f t="shared" si="10"/>
        <v>2.1643799272280922E-2</v>
      </c>
    </row>
    <row r="693" spans="1:3" x14ac:dyDescent="0.4">
      <c r="A693">
        <v>20221123</v>
      </c>
      <c r="B693">
        <v>76.8</v>
      </c>
      <c r="C693" s="4">
        <f t="shared" si="10"/>
        <v>2.9477965858114488E-2</v>
      </c>
    </row>
    <row r="694" spans="1:3" x14ac:dyDescent="0.4">
      <c r="A694">
        <v>20221124</v>
      </c>
      <c r="B694">
        <v>68</v>
      </c>
      <c r="C694" s="4">
        <f t="shared" si="10"/>
        <v>3.3755623394255072E-2</v>
      </c>
    </row>
    <row r="695" spans="1:3" x14ac:dyDescent="0.4">
      <c r="A695">
        <v>20221125</v>
      </c>
      <c r="B695">
        <v>55.3</v>
      </c>
      <c r="C695" s="4">
        <f t="shared" si="10"/>
        <v>1.4831095461147597E-2</v>
      </c>
    </row>
    <row r="696" spans="1:3" x14ac:dyDescent="0.4">
      <c r="A696">
        <v>20221126</v>
      </c>
      <c r="B696">
        <v>68.5</v>
      </c>
      <c r="C696" s="4">
        <f t="shared" si="10"/>
        <v>3.4019022558159612E-2</v>
      </c>
    </row>
    <row r="697" spans="1:3" x14ac:dyDescent="0.4">
      <c r="A697">
        <v>20221127</v>
      </c>
      <c r="B697">
        <v>60.1</v>
      </c>
      <c r="C697" s="4">
        <f t="shared" si="10"/>
        <v>2.3311216857427326E-2</v>
      </c>
    </row>
    <row r="698" spans="1:3" x14ac:dyDescent="0.4">
      <c r="A698">
        <v>20221128</v>
      </c>
      <c r="B698">
        <v>72.900000000000006</v>
      </c>
      <c r="C698" s="4">
        <f t="shared" si="10"/>
        <v>3.3613956599962275E-2</v>
      </c>
    </row>
    <row r="699" spans="1:3" x14ac:dyDescent="0.4">
      <c r="A699">
        <v>20221129</v>
      </c>
      <c r="B699">
        <v>80.5</v>
      </c>
      <c r="C699" s="4">
        <f t="shared" si="10"/>
        <v>2.3435261076097138E-2</v>
      </c>
    </row>
    <row r="700" spans="1:3" x14ac:dyDescent="0.4">
      <c r="A700">
        <v>20221130</v>
      </c>
      <c r="B700">
        <v>68.5</v>
      </c>
      <c r="C700" s="4">
        <f t="shared" si="10"/>
        <v>3.4019022558159612E-2</v>
      </c>
    </row>
    <row r="701" spans="1:3" x14ac:dyDescent="0.4">
      <c r="A701">
        <v>20221201</v>
      </c>
      <c r="B701">
        <v>63.9</v>
      </c>
      <c r="C701" s="4">
        <f t="shared" si="10"/>
        <v>2.9520839492992904E-2</v>
      </c>
    </row>
    <row r="702" spans="1:3" x14ac:dyDescent="0.4">
      <c r="A702">
        <v>20221202</v>
      </c>
      <c r="B702">
        <v>66</v>
      </c>
      <c r="C702" s="4">
        <f t="shared" si="10"/>
        <v>3.211794226617716E-2</v>
      </c>
    </row>
    <row r="703" spans="1:3" x14ac:dyDescent="0.4">
      <c r="A703">
        <v>20221203</v>
      </c>
      <c r="B703">
        <v>85.4</v>
      </c>
      <c r="C703" s="4">
        <f t="shared" si="10"/>
        <v>1.4780885372008732E-2</v>
      </c>
    </row>
    <row r="704" spans="1:3" x14ac:dyDescent="0.4">
      <c r="A704">
        <v>20221204</v>
      </c>
      <c r="B704">
        <v>63.9</v>
      </c>
      <c r="C704" s="4">
        <f t="shared" si="10"/>
        <v>2.9520839492992904E-2</v>
      </c>
    </row>
    <row r="705" spans="1:3" x14ac:dyDescent="0.4">
      <c r="A705">
        <v>20221205</v>
      </c>
      <c r="B705">
        <v>61</v>
      </c>
      <c r="C705" s="4">
        <f t="shared" si="10"/>
        <v>2.48932888298346E-2</v>
      </c>
    </row>
    <row r="706" spans="1:3" x14ac:dyDescent="0.4">
      <c r="A706">
        <v>20221206</v>
      </c>
      <c r="B706">
        <v>55.4</v>
      </c>
      <c r="C706" s="4">
        <f t="shared" si="10"/>
        <v>1.4997736297446872E-2</v>
      </c>
    </row>
    <row r="707" spans="1:3" x14ac:dyDescent="0.4">
      <c r="A707">
        <v>20221207</v>
      </c>
      <c r="B707">
        <v>57.5</v>
      </c>
      <c r="C707" s="4">
        <f t="shared" ref="C707:C770" si="11">_xlfn.NORM.DIST(B707,$F$5,$F$6,0)</f>
        <v>1.8640068156956659E-2</v>
      </c>
    </row>
    <row r="708" spans="1:3" x14ac:dyDescent="0.4">
      <c r="A708">
        <v>20221208</v>
      </c>
      <c r="B708">
        <v>61.5</v>
      </c>
      <c r="C708" s="4">
        <f t="shared" si="11"/>
        <v>2.5750866868054112E-2</v>
      </c>
    </row>
    <row r="709" spans="1:3" x14ac:dyDescent="0.4">
      <c r="A709">
        <v>20221209</v>
      </c>
      <c r="B709">
        <v>59.4</v>
      </c>
      <c r="C709" s="4">
        <f t="shared" si="11"/>
        <v>2.2058266316279478E-2</v>
      </c>
    </row>
    <row r="710" spans="1:3" x14ac:dyDescent="0.4">
      <c r="A710">
        <v>20221210</v>
      </c>
      <c r="B710">
        <v>69</v>
      </c>
      <c r="C710" s="4">
        <f t="shared" si="11"/>
        <v>3.4220627342236763E-2</v>
      </c>
    </row>
    <row r="711" spans="1:3" x14ac:dyDescent="0.4">
      <c r="A711">
        <v>20221211</v>
      </c>
      <c r="B711">
        <v>62.1</v>
      </c>
      <c r="C711" s="4">
        <f t="shared" si="11"/>
        <v>2.6753137482544567E-2</v>
      </c>
    </row>
    <row r="712" spans="1:3" x14ac:dyDescent="0.4">
      <c r="A712">
        <v>20221212</v>
      </c>
      <c r="B712">
        <v>67.8</v>
      </c>
      <c r="C712" s="4">
        <f t="shared" si="11"/>
        <v>3.3633276373733111E-2</v>
      </c>
    </row>
    <row r="713" spans="1:3" x14ac:dyDescent="0.4">
      <c r="A713">
        <v>20221213</v>
      </c>
      <c r="B713">
        <v>53.6</v>
      </c>
      <c r="C713" s="4">
        <f t="shared" si="11"/>
        <v>1.212624942274885E-2</v>
      </c>
    </row>
    <row r="714" spans="1:3" x14ac:dyDescent="0.4">
      <c r="A714">
        <v>20221214</v>
      </c>
      <c r="B714">
        <v>70.900000000000006</v>
      </c>
      <c r="C714" s="4">
        <f t="shared" si="11"/>
        <v>3.4407733918863544E-2</v>
      </c>
    </row>
    <row r="715" spans="1:3" x14ac:dyDescent="0.4">
      <c r="A715">
        <v>20221215</v>
      </c>
      <c r="B715">
        <v>60.9</v>
      </c>
      <c r="C715" s="4">
        <f t="shared" si="11"/>
        <v>2.471970112224162E-2</v>
      </c>
    </row>
    <row r="716" spans="1:3" x14ac:dyDescent="0.4">
      <c r="A716">
        <v>20221216</v>
      </c>
      <c r="B716">
        <v>68.3</v>
      </c>
      <c r="C716" s="4">
        <f t="shared" si="11"/>
        <v>3.3921004101610641E-2</v>
      </c>
    </row>
    <row r="717" spans="1:3" x14ac:dyDescent="0.4">
      <c r="A717">
        <v>20221217</v>
      </c>
      <c r="B717">
        <v>76.900000000000006</v>
      </c>
      <c r="C717" s="4">
        <f t="shared" si="11"/>
        <v>2.9335112337111505E-2</v>
      </c>
    </row>
    <row r="718" spans="1:3" x14ac:dyDescent="0.4">
      <c r="A718">
        <v>20221218</v>
      </c>
      <c r="B718">
        <v>70.5</v>
      </c>
      <c r="C718" s="4">
        <f t="shared" si="11"/>
        <v>3.4445222783499083E-2</v>
      </c>
    </row>
    <row r="719" spans="1:3" x14ac:dyDescent="0.4">
      <c r="A719">
        <v>20221219</v>
      </c>
      <c r="B719">
        <v>59.4</v>
      </c>
      <c r="C719" s="4">
        <f t="shared" si="11"/>
        <v>2.2058266316279478E-2</v>
      </c>
    </row>
    <row r="720" spans="1:3" x14ac:dyDescent="0.4">
      <c r="A720">
        <v>20221220</v>
      </c>
      <c r="B720">
        <v>70</v>
      </c>
      <c r="C720" s="4">
        <f t="shared" si="11"/>
        <v>3.4434323109234534E-2</v>
      </c>
    </row>
    <row r="721" spans="1:3" x14ac:dyDescent="0.4">
      <c r="A721">
        <v>20221221</v>
      </c>
      <c r="B721">
        <v>79.900000000000006</v>
      </c>
      <c r="C721" s="4">
        <f t="shared" si="11"/>
        <v>2.4492731120283957E-2</v>
      </c>
    </row>
    <row r="722" spans="1:3" x14ac:dyDescent="0.4">
      <c r="A722">
        <v>20221222</v>
      </c>
      <c r="B722">
        <v>72</v>
      </c>
      <c r="C722" s="4">
        <f t="shared" si="11"/>
        <v>3.4094471694083542E-2</v>
      </c>
    </row>
    <row r="723" spans="1:3" x14ac:dyDescent="0.4">
      <c r="A723">
        <v>20221223</v>
      </c>
      <c r="B723">
        <v>78</v>
      </c>
      <c r="C723" s="4">
        <f t="shared" si="11"/>
        <v>2.7672168653739775E-2</v>
      </c>
    </row>
    <row r="724" spans="1:3" x14ac:dyDescent="0.4">
      <c r="A724">
        <v>20221224</v>
      </c>
      <c r="B724">
        <v>78</v>
      </c>
      <c r="C724" s="4">
        <f t="shared" si="11"/>
        <v>2.7672168653739775E-2</v>
      </c>
    </row>
    <row r="725" spans="1:3" x14ac:dyDescent="0.4">
      <c r="A725">
        <v>20221225</v>
      </c>
      <c r="B725">
        <v>69.400000000000006</v>
      </c>
      <c r="C725" s="4">
        <f t="shared" si="11"/>
        <v>3.4336655429205928E-2</v>
      </c>
    </row>
    <row r="726" spans="1:3" x14ac:dyDescent="0.4">
      <c r="A726">
        <v>20221226</v>
      </c>
      <c r="B726">
        <v>68.400000000000006</v>
      </c>
      <c r="C726" s="4">
        <f t="shared" si="11"/>
        <v>3.3971244459981745E-2</v>
      </c>
    </row>
    <row r="727" spans="1:3" x14ac:dyDescent="0.4">
      <c r="A727">
        <v>20221227</v>
      </c>
      <c r="B727">
        <v>65.8</v>
      </c>
      <c r="C727" s="4">
        <f t="shared" si="11"/>
        <v>3.1906227388445535E-2</v>
      </c>
    </row>
    <row r="728" spans="1:3" x14ac:dyDescent="0.4">
      <c r="A728">
        <v>20221228</v>
      </c>
      <c r="B728">
        <v>63.9</v>
      </c>
      <c r="C728" s="4">
        <f t="shared" si="11"/>
        <v>2.9520839492992904E-2</v>
      </c>
    </row>
    <row r="729" spans="1:3" x14ac:dyDescent="0.4">
      <c r="A729">
        <v>20221229</v>
      </c>
      <c r="B729">
        <v>63.9</v>
      </c>
      <c r="C729" s="4">
        <f t="shared" si="11"/>
        <v>2.9520839492992904E-2</v>
      </c>
    </row>
    <row r="730" spans="1:3" x14ac:dyDescent="0.4">
      <c r="A730">
        <v>20221230</v>
      </c>
      <c r="B730">
        <v>55.1</v>
      </c>
      <c r="C730" s="4">
        <f t="shared" si="11"/>
        <v>1.4500103990463656E-2</v>
      </c>
    </row>
    <row r="731" spans="1:3" x14ac:dyDescent="0.4">
      <c r="A731">
        <v>20221231</v>
      </c>
      <c r="B731">
        <v>58</v>
      </c>
      <c r="C731" s="4">
        <f t="shared" si="11"/>
        <v>1.9535476553200079E-2</v>
      </c>
    </row>
    <row r="732" spans="1:3" x14ac:dyDescent="0.4">
      <c r="A732">
        <v>20230101</v>
      </c>
      <c r="B732">
        <v>61.4</v>
      </c>
      <c r="C732" s="4">
        <f t="shared" si="11"/>
        <v>2.5580834236369195E-2</v>
      </c>
    </row>
    <row r="733" spans="1:3" x14ac:dyDescent="0.4">
      <c r="A733">
        <v>20230102</v>
      </c>
      <c r="B733">
        <v>61.5</v>
      </c>
      <c r="C733" s="4">
        <f t="shared" si="11"/>
        <v>2.5750866868054112E-2</v>
      </c>
    </row>
    <row r="734" spans="1:3" x14ac:dyDescent="0.4">
      <c r="A734">
        <v>20230103</v>
      </c>
      <c r="B734">
        <v>60.1</v>
      </c>
      <c r="C734" s="4">
        <f t="shared" si="11"/>
        <v>2.3311216857427326E-2</v>
      </c>
    </row>
    <row r="735" spans="1:3" x14ac:dyDescent="0.4">
      <c r="A735">
        <v>20230104</v>
      </c>
      <c r="B735">
        <v>63.4</v>
      </c>
      <c r="C735" s="4">
        <f t="shared" si="11"/>
        <v>2.8794200790337659E-2</v>
      </c>
    </row>
    <row r="736" spans="1:3" x14ac:dyDescent="0.4">
      <c r="A736">
        <v>20230105</v>
      </c>
      <c r="B736">
        <v>65.099999999999994</v>
      </c>
      <c r="C736" s="4">
        <f t="shared" si="11"/>
        <v>3.1103016242543944E-2</v>
      </c>
    </row>
    <row r="737" spans="1:3" x14ac:dyDescent="0.4">
      <c r="A737">
        <v>20230106</v>
      </c>
      <c r="B737">
        <v>69.599999999999994</v>
      </c>
      <c r="C737" s="4">
        <f t="shared" si="11"/>
        <v>3.4379432774765975E-2</v>
      </c>
    </row>
    <row r="738" spans="1:3" x14ac:dyDescent="0.4">
      <c r="A738">
        <v>20230107</v>
      </c>
      <c r="B738">
        <v>57.1</v>
      </c>
      <c r="C738" s="4">
        <f t="shared" si="11"/>
        <v>1.7929302710747323E-2</v>
      </c>
    </row>
    <row r="739" spans="1:3" x14ac:dyDescent="0.4">
      <c r="A739">
        <v>20230108</v>
      </c>
      <c r="B739">
        <v>62.1</v>
      </c>
      <c r="C739" s="4">
        <f t="shared" si="11"/>
        <v>2.6753137482544567E-2</v>
      </c>
    </row>
    <row r="740" spans="1:3" x14ac:dyDescent="0.4">
      <c r="A740">
        <v>20230109</v>
      </c>
      <c r="B740">
        <v>67.400000000000006</v>
      </c>
      <c r="C740" s="4">
        <f t="shared" si="11"/>
        <v>3.3360048411337974E-2</v>
      </c>
    </row>
    <row r="741" spans="1:3" x14ac:dyDescent="0.4">
      <c r="A741">
        <v>20230110</v>
      </c>
      <c r="B741">
        <v>71.900000000000006</v>
      </c>
      <c r="C741" s="4">
        <f t="shared" si="11"/>
        <v>3.4135555788425066E-2</v>
      </c>
    </row>
    <row r="742" spans="1:3" x14ac:dyDescent="0.4">
      <c r="A742">
        <v>20230111</v>
      </c>
      <c r="B742">
        <v>65</v>
      </c>
      <c r="C742" s="4">
        <f t="shared" si="11"/>
        <v>3.0980692938611148E-2</v>
      </c>
    </row>
    <row r="743" spans="1:3" x14ac:dyDescent="0.4">
      <c r="A743">
        <v>20230112</v>
      </c>
      <c r="B743">
        <v>70.900000000000006</v>
      </c>
      <c r="C743" s="4">
        <f t="shared" si="11"/>
        <v>3.4407733918863544E-2</v>
      </c>
    </row>
    <row r="744" spans="1:3" x14ac:dyDescent="0.4">
      <c r="A744">
        <v>20230113</v>
      </c>
      <c r="B744">
        <v>91.8</v>
      </c>
      <c r="C744" s="4">
        <f t="shared" si="11"/>
        <v>6.1824360034818237E-3</v>
      </c>
    </row>
    <row r="745" spans="1:3" x14ac:dyDescent="0.4">
      <c r="A745">
        <v>20230114</v>
      </c>
      <c r="B745">
        <v>94.4</v>
      </c>
      <c r="C745" s="4">
        <f t="shared" si="11"/>
        <v>3.9763983929890822E-3</v>
      </c>
    </row>
    <row r="746" spans="1:3" x14ac:dyDescent="0.4">
      <c r="A746">
        <v>20230115</v>
      </c>
      <c r="B746">
        <v>78.3</v>
      </c>
      <c r="C746" s="4">
        <f t="shared" si="11"/>
        <v>2.719261730092205E-2</v>
      </c>
    </row>
    <row r="747" spans="1:3" x14ac:dyDescent="0.4">
      <c r="A747">
        <v>20230116</v>
      </c>
      <c r="B747">
        <v>67.3</v>
      </c>
      <c r="C747" s="4">
        <f t="shared" si="11"/>
        <v>3.328588358895701E-2</v>
      </c>
    </row>
    <row r="748" spans="1:3" x14ac:dyDescent="0.4">
      <c r="A748">
        <v>20230117</v>
      </c>
      <c r="B748">
        <v>67.8</v>
      </c>
      <c r="C748" s="4">
        <f t="shared" si="11"/>
        <v>3.3633276373733111E-2</v>
      </c>
    </row>
    <row r="749" spans="1:3" x14ac:dyDescent="0.4">
      <c r="A749">
        <v>20230118</v>
      </c>
      <c r="B749">
        <v>60.4</v>
      </c>
      <c r="C749" s="4">
        <f t="shared" si="11"/>
        <v>2.3843069512773624E-2</v>
      </c>
    </row>
    <row r="750" spans="1:3" x14ac:dyDescent="0.4">
      <c r="A750">
        <v>20230119</v>
      </c>
      <c r="B750">
        <v>57.6</v>
      </c>
      <c r="C750" s="4">
        <f t="shared" si="11"/>
        <v>1.881861094698235E-2</v>
      </c>
    </row>
    <row r="751" spans="1:3" x14ac:dyDescent="0.4">
      <c r="A751">
        <v>20230120</v>
      </c>
      <c r="B751">
        <v>58.3</v>
      </c>
      <c r="C751" s="4">
        <f t="shared" si="11"/>
        <v>2.0075266916880993E-2</v>
      </c>
    </row>
    <row r="752" spans="1:3" x14ac:dyDescent="0.4">
      <c r="A752">
        <v>20230121</v>
      </c>
      <c r="B752">
        <v>67.099999999999994</v>
      </c>
      <c r="C752" s="4">
        <f t="shared" si="11"/>
        <v>3.3130636383949717E-2</v>
      </c>
    </row>
    <row r="753" spans="1:3" x14ac:dyDescent="0.4">
      <c r="A753">
        <v>20230122</v>
      </c>
      <c r="B753">
        <v>78.900000000000006</v>
      </c>
      <c r="C753" s="4">
        <f t="shared" si="11"/>
        <v>2.6205491670315197E-2</v>
      </c>
    </row>
    <row r="754" spans="1:3" x14ac:dyDescent="0.4">
      <c r="A754">
        <v>20230123</v>
      </c>
      <c r="B754">
        <v>70.3</v>
      </c>
      <c r="C754" s="4">
        <f t="shared" si="11"/>
        <v>3.4448567452797063E-2</v>
      </c>
    </row>
    <row r="755" spans="1:3" x14ac:dyDescent="0.4">
      <c r="A755">
        <v>20230124</v>
      </c>
      <c r="B755">
        <v>75.8</v>
      </c>
      <c r="C755" s="4">
        <f t="shared" si="11"/>
        <v>3.0818679910876206E-2</v>
      </c>
    </row>
    <row r="756" spans="1:3" x14ac:dyDescent="0.4">
      <c r="A756">
        <v>20230125</v>
      </c>
      <c r="B756">
        <v>68.400000000000006</v>
      </c>
      <c r="C756" s="4">
        <f t="shared" si="11"/>
        <v>3.3971244459981745E-2</v>
      </c>
    </row>
    <row r="757" spans="1:3" x14ac:dyDescent="0.4">
      <c r="A757">
        <v>20230126</v>
      </c>
      <c r="B757">
        <v>69.400000000000006</v>
      </c>
      <c r="C757" s="4">
        <f t="shared" si="11"/>
        <v>3.4336655429205928E-2</v>
      </c>
    </row>
    <row r="758" spans="1:3" x14ac:dyDescent="0.4">
      <c r="A758">
        <v>20230127</v>
      </c>
      <c r="B758">
        <v>82.6</v>
      </c>
      <c r="C758" s="4">
        <f t="shared" si="11"/>
        <v>1.9660899796997141E-2</v>
      </c>
    </row>
    <row r="759" spans="1:3" x14ac:dyDescent="0.4">
      <c r="A759">
        <v>20230128</v>
      </c>
      <c r="B759">
        <v>68.8</v>
      </c>
      <c r="C759" s="4">
        <f t="shared" si="11"/>
        <v>3.4147480062905522E-2</v>
      </c>
    </row>
    <row r="760" spans="1:3" x14ac:dyDescent="0.4">
      <c r="A760">
        <v>20230129</v>
      </c>
      <c r="B760">
        <v>57</v>
      </c>
      <c r="C760" s="4">
        <f t="shared" si="11"/>
        <v>1.7752577586884147E-2</v>
      </c>
    </row>
    <row r="761" spans="1:3" x14ac:dyDescent="0.4">
      <c r="A761">
        <v>20230130</v>
      </c>
      <c r="B761">
        <v>52.3</v>
      </c>
      <c r="C761" s="4">
        <f t="shared" si="11"/>
        <v>1.0245682106545726E-2</v>
      </c>
    </row>
    <row r="762" spans="1:3" x14ac:dyDescent="0.4">
      <c r="A762">
        <v>20230131</v>
      </c>
      <c r="B762">
        <v>55.9</v>
      </c>
      <c r="C762" s="4">
        <f t="shared" si="11"/>
        <v>1.5841722092757794E-2</v>
      </c>
    </row>
    <row r="763" spans="1:3" x14ac:dyDescent="0.4">
      <c r="A763">
        <v>20230201</v>
      </c>
      <c r="B763">
        <v>68.5</v>
      </c>
      <c r="C763" s="4">
        <f t="shared" si="11"/>
        <v>3.4019022558159612E-2</v>
      </c>
    </row>
    <row r="764" spans="1:3" x14ac:dyDescent="0.4">
      <c r="A764">
        <v>20230202</v>
      </c>
      <c r="B764">
        <v>57.6</v>
      </c>
      <c r="C764" s="4">
        <f t="shared" si="11"/>
        <v>1.881861094698235E-2</v>
      </c>
    </row>
    <row r="765" spans="1:3" x14ac:dyDescent="0.4">
      <c r="A765">
        <v>20230203</v>
      </c>
      <c r="B765">
        <v>63.3</v>
      </c>
      <c r="C765" s="4">
        <f t="shared" si="11"/>
        <v>2.8644625346718047E-2</v>
      </c>
    </row>
    <row r="766" spans="1:3" x14ac:dyDescent="0.4">
      <c r="A766">
        <v>20230204</v>
      </c>
      <c r="B766">
        <v>60.5</v>
      </c>
      <c r="C766" s="4">
        <f t="shared" si="11"/>
        <v>2.4019454502608593E-2</v>
      </c>
    </row>
    <row r="767" spans="1:3" x14ac:dyDescent="0.4">
      <c r="A767">
        <v>20230205</v>
      </c>
      <c r="B767">
        <v>55.4</v>
      </c>
      <c r="C767" s="4">
        <f t="shared" si="11"/>
        <v>1.4997736297446872E-2</v>
      </c>
    </row>
    <row r="768" spans="1:3" x14ac:dyDescent="0.4">
      <c r="A768">
        <v>20230206</v>
      </c>
      <c r="B768">
        <v>70.8</v>
      </c>
      <c r="C768" s="4">
        <f t="shared" si="11"/>
        <v>3.4420951911577249E-2</v>
      </c>
    </row>
    <row r="769" spans="1:3" x14ac:dyDescent="0.4">
      <c r="A769">
        <v>20230207</v>
      </c>
      <c r="B769">
        <v>68.400000000000006</v>
      </c>
      <c r="C769" s="4">
        <f t="shared" si="11"/>
        <v>3.3971244459981745E-2</v>
      </c>
    </row>
    <row r="770" spans="1:3" x14ac:dyDescent="0.4">
      <c r="A770">
        <v>20230208</v>
      </c>
      <c r="B770">
        <v>57.5</v>
      </c>
      <c r="C770" s="4">
        <f t="shared" si="11"/>
        <v>1.8640068156956659E-2</v>
      </c>
    </row>
    <row r="771" spans="1:3" x14ac:dyDescent="0.4">
      <c r="A771">
        <v>20230209</v>
      </c>
      <c r="B771">
        <v>72.3</v>
      </c>
      <c r="C771" s="4">
        <f t="shared" ref="C771:C834" si="12">_xlfn.NORM.DIST(B771,$F$5,$F$6,0)</f>
        <v>3.3956321048861204E-2</v>
      </c>
    </row>
    <row r="772" spans="1:3" x14ac:dyDescent="0.4">
      <c r="A772">
        <v>20230210</v>
      </c>
      <c r="B772">
        <v>83.3</v>
      </c>
      <c r="C772" s="4">
        <f t="shared" si="12"/>
        <v>1.8408049300008143E-2</v>
      </c>
    </row>
    <row r="773" spans="1:3" x14ac:dyDescent="0.4">
      <c r="A773">
        <v>20230211</v>
      </c>
      <c r="B773">
        <v>82.5</v>
      </c>
      <c r="C773" s="4">
        <f t="shared" si="12"/>
        <v>1.9840789453220931E-2</v>
      </c>
    </row>
    <row r="774" spans="1:3" x14ac:dyDescent="0.4">
      <c r="A774">
        <v>20230212</v>
      </c>
      <c r="B774">
        <v>84.1</v>
      </c>
      <c r="C774" s="4">
        <f t="shared" si="12"/>
        <v>1.6997463165063197E-2</v>
      </c>
    </row>
    <row r="775" spans="1:3" x14ac:dyDescent="0.4">
      <c r="A775">
        <v>20230213</v>
      </c>
      <c r="B775">
        <v>85</v>
      </c>
      <c r="C775" s="4">
        <f t="shared" si="12"/>
        <v>1.5450951503458385E-2</v>
      </c>
    </row>
    <row r="776" spans="1:3" x14ac:dyDescent="0.4">
      <c r="A776">
        <v>20230214</v>
      </c>
      <c r="B776">
        <v>67.3</v>
      </c>
      <c r="C776" s="4">
        <f t="shared" si="12"/>
        <v>3.328588358895701E-2</v>
      </c>
    </row>
    <row r="777" spans="1:3" x14ac:dyDescent="0.4">
      <c r="A777">
        <v>20230215</v>
      </c>
      <c r="B777">
        <v>84.3</v>
      </c>
      <c r="C777" s="4">
        <f t="shared" si="12"/>
        <v>1.6649621637380378E-2</v>
      </c>
    </row>
    <row r="778" spans="1:3" x14ac:dyDescent="0.4">
      <c r="A778">
        <v>20230216</v>
      </c>
      <c r="B778">
        <v>87.8</v>
      </c>
      <c r="C778" s="4">
        <f t="shared" si="12"/>
        <v>1.1048192803410871E-2</v>
      </c>
    </row>
    <row r="779" spans="1:3" x14ac:dyDescent="0.4">
      <c r="A779">
        <v>20230217</v>
      </c>
      <c r="B779">
        <v>87.5</v>
      </c>
      <c r="C779" s="4">
        <f t="shared" si="12"/>
        <v>1.148450930743183E-2</v>
      </c>
    </row>
    <row r="780" spans="1:3" x14ac:dyDescent="0.4">
      <c r="A780">
        <v>20230218</v>
      </c>
      <c r="B780">
        <v>88.1</v>
      </c>
      <c r="C780" s="4">
        <f t="shared" si="12"/>
        <v>1.0621322666320506E-2</v>
      </c>
    </row>
    <row r="781" spans="1:3" x14ac:dyDescent="0.4">
      <c r="A781">
        <v>20230219</v>
      </c>
      <c r="B781">
        <v>76.099999999999994</v>
      </c>
      <c r="C781" s="4">
        <f t="shared" si="12"/>
        <v>3.0434003925403012E-2</v>
      </c>
    </row>
    <row r="782" spans="1:3" x14ac:dyDescent="0.4">
      <c r="A782">
        <v>20230220</v>
      </c>
      <c r="B782">
        <v>56.1</v>
      </c>
      <c r="C782" s="4">
        <f t="shared" si="12"/>
        <v>1.6184019148227945E-2</v>
      </c>
    </row>
    <row r="783" spans="1:3" x14ac:dyDescent="0.4">
      <c r="A783">
        <v>20230221</v>
      </c>
      <c r="B783">
        <v>54.9</v>
      </c>
      <c r="C783" s="4">
        <f t="shared" si="12"/>
        <v>1.4172271822612303E-2</v>
      </c>
    </row>
    <row r="784" spans="1:3" x14ac:dyDescent="0.4">
      <c r="A784">
        <v>20230222</v>
      </c>
      <c r="B784">
        <v>77.599999999999994</v>
      </c>
      <c r="C784" s="4">
        <f t="shared" si="12"/>
        <v>2.8295199121680933E-2</v>
      </c>
    </row>
    <row r="785" spans="1:3" x14ac:dyDescent="0.4">
      <c r="A785">
        <v>20230223</v>
      </c>
      <c r="B785">
        <v>81</v>
      </c>
      <c r="C785" s="4">
        <f t="shared" si="12"/>
        <v>2.2542725781537265E-2</v>
      </c>
    </row>
    <row r="786" spans="1:3" x14ac:dyDescent="0.4">
      <c r="A786">
        <v>20230224</v>
      </c>
      <c r="B786">
        <v>62.8</v>
      </c>
      <c r="C786" s="4">
        <f t="shared" si="12"/>
        <v>2.7877125898911434E-2</v>
      </c>
    </row>
    <row r="787" spans="1:3" x14ac:dyDescent="0.4">
      <c r="A787">
        <v>20230225</v>
      </c>
      <c r="B787">
        <v>60</v>
      </c>
      <c r="C787" s="4">
        <f t="shared" si="12"/>
        <v>2.3133132179519279E-2</v>
      </c>
    </row>
    <row r="788" spans="1:3" x14ac:dyDescent="0.4">
      <c r="A788">
        <v>20230226</v>
      </c>
      <c r="B788">
        <v>54.9</v>
      </c>
      <c r="C788" s="4">
        <f t="shared" si="12"/>
        <v>1.4172271822612303E-2</v>
      </c>
    </row>
    <row r="789" spans="1:3" x14ac:dyDescent="0.4">
      <c r="A789">
        <v>20230227</v>
      </c>
      <c r="B789">
        <v>63.1</v>
      </c>
      <c r="C789" s="4">
        <f t="shared" si="12"/>
        <v>2.8341460971435178E-2</v>
      </c>
    </row>
    <row r="790" spans="1:3" x14ac:dyDescent="0.4">
      <c r="A790">
        <v>20230228</v>
      </c>
      <c r="B790">
        <v>66.400000000000006</v>
      </c>
      <c r="C790" s="4">
        <f t="shared" si="12"/>
        <v>3.2516488338928812E-2</v>
      </c>
    </row>
    <row r="791" spans="1:3" x14ac:dyDescent="0.4">
      <c r="A791">
        <v>20230301</v>
      </c>
      <c r="B791">
        <v>72.400000000000006</v>
      </c>
      <c r="C791" s="4">
        <f t="shared" si="12"/>
        <v>3.3905338766007417E-2</v>
      </c>
    </row>
    <row r="792" spans="1:3" x14ac:dyDescent="0.4">
      <c r="A792">
        <v>20230302</v>
      </c>
      <c r="B792">
        <v>49.4</v>
      </c>
      <c r="C792" s="4">
        <f t="shared" si="12"/>
        <v>6.7229472141992442E-3</v>
      </c>
    </row>
    <row r="793" spans="1:3" x14ac:dyDescent="0.4">
      <c r="A793">
        <v>20230303</v>
      </c>
      <c r="B793">
        <v>52.9</v>
      </c>
      <c r="C793" s="4">
        <f t="shared" si="12"/>
        <v>1.1091719751958867E-2</v>
      </c>
    </row>
    <row r="794" spans="1:3" x14ac:dyDescent="0.4">
      <c r="A794">
        <v>20230304</v>
      </c>
      <c r="B794">
        <v>55.4</v>
      </c>
      <c r="C794" s="4">
        <f t="shared" si="12"/>
        <v>1.4997736297446872E-2</v>
      </c>
    </row>
    <row r="795" spans="1:3" x14ac:dyDescent="0.4">
      <c r="A795">
        <v>20230305</v>
      </c>
      <c r="B795">
        <v>59</v>
      </c>
      <c r="C795" s="4">
        <f t="shared" si="12"/>
        <v>2.1337736610308997E-2</v>
      </c>
    </row>
    <row r="796" spans="1:3" x14ac:dyDescent="0.4">
      <c r="A796">
        <v>20230306</v>
      </c>
      <c r="B796">
        <v>57.1</v>
      </c>
      <c r="C796" s="4">
        <f t="shared" si="12"/>
        <v>1.7929302710747323E-2</v>
      </c>
    </row>
    <row r="797" spans="1:3" x14ac:dyDescent="0.4">
      <c r="A797">
        <v>20230307</v>
      </c>
      <c r="B797">
        <v>49.6</v>
      </c>
      <c r="C797" s="4">
        <f t="shared" si="12"/>
        <v>6.9351110618392983E-3</v>
      </c>
    </row>
    <row r="798" spans="1:3" x14ac:dyDescent="0.4">
      <c r="A798">
        <v>20230308</v>
      </c>
      <c r="B798">
        <v>56.8</v>
      </c>
      <c r="C798" s="4">
        <f t="shared" si="12"/>
        <v>1.7400443241276181E-2</v>
      </c>
    </row>
    <row r="799" spans="1:3" x14ac:dyDescent="0.4">
      <c r="A799">
        <v>20230309</v>
      </c>
      <c r="B799">
        <v>79.400000000000006</v>
      </c>
      <c r="C799" s="4">
        <f t="shared" si="12"/>
        <v>2.5358265522211956E-2</v>
      </c>
    </row>
    <row r="800" spans="1:3" x14ac:dyDescent="0.4">
      <c r="A800">
        <v>20230310</v>
      </c>
      <c r="B800">
        <v>84.5</v>
      </c>
      <c r="C800" s="4">
        <f t="shared" si="12"/>
        <v>1.6304034982781924E-2</v>
      </c>
    </row>
    <row r="801" spans="1:3" x14ac:dyDescent="0.4">
      <c r="A801">
        <v>20230311</v>
      </c>
      <c r="B801">
        <v>74.400000000000006</v>
      </c>
      <c r="C801" s="4">
        <f t="shared" si="12"/>
        <v>3.2390443916013631E-2</v>
      </c>
    </row>
    <row r="802" spans="1:3" x14ac:dyDescent="0.4">
      <c r="A802">
        <v>20230312</v>
      </c>
      <c r="B802">
        <v>69.5</v>
      </c>
      <c r="C802" s="4">
        <f t="shared" si="12"/>
        <v>3.4359318395735521E-2</v>
      </c>
    </row>
    <row r="803" spans="1:3" x14ac:dyDescent="0.4">
      <c r="A803">
        <v>20230313</v>
      </c>
      <c r="B803">
        <v>47.5</v>
      </c>
      <c r="C803" s="4">
        <f t="shared" si="12"/>
        <v>4.9307054584204211E-3</v>
      </c>
    </row>
    <row r="804" spans="1:3" x14ac:dyDescent="0.4">
      <c r="A804">
        <v>20230314</v>
      </c>
      <c r="B804">
        <v>57.6</v>
      </c>
      <c r="C804" s="4">
        <f t="shared" si="12"/>
        <v>1.881861094698235E-2</v>
      </c>
    </row>
    <row r="805" spans="1:3" x14ac:dyDescent="0.4">
      <c r="A805">
        <v>20230315</v>
      </c>
      <c r="B805">
        <v>69.900000000000006</v>
      </c>
      <c r="C805" s="4">
        <f t="shared" si="12"/>
        <v>3.4424442308793275E-2</v>
      </c>
    </row>
    <row r="806" spans="1:3" x14ac:dyDescent="0.4">
      <c r="A806">
        <v>20230316</v>
      </c>
      <c r="B806">
        <v>57.1</v>
      </c>
      <c r="C806" s="4">
        <f t="shared" si="12"/>
        <v>1.7929302710747323E-2</v>
      </c>
    </row>
    <row r="807" spans="1:3" x14ac:dyDescent="0.4">
      <c r="A807">
        <v>20230317</v>
      </c>
      <c r="B807">
        <v>79.099999999999994</v>
      </c>
      <c r="C807" s="4">
        <f t="shared" si="12"/>
        <v>2.5869042417709025E-2</v>
      </c>
    </row>
    <row r="808" spans="1:3" x14ac:dyDescent="0.4">
      <c r="A808">
        <v>20230318</v>
      </c>
      <c r="B808">
        <v>60.9</v>
      </c>
      <c r="C808" s="4">
        <f t="shared" si="12"/>
        <v>2.471970112224162E-2</v>
      </c>
    </row>
    <row r="809" spans="1:3" x14ac:dyDescent="0.4">
      <c r="A809">
        <v>20230319</v>
      </c>
      <c r="B809">
        <v>66.400000000000006</v>
      </c>
      <c r="C809" s="4">
        <f t="shared" si="12"/>
        <v>3.2516488338928812E-2</v>
      </c>
    </row>
    <row r="810" spans="1:3" x14ac:dyDescent="0.4">
      <c r="A810">
        <v>20230320</v>
      </c>
      <c r="B810">
        <v>67.400000000000006</v>
      </c>
      <c r="C810" s="4">
        <f t="shared" si="12"/>
        <v>3.3360048411337974E-2</v>
      </c>
    </row>
    <row r="811" spans="1:3" x14ac:dyDescent="0.4">
      <c r="A811">
        <v>20230321</v>
      </c>
      <c r="B811">
        <v>90.3</v>
      </c>
      <c r="C811" s="4">
        <f t="shared" si="12"/>
        <v>7.7943643836588241E-3</v>
      </c>
    </row>
    <row r="812" spans="1:3" x14ac:dyDescent="0.4">
      <c r="A812">
        <v>20230322</v>
      </c>
      <c r="B812">
        <v>90.4</v>
      </c>
      <c r="C812" s="4">
        <f t="shared" si="12"/>
        <v>7.6789052856460604E-3</v>
      </c>
    </row>
    <row r="813" spans="1:3" x14ac:dyDescent="0.4">
      <c r="A813">
        <v>20230323</v>
      </c>
      <c r="B813">
        <v>91</v>
      </c>
      <c r="C813" s="4">
        <f t="shared" si="12"/>
        <v>7.0102081482290319E-3</v>
      </c>
    </row>
    <row r="814" spans="1:3" x14ac:dyDescent="0.4">
      <c r="A814">
        <v>20230324</v>
      </c>
      <c r="B814">
        <v>84.5</v>
      </c>
      <c r="C814" s="4">
        <f t="shared" si="12"/>
        <v>1.6304034982781924E-2</v>
      </c>
    </row>
    <row r="815" spans="1:3" x14ac:dyDescent="0.4">
      <c r="A815">
        <v>20230325</v>
      </c>
      <c r="B815">
        <v>84.4</v>
      </c>
      <c r="C815" s="4">
        <f t="shared" si="12"/>
        <v>1.6476536501473796E-2</v>
      </c>
    </row>
    <row r="816" spans="1:3" x14ac:dyDescent="0.4">
      <c r="A816">
        <v>20230326</v>
      </c>
      <c r="B816">
        <v>62.4</v>
      </c>
      <c r="C816" s="4">
        <f t="shared" si="12"/>
        <v>2.72413729151934E-2</v>
      </c>
    </row>
    <row r="817" spans="1:3" x14ac:dyDescent="0.4">
      <c r="A817">
        <v>20230327</v>
      </c>
      <c r="B817">
        <v>42.9</v>
      </c>
      <c r="C817" s="4">
        <f t="shared" si="12"/>
        <v>2.0820968380602647E-3</v>
      </c>
    </row>
    <row r="818" spans="1:3" x14ac:dyDescent="0.4">
      <c r="A818">
        <v>20230328</v>
      </c>
      <c r="B818">
        <v>50</v>
      </c>
      <c r="C818" s="4">
        <f t="shared" si="12"/>
        <v>7.3731364046607534E-3</v>
      </c>
    </row>
    <row r="819" spans="1:3" x14ac:dyDescent="0.4">
      <c r="A819">
        <v>20230329</v>
      </c>
      <c r="B819">
        <v>62.1</v>
      </c>
      <c r="C819" s="4">
        <f t="shared" si="12"/>
        <v>2.6753137482544567E-2</v>
      </c>
    </row>
    <row r="820" spans="1:3" x14ac:dyDescent="0.4">
      <c r="A820">
        <v>20230330</v>
      </c>
      <c r="B820">
        <v>60.3</v>
      </c>
      <c r="C820" s="4">
        <f t="shared" si="12"/>
        <v>2.3666215091306723E-2</v>
      </c>
    </row>
    <row r="821" spans="1:3" x14ac:dyDescent="0.4">
      <c r="A821">
        <v>20230331</v>
      </c>
      <c r="B821">
        <v>59.4</v>
      </c>
      <c r="C821" s="4">
        <f t="shared" si="12"/>
        <v>2.2058266316279478E-2</v>
      </c>
    </row>
    <row r="822" spans="1:3" x14ac:dyDescent="0.4">
      <c r="A822">
        <v>20230401</v>
      </c>
      <c r="B822">
        <v>73.400000000000006</v>
      </c>
      <c r="C822" s="4">
        <f t="shared" si="12"/>
        <v>3.3263015590865946E-2</v>
      </c>
    </row>
    <row r="823" spans="1:3" x14ac:dyDescent="0.4">
      <c r="A823">
        <v>20230402</v>
      </c>
      <c r="B823">
        <v>56.6</v>
      </c>
      <c r="C823" s="4">
        <f t="shared" si="12"/>
        <v>1.7050207668429195E-2</v>
      </c>
    </row>
    <row r="824" spans="1:3" x14ac:dyDescent="0.4">
      <c r="A824">
        <v>20230403</v>
      </c>
      <c r="B824">
        <v>67</v>
      </c>
      <c r="C824" s="4">
        <f t="shared" si="12"/>
        <v>3.3049587878545582E-2</v>
      </c>
    </row>
    <row r="825" spans="1:3" x14ac:dyDescent="0.4">
      <c r="A825">
        <v>20230404</v>
      </c>
      <c r="B825">
        <v>71.8</v>
      </c>
      <c r="C825" s="4">
        <f t="shared" si="12"/>
        <v>3.4174141151668447E-2</v>
      </c>
    </row>
    <row r="826" spans="1:3" x14ac:dyDescent="0.4">
      <c r="A826">
        <v>20230405</v>
      </c>
      <c r="B826">
        <v>84.4</v>
      </c>
      <c r="C826" s="4">
        <f t="shared" si="12"/>
        <v>1.6476536501473796E-2</v>
      </c>
    </row>
    <row r="827" spans="1:3" x14ac:dyDescent="0.4">
      <c r="A827">
        <v>20230406</v>
      </c>
      <c r="B827">
        <v>84.8</v>
      </c>
      <c r="C827" s="4">
        <f t="shared" si="12"/>
        <v>1.5790225221829039E-2</v>
      </c>
    </row>
    <row r="828" spans="1:3" x14ac:dyDescent="0.4">
      <c r="A828">
        <v>20230407</v>
      </c>
      <c r="B828">
        <v>75.8</v>
      </c>
      <c r="C828" s="4">
        <f t="shared" si="12"/>
        <v>3.0818679910876206E-2</v>
      </c>
    </row>
    <row r="829" spans="1:3" x14ac:dyDescent="0.4">
      <c r="A829">
        <v>20230408</v>
      </c>
      <c r="B829">
        <v>54.1</v>
      </c>
      <c r="C829" s="4">
        <f t="shared" si="12"/>
        <v>1.2894888747595954E-2</v>
      </c>
    </row>
    <row r="830" spans="1:3" x14ac:dyDescent="0.4">
      <c r="A830">
        <v>20230409</v>
      </c>
      <c r="B830">
        <v>39.5</v>
      </c>
      <c r="C830" s="4">
        <f t="shared" si="12"/>
        <v>9.9477363963378063E-4</v>
      </c>
    </row>
    <row r="831" spans="1:3" x14ac:dyDescent="0.4">
      <c r="A831">
        <v>20230410</v>
      </c>
      <c r="B831">
        <v>62.1</v>
      </c>
      <c r="C831" s="4">
        <f t="shared" si="12"/>
        <v>2.6753137482544567E-2</v>
      </c>
    </row>
    <row r="832" spans="1:3" x14ac:dyDescent="0.4">
      <c r="A832">
        <v>20230411</v>
      </c>
      <c r="B832">
        <v>66.5</v>
      </c>
      <c r="C832" s="4">
        <f t="shared" si="12"/>
        <v>3.2610815699707453E-2</v>
      </c>
    </row>
    <row r="833" spans="1:3" x14ac:dyDescent="0.4">
      <c r="A833">
        <v>20230412</v>
      </c>
      <c r="B833">
        <v>38.299999999999997</v>
      </c>
      <c r="C833" s="4">
        <f t="shared" si="12"/>
        <v>7.5088150334199515E-4</v>
      </c>
    </row>
    <row r="834" spans="1:3" x14ac:dyDescent="0.4">
      <c r="A834">
        <v>20230413</v>
      </c>
      <c r="B834">
        <v>50.3</v>
      </c>
      <c r="C834" s="4">
        <f t="shared" si="12"/>
        <v>7.7136759141230625E-3</v>
      </c>
    </row>
    <row r="835" spans="1:3" x14ac:dyDescent="0.4">
      <c r="A835">
        <v>20230414</v>
      </c>
      <c r="B835">
        <v>87.5</v>
      </c>
      <c r="C835" s="4">
        <f t="shared" ref="C835:C898" si="13">_xlfn.NORM.DIST(B835,$F$5,$F$6,0)</f>
        <v>1.148450930743183E-2</v>
      </c>
    </row>
    <row r="836" spans="1:3" x14ac:dyDescent="0.4">
      <c r="A836">
        <v>20230415</v>
      </c>
      <c r="B836">
        <v>89.1</v>
      </c>
      <c r="C836" s="4">
        <f t="shared" si="13"/>
        <v>9.2689726242205141E-3</v>
      </c>
    </row>
    <row r="837" spans="1:3" x14ac:dyDescent="0.4">
      <c r="A837">
        <v>20230416</v>
      </c>
      <c r="B837">
        <v>72</v>
      </c>
      <c r="C837" s="4">
        <f t="shared" si="13"/>
        <v>3.4094471694083542E-2</v>
      </c>
    </row>
    <row r="838" spans="1:3" x14ac:dyDescent="0.4">
      <c r="A838">
        <v>20230417</v>
      </c>
      <c r="B838">
        <v>55.1</v>
      </c>
      <c r="C838" s="4">
        <f t="shared" si="13"/>
        <v>1.4500103990463656E-2</v>
      </c>
    </row>
    <row r="839" spans="1:3" x14ac:dyDescent="0.4">
      <c r="A839">
        <v>20230418</v>
      </c>
      <c r="B839">
        <v>63.3</v>
      </c>
      <c r="C839" s="4">
        <f t="shared" si="13"/>
        <v>2.8644625346718047E-2</v>
      </c>
    </row>
    <row r="840" spans="1:3" x14ac:dyDescent="0.4">
      <c r="A840">
        <v>20230419</v>
      </c>
      <c r="B840">
        <v>89.9</v>
      </c>
      <c r="C840" s="4">
        <f t="shared" si="13"/>
        <v>8.2676571112714585E-3</v>
      </c>
    </row>
    <row r="841" spans="1:3" x14ac:dyDescent="0.4">
      <c r="A841">
        <v>20230420</v>
      </c>
      <c r="B841">
        <v>81.599999999999994</v>
      </c>
      <c r="C841" s="4">
        <f t="shared" si="13"/>
        <v>2.1463560353813457E-2</v>
      </c>
    </row>
    <row r="842" spans="1:3" x14ac:dyDescent="0.4">
      <c r="A842">
        <v>20230421</v>
      </c>
      <c r="B842">
        <v>80.599999999999994</v>
      </c>
      <c r="C842" s="4">
        <f t="shared" si="13"/>
        <v>2.3257438835654315E-2</v>
      </c>
    </row>
    <row r="843" spans="1:3" x14ac:dyDescent="0.4">
      <c r="A843">
        <v>20230422</v>
      </c>
      <c r="B843">
        <v>57.9</v>
      </c>
      <c r="C843" s="4">
        <f t="shared" si="13"/>
        <v>1.9355904567560797E-2</v>
      </c>
    </row>
    <row r="844" spans="1:3" x14ac:dyDescent="0.4">
      <c r="A844">
        <v>20230423</v>
      </c>
      <c r="B844">
        <v>64.099999999999994</v>
      </c>
      <c r="C844" s="4">
        <f t="shared" si="13"/>
        <v>2.9801045175977994E-2</v>
      </c>
    </row>
    <row r="845" spans="1:3" x14ac:dyDescent="0.4">
      <c r="A845">
        <v>20230424</v>
      </c>
      <c r="B845">
        <v>73.8</v>
      </c>
      <c r="C845" s="4">
        <f t="shared" si="13"/>
        <v>3.2940661917463809E-2</v>
      </c>
    </row>
    <row r="846" spans="1:3" x14ac:dyDescent="0.4">
      <c r="A846">
        <v>20230425</v>
      </c>
      <c r="B846">
        <v>92</v>
      </c>
      <c r="C846" s="4">
        <f t="shared" si="13"/>
        <v>5.9867756491231734E-3</v>
      </c>
    </row>
    <row r="847" spans="1:3" x14ac:dyDescent="0.4">
      <c r="A847">
        <v>20230426</v>
      </c>
      <c r="B847">
        <v>69.5</v>
      </c>
      <c r="C847" s="4">
        <f t="shared" si="13"/>
        <v>3.4359318395735521E-2</v>
      </c>
    </row>
    <row r="848" spans="1:3" x14ac:dyDescent="0.4">
      <c r="A848">
        <v>20230427</v>
      </c>
      <c r="B848">
        <v>69.099999999999994</v>
      </c>
      <c r="C848" s="4">
        <f t="shared" si="13"/>
        <v>3.4253428422944487E-2</v>
      </c>
    </row>
    <row r="849" spans="1:3" x14ac:dyDescent="0.4">
      <c r="A849">
        <v>20230428</v>
      </c>
      <c r="B849">
        <v>65.8</v>
      </c>
      <c r="C849" s="4">
        <f t="shared" si="13"/>
        <v>3.1906227388445535E-2</v>
      </c>
    </row>
    <row r="850" spans="1:3" x14ac:dyDescent="0.4">
      <c r="A850">
        <v>20230429</v>
      </c>
      <c r="B850">
        <v>87.4</v>
      </c>
      <c r="C850" s="4">
        <f t="shared" si="13"/>
        <v>1.1632009428567867E-2</v>
      </c>
    </row>
    <row r="851" spans="1:3" x14ac:dyDescent="0.4">
      <c r="A851">
        <v>20230430</v>
      </c>
      <c r="B851">
        <v>51.8</v>
      </c>
      <c r="C851" s="4">
        <f t="shared" si="13"/>
        <v>9.5705158907064634E-3</v>
      </c>
    </row>
    <row r="852" spans="1:3" x14ac:dyDescent="0.4">
      <c r="A852">
        <v>20230501</v>
      </c>
      <c r="B852">
        <v>49.5</v>
      </c>
      <c r="C852" s="4">
        <f t="shared" si="13"/>
        <v>6.8284597237739551E-3</v>
      </c>
    </row>
    <row r="853" spans="1:3" x14ac:dyDescent="0.4">
      <c r="A853">
        <v>20230502</v>
      </c>
      <c r="B853">
        <v>54</v>
      </c>
      <c r="C853" s="4">
        <f t="shared" si="13"/>
        <v>1.2739258318318646E-2</v>
      </c>
    </row>
    <row r="854" spans="1:3" x14ac:dyDescent="0.4">
      <c r="A854">
        <v>20230503</v>
      </c>
      <c r="B854">
        <v>72.5</v>
      </c>
      <c r="C854" s="4">
        <f t="shared" si="13"/>
        <v>3.3851908818265379E-2</v>
      </c>
    </row>
    <row r="855" spans="1:3" x14ac:dyDescent="0.4">
      <c r="A855">
        <v>20230504</v>
      </c>
      <c r="B855">
        <v>93</v>
      </c>
      <c r="C855" s="4">
        <f t="shared" si="13"/>
        <v>5.0747751334619447E-3</v>
      </c>
    </row>
    <row r="856" spans="1:3" x14ac:dyDescent="0.4">
      <c r="A856">
        <v>20230505</v>
      </c>
      <c r="B856">
        <v>84.1</v>
      </c>
      <c r="C856" s="4">
        <f t="shared" si="13"/>
        <v>1.6997463165063197E-2</v>
      </c>
    </row>
    <row r="857" spans="1:3" x14ac:dyDescent="0.4">
      <c r="A857">
        <v>20230506</v>
      </c>
      <c r="B857">
        <v>88</v>
      </c>
      <c r="C857" s="4">
        <f t="shared" si="13"/>
        <v>1.0762550420173943E-2</v>
      </c>
    </row>
    <row r="858" spans="1:3" x14ac:dyDescent="0.4">
      <c r="A858">
        <v>20230507</v>
      </c>
      <c r="B858">
        <v>92.8</v>
      </c>
      <c r="C858" s="4">
        <f t="shared" si="13"/>
        <v>5.24845042381193E-3</v>
      </c>
    </row>
    <row r="859" spans="1:3" x14ac:dyDescent="0.4">
      <c r="A859">
        <v>20230508</v>
      </c>
      <c r="B859">
        <v>65</v>
      </c>
      <c r="C859" s="4">
        <f t="shared" si="13"/>
        <v>3.0980692938611148E-2</v>
      </c>
    </row>
    <row r="860" spans="1:3" x14ac:dyDescent="0.4">
      <c r="A860">
        <v>20230509</v>
      </c>
      <c r="B860">
        <v>56</v>
      </c>
      <c r="C860" s="4">
        <f t="shared" si="13"/>
        <v>1.6012552925455743E-2</v>
      </c>
    </row>
    <row r="861" spans="1:3" x14ac:dyDescent="0.4">
      <c r="A861">
        <v>20230510</v>
      </c>
      <c r="B861">
        <v>50.5</v>
      </c>
      <c r="C861" s="4">
        <f t="shared" si="13"/>
        <v>7.94643293096799E-3</v>
      </c>
    </row>
    <row r="862" spans="1:3" x14ac:dyDescent="0.4">
      <c r="A862">
        <v>20230511</v>
      </c>
      <c r="B862">
        <v>73.599999999999994</v>
      </c>
      <c r="C862" s="4">
        <f t="shared" si="13"/>
        <v>3.3106383042991849E-2</v>
      </c>
    </row>
    <row r="863" spans="1:3" x14ac:dyDescent="0.4">
      <c r="A863">
        <v>20230512</v>
      </c>
      <c r="B863">
        <v>81.400000000000006</v>
      </c>
      <c r="C863" s="4">
        <f t="shared" si="13"/>
        <v>2.1823924407577792E-2</v>
      </c>
    </row>
    <row r="864" spans="1:3" x14ac:dyDescent="0.4">
      <c r="A864">
        <v>20230513</v>
      </c>
      <c r="B864">
        <v>92.4</v>
      </c>
      <c r="C864" s="4">
        <f t="shared" si="13"/>
        <v>5.6088148176038147E-3</v>
      </c>
    </row>
    <row r="865" spans="1:3" x14ac:dyDescent="0.4">
      <c r="A865">
        <v>20230514</v>
      </c>
      <c r="B865">
        <v>81.5</v>
      </c>
      <c r="C865" s="4">
        <f t="shared" si="13"/>
        <v>2.1643799272280922E-2</v>
      </c>
    </row>
    <row r="866" spans="1:3" x14ac:dyDescent="0.4">
      <c r="A866">
        <v>20230515</v>
      </c>
      <c r="B866">
        <v>75.3</v>
      </c>
      <c r="C866" s="4">
        <f t="shared" si="13"/>
        <v>3.1423745483038973E-2</v>
      </c>
    </row>
    <row r="867" spans="1:3" x14ac:dyDescent="0.4">
      <c r="A867">
        <v>20230516</v>
      </c>
      <c r="B867">
        <v>72.400000000000006</v>
      </c>
      <c r="C867" s="4">
        <f t="shared" si="13"/>
        <v>3.3905338766007417E-2</v>
      </c>
    </row>
    <row r="868" spans="1:3" x14ac:dyDescent="0.4">
      <c r="A868">
        <v>20230517</v>
      </c>
      <c r="B868">
        <v>74.900000000000006</v>
      </c>
      <c r="C868" s="4">
        <f t="shared" si="13"/>
        <v>3.1873532362475851E-2</v>
      </c>
    </row>
    <row r="869" spans="1:3" x14ac:dyDescent="0.4">
      <c r="A869">
        <v>20230518</v>
      </c>
      <c r="B869">
        <v>91.9</v>
      </c>
      <c r="C869" s="4">
        <f t="shared" si="13"/>
        <v>6.0840461231061061E-3</v>
      </c>
    </row>
    <row r="870" spans="1:3" x14ac:dyDescent="0.4">
      <c r="A870">
        <v>20230519</v>
      </c>
      <c r="B870">
        <v>86.3</v>
      </c>
      <c r="C870" s="4">
        <f t="shared" si="13"/>
        <v>1.3319343412796825E-2</v>
      </c>
    </row>
    <row r="871" spans="1:3" x14ac:dyDescent="0.4">
      <c r="A871">
        <v>20230520</v>
      </c>
      <c r="B871">
        <v>82.1</v>
      </c>
      <c r="C871" s="4">
        <f t="shared" si="13"/>
        <v>2.0561621397236919E-2</v>
      </c>
    </row>
    <row r="872" spans="1:3" x14ac:dyDescent="0.4">
      <c r="A872">
        <v>20230521</v>
      </c>
      <c r="B872">
        <v>85.4</v>
      </c>
      <c r="C872" s="4">
        <f t="shared" si="13"/>
        <v>1.4780885372008732E-2</v>
      </c>
    </row>
    <row r="873" spans="1:3" x14ac:dyDescent="0.4">
      <c r="A873">
        <v>20230522</v>
      </c>
      <c r="B873">
        <v>80.099999999999994</v>
      </c>
      <c r="C873" s="4">
        <f t="shared" si="13"/>
        <v>2.4142242352625361E-2</v>
      </c>
    </row>
    <row r="874" spans="1:3" x14ac:dyDescent="0.4">
      <c r="A874">
        <v>20230523</v>
      </c>
      <c r="B874">
        <v>64.599999999999994</v>
      </c>
      <c r="C874" s="4">
        <f t="shared" si="13"/>
        <v>3.047346107944585E-2</v>
      </c>
    </row>
    <row r="875" spans="1:3" x14ac:dyDescent="0.4">
      <c r="A875">
        <v>20230524</v>
      </c>
      <c r="B875">
        <v>77</v>
      </c>
      <c r="C875" s="4">
        <f t="shared" si="13"/>
        <v>2.9190774453510152E-2</v>
      </c>
    </row>
    <row r="876" spans="1:3" x14ac:dyDescent="0.4">
      <c r="A876">
        <v>20230525</v>
      </c>
      <c r="B876">
        <v>57.6</v>
      </c>
      <c r="C876" s="4">
        <f t="shared" si="13"/>
        <v>1.881861094698235E-2</v>
      </c>
    </row>
    <row r="877" spans="1:3" x14ac:dyDescent="0.4">
      <c r="A877">
        <v>20230526</v>
      </c>
      <c r="B877">
        <v>75</v>
      </c>
      <c r="C877" s="4">
        <f t="shared" si="13"/>
        <v>3.1764038101583257E-2</v>
      </c>
    </row>
    <row r="878" spans="1:3" x14ac:dyDescent="0.4">
      <c r="A878">
        <v>20230527</v>
      </c>
      <c r="B878">
        <v>71.3</v>
      </c>
      <c r="C878" s="4">
        <f t="shared" si="13"/>
        <v>3.4329306017816946E-2</v>
      </c>
    </row>
    <row r="879" spans="1:3" x14ac:dyDescent="0.4">
      <c r="A879">
        <v>20230528</v>
      </c>
      <c r="B879">
        <v>79.099999999999994</v>
      </c>
      <c r="C879" s="4">
        <f t="shared" si="13"/>
        <v>2.5869042417709025E-2</v>
      </c>
    </row>
    <row r="880" spans="1:3" x14ac:dyDescent="0.4">
      <c r="A880">
        <v>20230529</v>
      </c>
      <c r="B880">
        <v>86.1</v>
      </c>
      <c r="C880" s="4">
        <f t="shared" si="13"/>
        <v>1.3638225180755029E-2</v>
      </c>
    </row>
    <row r="881" spans="1:3" x14ac:dyDescent="0.4">
      <c r="A881">
        <v>20230530</v>
      </c>
      <c r="B881">
        <v>96.9</v>
      </c>
      <c r="C881" s="4">
        <f t="shared" si="13"/>
        <v>2.4805513122340642E-3</v>
      </c>
    </row>
    <row r="882" spans="1:3" x14ac:dyDescent="0.4">
      <c r="A882">
        <v>20230531</v>
      </c>
      <c r="B882">
        <v>86.1</v>
      </c>
      <c r="C882" s="4">
        <f t="shared" si="13"/>
        <v>1.3638225180755029E-2</v>
      </c>
    </row>
    <row r="883" spans="1:3" x14ac:dyDescent="0.4">
      <c r="A883">
        <v>20230601</v>
      </c>
      <c r="B883">
        <v>94.3</v>
      </c>
      <c r="C883" s="4">
        <f t="shared" si="13"/>
        <v>4.0482430970997735E-3</v>
      </c>
    </row>
    <row r="884" spans="1:3" x14ac:dyDescent="0.4">
      <c r="A884">
        <v>20230602</v>
      </c>
      <c r="C884" s="4">
        <f t="shared" si="13"/>
        <v>3.3679490738372811E-10</v>
      </c>
    </row>
    <row r="885" spans="1:3" x14ac:dyDescent="0.4">
      <c r="A885">
        <v>20230603</v>
      </c>
      <c r="B885">
        <v>71</v>
      </c>
      <c r="C885" s="4">
        <f t="shared" si="13"/>
        <v>3.4391956522575505E-2</v>
      </c>
    </row>
    <row r="886" spans="1:3" x14ac:dyDescent="0.4">
      <c r="A886">
        <v>20230604</v>
      </c>
      <c r="B886">
        <v>49.4</v>
      </c>
      <c r="C886" s="4">
        <f t="shared" si="13"/>
        <v>6.7229472141992442E-3</v>
      </c>
    </row>
    <row r="887" spans="1:3" x14ac:dyDescent="0.4">
      <c r="A887">
        <v>20230605</v>
      </c>
      <c r="B887">
        <v>66</v>
      </c>
      <c r="C887" s="4">
        <f t="shared" si="13"/>
        <v>3.211794226617716E-2</v>
      </c>
    </row>
    <row r="888" spans="1:3" x14ac:dyDescent="0.4">
      <c r="A888">
        <v>20230606</v>
      </c>
      <c r="B888">
        <v>91.5</v>
      </c>
      <c r="C888" s="4">
        <f t="shared" si="13"/>
        <v>6.4843542015048184E-3</v>
      </c>
    </row>
    <row r="889" spans="1:3" x14ac:dyDescent="0.4">
      <c r="A889">
        <v>20230607</v>
      </c>
      <c r="C889" s="4">
        <f t="shared" si="13"/>
        <v>3.3679490738372811E-10</v>
      </c>
    </row>
    <row r="890" spans="1:3" x14ac:dyDescent="0.4">
      <c r="A890">
        <v>20230608</v>
      </c>
      <c r="B890">
        <v>84.6</v>
      </c>
      <c r="C890" s="4">
        <f t="shared" si="13"/>
        <v>1.6132136560118662E-2</v>
      </c>
    </row>
    <row r="891" spans="1:3" x14ac:dyDescent="0.4">
      <c r="A891">
        <v>20230609</v>
      </c>
      <c r="B891">
        <v>80.5</v>
      </c>
      <c r="C891" s="4">
        <f t="shared" si="13"/>
        <v>2.3435261076097138E-2</v>
      </c>
    </row>
    <row r="892" spans="1:3" x14ac:dyDescent="0.4">
      <c r="A892">
        <v>20230610</v>
      </c>
      <c r="B892">
        <v>80.5</v>
      </c>
      <c r="C892" s="4">
        <f t="shared" si="13"/>
        <v>2.3435261076097138E-2</v>
      </c>
    </row>
    <row r="893" spans="1:3" x14ac:dyDescent="0.4">
      <c r="A893">
        <v>20230611</v>
      </c>
      <c r="B893">
        <v>89.9</v>
      </c>
      <c r="C893" s="4">
        <f t="shared" si="13"/>
        <v>8.2676571112714585E-3</v>
      </c>
    </row>
    <row r="894" spans="1:3" x14ac:dyDescent="0.4">
      <c r="A894">
        <v>20230612</v>
      </c>
      <c r="B894">
        <v>90.4</v>
      </c>
      <c r="C894" s="4">
        <f t="shared" si="13"/>
        <v>7.6789052856460604E-3</v>
      </c>
    </row>
    <row r="895" spans="1:3" x14ac:dyDescent="0.4">
      <c r="A895">
        <v>20230613</v>
      </c>
      <c r="B895">
        <v>85.5</v>
      </c>
      <c r="C895" s="4">
        <f t="shared" si="13"/>
        <v>1.4615234825136358E-2</v>
      </c>
    </row>
    <row r="896" spans="1:3" x14ac:dyDescent="0.4">
      <c r="A896">
        <v>20230614</v>
      </c>
      <c r="B896">
        <v>70.5</v>
      </c>
      <c r="C896" s="4">
        <f t="shared" si="13"/>
        <v>3.4445222783499083E-2</v>
      </c>
    </row>
    <row r="897" spans="1:3" x14ac:dyDescent="0.4">
      <c r="A897">
        <v>20230615</v>
      </c>
      <c r="B897">
        <v>68.8</v>
      </c>
      <c r="C897" s="4">
        <f t="shared" si="13"/>
        <v>3.4147480062905522E-2</v>
      </c>
    </row>
    <row r="898" spans="1:3" x14ac:dyDescent="0.4">
      <c r="A898">
        <v>20230616</v>
      </c>
      <c r="B898">
        <v>60.1</v>
      </c>
      <c r="C898" s="4">
        <f t="shared" si="13"/>
        <v>2.3311216857427326E-2</v>
      </c>
    </row>
    <row r="899" spans="1:3" x14ac:dyDescent="0.4">
      <c r="A899">
        <v>20230617</v>
      </c>
      <c r="B899">
        <v>69.8</v>
      </c>
      <c r="C899" s="4">
        <f t="shared" ref="C899:C962" si="14">_xlfn.NORM.DIST(B899,$F$5,$F$6,0)</f>
        <v>3.441199836974846E-2</v>
      </c>
    </row>
    <row r="900" spans="1:3" x14ac:dyDescent="0.4">
      <c r="A900">
        <v>20230618</v>
      </c>
      <c r="B900">
        <v>65.400000000000006</v>
      </c>
      <c r="C900" s="4">
        <f t="shared" si="14"/>
        <v>3.1458814437353502E-2</v>
      </c>
    </row>
    <row r="901" spans="1:3" x14ac:dyDescent="0.4">
      <c r="A901">
        <v>20230619</v>
      </c>
      <c r="B901">
        <v>65.8</v>
      </c>
      <c r="C901" s="4">
        <f t="shared" si="14"/>
        <v>3.1906227388445535E-2</v>
      </c>
    </row>
    <row r="902" spans="1:3" x14ac:dyDescent="0.4">
      <c r="A902">
        <v>20230620</v>
      </c>
      <c r="B902">
        <v>77.3</v>
      </c>
      <c r="C902" s="4">
        <f t="shared" si="14"/>
        <v>2.8749143272668226E-2</v>
      </c>
    </row>
    <row r="903" spans="1:3" x14ac:dyDescent="0.4">
      <c r="A903">
        <v>20230621</v>
      </c>
      <c r="B903">
        <v>86.6</v>
      </c>
      <c r="C903" s="4">
        <f t="shared" si="14"/>
        <v>1.2847759170144649E-2</v>
      </c>
    </row>
    <row r="904" spans="1:3" x14ac:dyDescent="0.4">
      <c r="A904">
        <v>20230622</v>
      </c>
      <c r="B904">
        <v>71</v>
      </c>
      <c r="C904" s="4">
        <f t="shared" si="14"/>
        <v>3.4391956522575505E-2</v>
      </c>
    </row>
    <row r="905" spans="1:3" x14ac:dyDescent="0.4">
      <c r="A905">
        <v>20230623</v>
      </c>
      <c r="B905">
        <v>72.099999999999994</v>
      </c>
      <c r="C905" s="4">
        <f t="shared" si="14"/>
        <v>3.4050897998840209E-2</v>
      </c>
    </row>
    <row r="906" spans="1:3" x14ac:dyDescent="0.4">
      <c r="A906">
        <v>20230624</v>
      </c>
      <c r="B906">
        <v>65.900000000000006</v>
      </c>
      <c r="C906" s="4">
        <f t="shared" si="14"/>
        <v>3.2013103284221793E-2</v>
      </c>
    </row>
    <row r="907" spans="1:3" x14ac:dyDescent="0.4">
      <c r="A907">
        <v>20230625</v>
      </c>
      <c r="B907">
        <v>87.1</v>
      </c>
      <c r="C907" s="4">
        <f t="shared" si="14"/>
        <v>1.2080568019117489E-2</v>
      </c>
    </row>
    <row r="908" spans="1:3" x14ac:dyDescent="0.4">
      <c r="A908">
        <v>20230626</v>
      </c>
      <c r="B908">
        <v>68.599999999999994</v>
      </c>
      <c r="C908" s="4">
        <f t="shared" si="14"/>
        <v>3.4064327803406673E-2</v>
      </c>
    </row>
    <row r="909" spans="1:3" x14ac:dyDescent="0.4">
      <c r="A909">
        <v>20230627</v>
      </c>
      <c r="B909">
        <v>79</v>
      </c>
      <c r="C909" s="4">
        <f t="shared" si="14"/>
        <v>2.6037694308047137E-2</v>
      </c>
    </row>
    <row r="910" spans="1:3" x14ac:dyDescent="0.4">
      <c r="A910">
        <v>20230628</v>
      </c>
      <c r="B910">
        <v>72.599999999999994</v>
      </c>
      <c r="C910" s="4">
        <f t="shared" si="14"/>
        <v>3.3796043024073942E-2</v>
      </c>
    </row>
    <row r="911" spans="1:3" x14ac:dyDescent="0.4">
      <c r="A911">
        <v>20230629</v>
      </c>
      <c r="B911">
        <v>74.599999999999994</v>
      </c>
      <c r="C911" s="4">
        <f t="shared" si="14"/>
        <v>3.2189880631005814E-2</v>
      </c>
    </row>
    <row r="912" spans="1:3" x14ac:dyDescent="0.4">
      <c r="A912">
        <v>20230630</v>
      </c>
      <c r="B912">
        <v>86.5</v>
      </c>
      <c r="C912" s="4">
        <f t="shared" si="14"/>
        <v>1.3004038486010625E-2</v>
      </c>
    </row>
    <row r="913" spans="1:3" x14ac:dyDescent="0.4">
      <c r="A913">
        <v>20230701</v>
      </c>
      <c r="B913">
        <v>82.5</v>
      </c>
      <c r="C913" s="4">
        <f t="shared" si="14"/>
        <v>1.9840789453220931E-2</v>
      </c>
    </row>
    <row r="914" spans="1:3" x14ac:dyDescent="0.4">
      <c r="A914">
        <v>20230702</v>
      </c>
      <c r="B914">
        <v>83.3</v>
      </c>
      <c r="C914" s="4">
        <f t="shared" si="14"/>
        <v>1.8408049300008143E-2</v>
      </c>
    </row>
    <row r="915" spans="1:3" x14ac:dyDescent="0.4">
      <c r="A915">
        <v>20230703</v>
      </c>
      <c r="B915">
        <v>89.9</v>
      </c>
      <c r="C915" s="4">
        <f t="shared" si="14"/>
        <v>8.2676571112714585E-3</v>
      </c>
    </row>
    <row r="916" spans="1:3" x14ac:dyDescent="0.4">
      <c r="A916">
        <v>20230704</v>
      </c>
      <c r="B916">
        <v>81.900000000000006</v>
      </c>
      <c r="C916" s="4">
        <f t="shared" si="14"/>
        <v>2.0922436960832159E-2</v>
      </c>
    </row>
    <row r="917" spans="1:3" x14ac:dyDescent="0.4">
      <c r="A917">
        <v>20230705</v>
      </c>
      <c r="B917">
        <v>75.099999999999994</v>
      </c>
      <c r="C917" s="4">
        <f t="shared" si="14"/>
        <v>3.1652559770426726E-2</v>
      </c>
    </row>
    <row r="918" spans="1:3" x14ac:dyDescent="0.4">
      <c r="A918">
        <v>20230706</v>
      </c>
      <c r="B918">
        <v>75.3</v>
      </c>
      <c r="C918" s="4">
        <f t="shared" si="14"/>
        <v>3.1423745483038973E-2</v>
      </c>
    </row>
    <row r="919" spans="1:3" x14ac:dyDescent="0.4">
      <c r="A919">
        <v>20230707</v>
      </c>
      <c r="B919">
        <v>78</v>
      </c>
      <c r="C919" s="4">
        <f t="shared" si="14"/>
        <v>2.7672168653739775E-2</v>
      </c>
    </row>
    <row r="920" spans="1:3" x14ac:dyDescent="0.4">
      <c r="A920">
        <v>20230708</v>
      </c>
      <c r="C920" s="4">
        <f t="shared" si="14"/>
        <v>3.3679490738372811E-10</v>
      </c>
    </row>
    <row r="921" spans="1:3" x14ac:dyDescent="0.4">
      <c r="A921">
        <v>20230709</v>
      </c>
      <c r="B921">
        <v>72</v>
      </c>
      <c r="C921" s="4">
        <f t="shared" si="14"/>
        <v>3.4094471694083542E-2</v>
      </c>
    </row>
    <row r="922" spans="1:3" x14ac:dyDescent="0.4">
      <c r="A922">
        <v>20230710</v>
      </c>
      <c r="B922">
        <v>73.5</v>
      </c>
      <c r="C922" s="4">
        <f t="shared" si="14"/>
        <v>3.3185844106019755E-2</v>
      </c>
    </row>
    <row r="923" spans="1:3" x14ac:dyDescent="0.4">
      <c r="A923">
        <v>20230711</v>
      </c>
      <c r="B923">
        <v>65.599999999999994</v>
      </c>
      <c r="C923" s="4">
        <f t="shared" si="14"/>
        <v>3.1686456073044128E-2</v>
      </c>
    </row>
    <row r="924" spans="1:3" x14ac:dyDescent="0.4">
      <c r="A924">
        <v>20230712</v>
      </c>
      <c r="B924">
        <v>67.400000000000006</v>
      </c>
      <c r="C924" s="4">
        <f t="shared" si="14"/>
        <v>3.3360048411337974E-2</v>
      </c>
    </row>
    <row r="925" spans="1:3" x14ac:dyDescent="0.4">
      <c r="A925">
        <v>20230713</v>
      </c>
      <c r="B925">
        <v>66.900000000000006</v>
      </c>
      <c r="C925" s="4">
        <f t="shared" si="14"/>
        <v>3.2966279472601306E-2</v>
      </c>
    </row>
    <row r="926" spans="1:3" x14ac:dyDescent="0.4">
      <c r="A926">
        <v>20230714</v>
      </c>
      <c r="B926">
        <v>61.3</v>
      </c>
      <c r="C926" s="4">
        <f t="shared" si="14"/>
        <v>2.5410029597132514E-2</v>
      </c>
    </row>
    <row r="927" spans="1:3" x14ac:dyDescent="0.4">
      <c r="A927">
        <v>20230715</v>
      </c>
      <c r="B927">
        <v>65.099999999999994</v>
      </c>
      <c r="C927" s="4">
        <f t="shared" si="14"/>
        <v>3.1103016242543944E-2</v>
      </c>
    </row>
    <row r="928" spans="1:3" x14ac:dyDescent="0.4">
      <c r="A928">
        <v>20230716</v>
      </c>
      <c r="B928">
        <v>81.599999999999994</v>
      </c>
      <c r="C928" s="4">
        <f t="shared" si="14"/>
        <v>2.1463560353813457E-2</v>
      </c>
    </row>
    <row r="929" spans="1:3" x14ac:dyDescent="0.4">
      <c r="A929">
        <v>20230717</v>
      </c>
      <c r="B929">
        <v>82.4</v>
      </c>
      <c r="C929" s="4">
        <f t="shared" si="14"/>
        <v>2.0020832151987921E-2</v>
      </c>
    </row>
    <row r="930" spans="1:3" x14ac:dyDescent="0.4">
      <c r="A930">
        <v>20230718</v>
      </c>
      <c r="B930">
        <v>83.5</v>
      </c>
      <c r="C930" s="4">
        <f t="shared" si="14"/>
        <v>1.8052865594434437E-2</v>
      </c>
    </row>
    <row r="931" spans="1:3" x14ac:dyDescent="0.4">
      <c r="A931">
        <v>20230719</v>
      </c>
      <c r="B931">
        <v>85.1</v>
      </c>
      <c r="C931" s="4">
        <f t="shared" si="14"/>
        <v>1.5282348813172994E-2</v>
      </c>
    </row>
    <row r="932" spans="1:3" x14ac:dyDescent="0.4">
      <c r="A932">
        <v>20230720</v>
      </c>
      <c r="B932">
        <v>83.6</v>
      </c>
      <c r="C932" s="4">
        <f t="shared" si="14"/>
        <v>1.7875852605256742E-2</v>
      </c>
    </row>
    <row r="933" spans="1:3" x14ac:dyDescent="0.4">
      <c r="A933">
        <v>20230721</v>
      </c>
      <c r="B933">
        <v>70.3</v>
      </c>
      <c r="C933" s="4">
        <f t="shared" si="14"/>
        <v>3.4448567452797063E-2</v>
      </c>
    </row>
    <row r="934" spans="1:3" x14ac:dyDescent="0.4">
      <c r="A934">
        <v>20230722</v>
      </c>
      <c r="B934">
        <v>79.099999999999994</v>
      </c>
      <c r="C934" s="4">
        <f t="shared" si="14"/>
        <v>2.5869042417709025E-2</v>
      </c>
    </row>
    <row r="935" spans="1:3" x14ac:dyDescent="0.4">
      <c r="A935">
        <v>20230723</v>
      </c>
      <c r="B935">
        <v>68.599999999999994</v>
      </c>
      <c r="C935" s="4">
        <f t="shared" si="14"/>
        <v>3.4064327803406673E-2</v>
      </c>
    </row>
    <row r="936" spans="1:3" x14ac:dyDescent="0.4">
      <c r="A936">
        <v>20230724</v>
      </c>
      <c r="B936">
        <v>79.400000000000006</v>
      </c>
      <c r="C936" s="4">
        <f t="shared" si="14"/>
        <v>2.5358265522211956E-2</v>
      </c>
    </row>
    <row r="937" spans="1:3" x14ac:dyDescent="0.4">
      <c r="A937">
        <v>20230725</v>
      </c>
      <c r="B937">
        <v>77.099999999999994</v>
      </c>
      <c r="C937" s="4">
        <f t="shared" si="14"/>
        <v>2.9044980981750429E-2</v>
      </c>
    </row>
    <row r="938" spans="1:3" x14ac:dyDescent="0.4">
      <c r="A938">
        <v>20230726</v>
      </c>
      <c r="B938">
        <v>73.3</v>
      </c>
      <c r="C938" s="4">
        <f t="shared" si="14"/>
        <v>3.3337880651968209E-2</v>
      </c>
    </row>
    <row r="939" spans="1:3" x14ac:dyDescent="0.4">
      <c r="A939">
        <v>20230727</v>
      </c>
      <c r="B939">
        <v>68.599999999999994</v>
      </c>
      <c r="C939" s="4">
        <f t="shared" si="14"/>
        <v>3.4064327803406673E-2</v>
      </c>
    </row>
    <row r="940" spans="1:3" x14ac:dyDescent="0.4">
      <c r="A940">
        <v>20230728</v>
      </c>
      <c r="B940">
        <v>74.599999999999994</v>
      </c>
      <c r="C940" s="4">
        <f t="shared" si="14"/>
        <v>3.2189880631005814E-2</v>
      </c>
    </row>
    <row r="941" spans="1:3" x14ac:dyDescent="0.4">
      <c r="A941">
        <v>20230729</v>
      </c>
      <c r="B941">
        <v>62</v>
      </c>
      <c r="C941" s="4">
        <f t="shared" si="14"/>
        <v>2.6588379342723161E-2</v>
      </c>
    </row>
    <row r="942" spans="1:3" x14ac:dyDescent="0.4">
      <c r="A942">
        <v>20230730</v>
      </c>
      <c r="B942">
        <v>64.099999999999994</v>
      </c>
      <c r="C942" s="4">
        <f t="shared" si="14"/>
        <v>2.9801045175977994E-2</v>
      </c>
    </row>
    <row r="943" spans="1:3" x14ac:dyDescent="0.4">
      <c r="A943">
        <v>20230731</v>
      </c>
      <c r="B943">
        <v>67.8</v>
      </c>
      <c r="C943" s="4">
        <f t="shared" si="14"/>
        <v>3.3633276373733111E-2</v>
      </c>
    </row>
    <row r="944" spans="1:3" x14ac:dyDescent="0.4">
      <c r="A944">
        <v>20230801</v>
      </c>
      <c r="B944">
        <v>79.3</v>
      </c>
      <c r="C944" s="4">
        <f t="shared" si="14"/>
        <v>2.5529297449651427E-2</v>
      </c>
    </row>
    <row r="945" spans="1:3" x14ac:dyDescent="0.4">
      <c r="A945">
        <v>20230802</v>
      </c>
      <c r="B945">
        <v>71.8</v>
      </c>
      <c r="C945" s="4">
        <f t="shared" si="14"/>
        <v>3.4174141151668447E-2</v>
      </c>
    </row>
    <row r="946" spans="1:3" x14ac:dyDescent="0.4">
      <c r="A946">
        <v>20230803</v>
      </c>
      <c r="B946">
        <v>67.8</v>
      </c>
      <c r="C946" s="4">
        <f t="shared" si="14"/>
        <v>3.3633276373733111E-2</v>
      </c>
    </row>
    <row r="947" spans="1:3" x14ac:dyDescent="0.4">
      <c r="A947">
        <v>20230804</v>
      </c>
      <c r="B947">
        <v>69.400000000000006</v>
      </c>
      <c r="C947" s="4">
        <f t="shared" si="14"/>
        <v>3.4336655429205928E-2</v>
      </c>
    </row>
    <row r="948" spans="1:3" x14ac:dyDescent="0.4">
      <c r="A948">
        <v>20230805</v>
      </c>
      <c r="B948">
        <v>72</v>
      </c>
      <c r="C948" s="4">
        <f t="shared" si="14"/>
        <v>3.4094471694083542E-2</v>
      </c>
    </row>
    <row r="949" spans="1:3" x14ac:dyDescent="0.4">
      <c r="A949">
        <v>20230806</v>
      </c>
      <c r="B949">
        <v>74.400000000000006</v>
      </c>
      <c r="C949" s="4">
        <f t="shared" si="14"/>
        <v>3.2390443916013631E-2</v>
      </c>
    </row>
    <row r="950" spans="1:3" x14ac:dyDescent="0.4">
      <c r="A950">
        <v>20230807</v>
      </c>
      <c r="B950">
        <v>72.400000000000006</v>
      </c>
      <c r="C950" s="4">
        <f t="shared" si="14"/>
        <v>3.3905338766007417E-2</v>
      </c>
    </row>
    <row r="951" spans="1:3" x14ac:dyDescent="0.4">
      <c r="A951">
        <v>20230808</v>
      </c>
      <c r="B951">
        <v>74.900000000000006</v>
      </c>
      <c r="C951" s="4">
        <f t="shared" si="14"/>
        <v>3.1873532362475851E-2</v>
      </c>
    </row>
    <row r="952" spans="1:3" x14ac:dyDescent="0.4">
      <c r="A952">
        <v>20230809</v>
      </c>
      <c r="B952">
        <v>83</v>
      </c>
      <c r="C952" s="4">
        <f t="shared" si="14"/>
        <v>1.8943373839279399E-2</v>
      </c>
    </row>
    <row r="953" spans="1:3" x14ac:dyDescent="0.4">
      <c r="A953">
        <v>20230810</v>
      </c>
      <c r="B953">
        <v>76.5</v>
      </c>
      <c r="C953" s="4">
        <f t="shared" si="14"/>
        <v>2.9897335432553872E-2</v>
      </c>
    </row>
    <row r="954" spans="1:3" x14ac:dyDescent="0.4">
      <c r="A954">
        <v>20230811</v>
      </c>
      <c r="B954">
        <v>64.599999999999994</v>
      </c>
      <c r="C954" s="4">
        <f t="shared" si="14"/>
        <v>3.047346107944585E-2</v>
      </c>
    </row>
    <row r="955" spans="1:3" x14ac:dyDescent="0.4">
      <c r="A955">
        <v>20230812</v>
      </c>
      <c r="B955">
        <v>66.599999999999994</v>
      </c>
      <c r="C955" s="4">
        <f t="shared" si="14"/>
        <v>3.2702978156914003E-2</v>
      </c>
    </row>
    <row r="956" spans="1:3" x14ac:dyDescent="0.4">
      <c r="A956">
        <v>20230813</v>
      </c>
      <c r="B956">
        <v>65.3</v>
      </c>
      <c r="C956" s="4">
        <f t="shared" si="14"/>
        <v>3.1342101978788534E-2</v>
      </c>
    </row>
    <row r="957" spans="1:3" x14ac:dyDescent="0.4">
      <c r="A957">
        <v>20230814</v>
      </c>
      <c r="B957">
        <v>69.900000000000006</v>
      </c>
      <c r="C957" s="4">
        <f t="shared" si="14"/>
        <v>3.4424442308793275E-2</v>
      </c>
    </row>
    <row r="958" spans="1:3" x14ac:dyDescent="0.4">
      <c r="A958">
        <v>20230815</v>
      </c>
      <c r="B958">
        <v>69.900000000000006</v>
      </c>
      <c r="C958" s="4">
        <f t="shared" si="14"/>
        <v>3.4424442308793275E-2</v>
      </c>
    </row>
    <row r="959" spans="1:3" x14ac:dyDescent="0.4">
      <c r="A959">
        <v>20230816</v>
      </c>
      <c r="B959">
        <v>67.900000000000006</v>
      </c>
      <c r="C959" s="4">
        <f t="shared" si="14"/>
        <v>3.3695650561563616E-2</v>
      </c>
    </row>
    <row r="960" spans="1:3" x14ac:dyDescent="0.4">
      <c r="A960">
        <v>20230817</v>
      </c>
      <c r="B960">
        <v>70.8</v>
      </c>
      <c r="C960" s="4">
        <f t="shared" si="14"/>
        <v>3.4420951911577249E-2</v>
      </c>
    </row>
    <row r="961" spans="1:3" x14ac:dyDescent="0.4">
      <c r="A961">
        <v>20230818</v>
      </c>
      <c r="B961">
        <v>77.5</v>
      </c>
      <c r="C961" s="4">
        <f t="shared" si="14"/>
        <v>2.8447832876548982E-2</v>
      </c>
    </row>
    <row r="962" spans="1:3" x14ac:dyDescent="0.4">
      <c r="A962">
        <v>20230819</v>
      </c>
      <c r="B962">
        <v>76.3</v>
      </c>
      <c r="C962" s="4">
        <f t="shared" si="14"/>
        <v>3.0168974863392355E-2</v>
      </c>
    </row>
    <row r="963" spans="1:3" x14ac:dyDescent="0.4">
      <c r="A963">
        <v>20230820</v>
      </c>
      <c r="B963">
        <v>73</v>
      </c>
      <c r="C963" s="4">
        <f t="shared" ref="C963:C1026" si="15">_xlfn.NORM.DIST(B963,$F$5,$F$6,0)</f>
        <v>3.3548476042038242E-2</v>
      </c>
    </row>
    <row r="964" spans="1:3" x14ac:dyDescent="0.4">
      <c r="A964">
        <v>20230821</v>
      </c>
      <c r="B964">
        <v>68.8</v>
      </c>
      <c r="C964" s="4">
        <f t="shared" si="15"/>
        <v>3.4147480062905522E-2</v>
      </c>
    </row>
    <row r="965" spans="1:3" x14ac:dyDescent="0.4">
      <c r="A965">
        <v>20230822</v>
      </c>
      <c r="B965">
        <v>71.400000000000006</v>
      </c>
      <c r="C965" s="4">
        <f t="shared" si="15"/>
        <v>3.430333195552622E-2</v>
      </c>
    </row>
    <row r="966" spans="1:3" x14ac:dyDescent="0.4">
      <c r="A966">
        <v>20230823</v>
      </c>
      <c r="B966">
        <v>85.5</v>
      </c>
      <c r="C966" s="4">
        <f t="shared" si="15"/>
        <v>1.4615234825136358E-2</v>
      </c>
    </row>
    <row r="967" spans="1:3" x14ac:dyDescent="0.4">
      <c r="A967">
        <v>20230824</v>
      </c>
      <c r="B967">
        <v>81.400000000000006</v>
      </c>
      <c r="C967" s="4">
        <f t="shared" si="15"/>
        <v>2.1823924407577792E-2</v>
      </c>
    </row>
    <row r="968" spans="1:3" x14ac:dyDescent="0.4">
      <c r="A968">
        <v>20230825</v>
      </c>
      <c r="B968">
        <v>65</v>
      </c>
      <c r="C968" s="4">
        <f t="shared" si="15"/>
        <v>3.0980692938611148E-2</v>
      </c>
    </row>
    <row r="969" spans="1:3" x14ac:dyDescent="0.4">
      <c r="A969">
        <v>20230826</v>
      </c>
      <c r="B969">
        <v>67</v>
      </c>
      <c r="C969" s="4">
        <f t="shared" si="15"/>
        <v>3.3049587878545582E-2</v>
      </c>
    </row>
    <row r="970" spans="1:3" x14ac:dyDescent="0.4">
      <c r="A970">
        <v>20230827</v>
      </c>
      <c r="B970">
        <v>71.8</v>
      </c>
      <c r="C970" s="4">
        <f t="shared" si="15"/>
        <v>3.4174141151668447E-2</v>
      </c>
    </row>
    <row r="971" spans="1:3" x14ac:dyDescent="0.4">
      <c r="A971">
        <v>20230828</v>
      </c>
      <c r="B971">
        <v>69.5</v>
      </c>
      <c r="C971" s="4">
        <f t="shared" si="15"/>
        <v>3.4359318395735521E-2</v>
      </c>
    </row>
    <row r="972" spans="1:3" x14ac:dyDescent="0.4">
      <c r="A972">
        <v>20230829</v>
      </c>
      <c r="B972">
        <v>82.3</v>
      </c>
      <c r="C972" s="4">
        <f t="shared" si="15"/>
        <v>2.0201002312029925E-2</v>
      </c>
    </row>
    <row r="973" spans="1:3" x14ac:dyDescent="0.4">
      <c r="A973">
        <v>20230830</v>
      </c>
      <c r="B973">
        <v>87</v>
      </c>
      <c r="C973" s="4">
        <f t="shared" si="15"/>
        <v>1.2232074751241315E-2</v>
      </c>
    </row>
    <row r="974" spans="1:3" x14ac:dyDescent="0.4">
      <c r="A974">
        <v>20230831</v>
      </c>
      <c r="B974">
        <v>71.400000000000006</v>
      </c>
      <c r="C974" s="4">
        <f t="shared" si="15"/>
        <v>3.430333195552622E-2</v>
      </c>
    </row>
    <row r="975" spans="1:3" x14ac:dyDescent="0.4">
      <c r="A975">
        <v>20230901</v>
      </c>
      <c r="B975">
        <v>83</v>
      </c>
      <c r="C975" s="4">
        <f t="shared" si="15"/>
        <v>1.8943373839279399E-2</v>
      </c>
    </row>
    <row r="976" spans="1:3" x14ac:dyDescent="0.4">
      <c r="A976">
        <v>20230902</v>
      </c>
      <c r="B976">
        <v>72.599999999999994</v>
      </c>
      <c r="C976" s="4">
        <f t="shared" si="15"/>
        <v>3.3796043024073942E-2</v>
      </c>
    </row>
    <row r="977" spans="1:3" x14ac:dyDescent="0.4">
      <c r="A977">
        <v>20230903</v>
      </c>
      <c r="B977">
        <v>68.099999999999994</v>
      </c>
      <c r="C977" s="4">
        <f t="shared" si="15"/>
        <v>3.3813181646590959E-2</v>
      </c>
    </row>
    <row r="978" spans="1:3" x14ac:dyDescent="0.4">
      <c r="A978">
        <v>20230904</v>
      </c>
      <c r="B978">
        <v>78.900000000000006</v>
      </c>
      <c r="C978" s="4">
        <f t="shared" si="15"/>
        <v>2.6205491670315197E-2</v>
      </c>
    </row>
    <row r="979" spans="1:3" x14ac:dyDescent="0.4">
      <c r="A979">
        <v>20230905</v>
      </c>
      <c r="B979">
        <v>67.599999999999994</v>
      </c>
      <c r="C979" s="4">
        <f t="shared" si="15"/>
        <v>3.3501379391783014E-2</v>
      </c>
    </row>
    <row r="980" spans="1:3" x14ac:dyDescent="0.4">
      <c r="A980">
        <v>20230906</v>
      </c>
      <c r="B980">
        <v>65.5</v>
      </c>
      <c r="C980" s="4">
        <f t="shared" si="15"/>
        <v>3.1573607186864125E-2</v>
      </c>
    </row>
    <row r="981" spans="1:3" x14ac:dyDescent="0.4">
      <c r="A981">
        <v>20230907</v>
      </c>
      <c r="B981">
        <v>63.3</v>
      </c>
      <c r="C981" s="4">
        <f t="shared" si="15"/>
        <v>2.8644625346718047E-2</v>
      </c>
    </row>
    <row r="982" spans="1:3" x14ac:dyDescent="0.4">
      <c r="A982">
        <v>20230908</v>
      </c>
      <c r="B982">
        <v>60</v>
      </c>
      <c r="C982" s="4">
        <f t="shared" si="15"/>
        <v>2.3133132179519279E-2</v>
      </c>
    </row>
    <row r="983" spans="1:3" x14ac:dyDescent="0.4">
      <c r="A983">
        <v>20230909</v>
      </c>
      <c r="B983">
        <v>60.4</v>
      </c>
      <c r="C983" s="4">
        <f t="shared" si="15"/>
        <v>2.3843069512773624E-2</v>
      </c>
    </row>
    <row r="984" spans="1:3" x14ac:dyDescent="0.4">
      <c r="A984">
        <v>20230910</v>
      </c>
      <c r="B984">
        <v>63.1</v>
      </c>
      <c r="C984" s="4">
        <f t="shared" si="15"/>
        <v>2.8341460971435178E-2</v>
      </c>
    </row>
    <row r="985" spans="1:3" x14ac:dyDescent="0.4">
      <c r="A985">
        <v>20230911</v>
      </c>
      <c r="B985">
        <v>63.3</v>
      </c>
      <c r="C985" s="4">
        <f t="shared" si="15"/>
        <v>2.8644625346718047E-2</v>
      </c>
    </row>
    <row r="986" spans="1:3" x14ac:dyDescent="0.4">
      <c r="A986">
        <v>20230912</v>
      </c>
      <c r="B986">
        <v>69.599999999999994</v>
      </c>
      <c r="C986" s="4">
        <f t="shared" si="15"/>
        <v>3.4379432774765975E-2</v>
      </c>
    </row>
    <row r="987" spans="1:3" x14ac:dyDescent="0.4">
      <c r="A987">
        <v>20230913</v>
      </c>
      <c r="B987">
        <v>69</v>
      </c>
      <c r="C987" s="4">
        <f t="shared" si="15"/>
        <v>3.4220627342236763E-2</v>
      </c>
    </row>
    <row r="988" spans="1:3" x14ac:dyDescent="0.4">
      <c r="A988">
        <v>20230914</v>
      </c>
      <c r="B988">
        <v>79</v>
      </c>
      <c r="C988" s="4">
        <f t="shared" si="15"/>
        <v>2.6037694308047137E-2</v>
      </c>
    </row>
    <row r="989" spans="1:3" x14ac:dyDescent="0.4">
      <c r="A989">
        <v>20230915</v>
      </c>
      <c r="B989">
        <v>72.3</v>
      </c>
      <c r="C989" s="4">
        <f t="shared" si="15"/>
        <v>3.3956321048861204E-2</v>
      </c>
    </row>
    <row r="990" spans="1:3" x14ac:dyDescent="0.4">
      <c r="A990">
        <v>20230916</v>
      </c>
      <c r="B990">
        <v>82.5</v>
      </c>
      <c r="C990" s="4">
        <f t="shared" si="15"/>
        <v>1.9840789453220931E-2</v>
      </c>
    </row>
    <row r="991" spans="1:3" x14ac:dyDescent="0.4">
      <c r="A991">
        <v>20230917</v>
      </c>
      <c r="B991">
        <v>83.4</v>
      </c>
      <c r="C991" s="4">
        <f t="shared" si="15"/>
        <v>1.8230272065458436E-2</v>
      </c>
    </row>
    <row r="992" spans="1:3" x14ac:dyDescent="0.4">
      <c r="A992">
        <v>20230918</v>
      </c>
      <c r="B992">
        <v>75</v>
      </c>
      <c r="C992" s="4">
        <f t="shared" si="15"/>
        <v>3.1764038101583257E-2</v>
      </c>
    </row>
    <row r="993" spans="1:3" x14ac:dyDescent="0.4">
      <c r="A993">
        <v>20230919</v>
      </c>
      <c r="B993">
        <v>71.3</v>
      </c>
      <c r="C993" s="4">
        <f t="shared" si="15"/>
        <v>3.4329306017816946E-2</v>
      </c>
    </row>
    <row r="994" spans="1:3" x14ac:dyDescent="0.4">
      <c r="A994">
        <v>20230920</v>
      </c>
      <c r="B994">
        <v>68</v>
      </c>
      <c r="C994" s="4">
        <f t="shared" si="15"/>
        <v>3.3755623394255072E-2</v>
      </c>
    </row>
    <row r="995" spans="1:3" x14ac:dyDescent="0.4">
      <c r="A995">
        <v>20230921</v>
      </c>
      <c r="B995">
        <v>72.900000000000006</v>
      </c>
      <c r="C995" s="4">
        <f t="shared" si="15"/>
        <v>3.3613956599962275E-2</v>
      </c>
    </row>
    <row r="996" spans="1:3" x14ac:dyDescent="0.4">
      <c r="A996">
        <v>20230922</v>
      </c>
      <c r="B996">
        <v>73.8</v>
      </c>
      <c r="C996" s="4">
        <f t="shared" si="15"/>
        <v>3.2940661917463809E-2</v>
      </c>
    </row>
    <row r="997" spans="1:3" x14ac:dyDescent="0.4">
      <c r="A997">
        <v>20230923</v>
      </c>
      <c r="B997">
        <v>66</v>
      </c>
      <c r="C997" s="4">
        <f t="shared" si="15"/>
        <v>3.211794226617716E-2</v>
      </c>
    </row>
    <row r="998" spans="1:3" x14ac:dyDescent="0.4">
      <c r="A998">
        <v>20230924</v>
      </c>
      <c r="B998">
        <v>69.900000000000006</v>
      </c>
      <c r="C998" s="4">
        <f t="shared" si="15"/>
        <v>3.4424442308793275E-2</v>
      </c>
    </row>
    <row r="999" spans="1:3" x14ac:dyDescent="0.4">
      <c r="A999">
        <v>20230925</v>
      </c>
      <c r="B999">
        <v>76</v>
      </c>
      <c r="C999" s="4">
        <f t="shared" si="15"/>
        <v>3.0563971644563103E-2</v>
      </c>
    </row>
    <row r="1000" spans="1:3" x14ac:dyDescent="0.4">
      <c r="A1000">
        <v>20230926</v>
      </c>
      <c r="B1000">
        <v>72.099999999999994</v>
      </c>
      <c r="C1000" s="4">
        <f t="shared" si="15"/>
        <v>3.4050897998840209E-2</v>
      </c>
    </row>
    <row r="1001" spans="1:3" x14ac:dyDescent="0.4">
      <c r="A1001">
        <v>20230927</v>
      </c>
      <c r="B1001">
        <v>70.5</v>
      </c>
      <c r="C1001" s="4">
        <f t="shared" si="15"/>
        <v>3.4445222783499083E-2</v>
      </c>
    </row>
    <row r="1002" spans="1:3" x14ac:dyDescent="0.4">
      <c r="A1002">
        <v>20230928</v>
      </c>
      <c r="B1002">
        <v>70.8</v>
      </c>
      <c r="C1002" s="4">
        <f t="shared" si="15"/>
        <v>3.4420951911577249E-2</v>
      </c>
    </row>
    <row r="1003" spans="1:3" x14ac:dyDescent="0.4">
      <c r="A1003">
        <v>20230929</v>
      </c>
      <c r="B1003">
        <v>64.8</v>
      </c>
      <c r="C1003" s="4">
        <f t="shared" si="15"/>
        <v>3.073061276129524E-2</v>
      </c>
    </row>
    <row r="1004" spans="1:3" x14ac:dyDescent="0.4">
      <c r="A1004">
        <v>20230930</v>
      </c>
      <c r="B1004">
        <v>70.5</v>
      </c>
      <c r="C1004" s="4">
        <f t="shared" si="15"/>
        <v>3.4445222783499083E-2</v>
      </c>
    </row>
    <row r="1005" spans="1:3" x14ac:dyDescent="0.4">
      <c r="A1005">
        <v>20231001</v>
      </c>
      <c r="B1005">
        <v>55.8</v>
      </c>
      <c r="C1005" s="4">
        <f t="shared" si="15"/>
        <v>1.5671545210082155E-2</v>
      </c>
    </row>
    <row r="1006" spans="1:3" x14ac:dyDescent="0.4">
      <c r="A1006">
        <v>20231002</v>
      </c>
      <c r="B1006">
        <v>43.3</v>
      </c>
      <c r="C1006" s="4">
        <f t="shared" si="15"/>
        <v>2.2582825791690278E-3</v>
      </c>
    </row>
    <row r="1007" spans="1:3" x14ac:dyDescent="0.4">
      <c r="A1007">
        <v>20231003</v>
      </c>
      <c r="B1007">
        <v>73.400000000000006</v>
      </c>
      <c r="C1007" s="4">
        <f t="shared" si="15"/>
        <v>3.3263015590865946E-2</v>
      </c>
    </row>
    <row r="1008" spans="1:3" x14ac:dyDescent="0.4">
      <c r="A1008">
        <v>20231004</v>
      </c>
      <c r="B1008">
        <v>65.599999999999994</v>
      </c>
      <c r="C1008" s="4">
        <f t="shared" si="15"/>
        <v>3.1686456073044128E-2</v>
      </c>
    </row>
    <row r="1009" spans="1:3" x14ac:dyDescent="0.4">
      <c r="A1009">
        <v>20231005</v>
      </c>
      <c r="B1009">
        <v>49.4</v>
      </c>
      <c r="C1009" s="4">
        <f t="shared" si="15"/>
        <v>6.7229472141992442E-3</v>
      </c>
    </row>
    <row r="1010" spans="1:3" x14ac:dyDescent="0.4">
      <c r="A1010">
        <v>20231006</v>
      </c>
      <c r="B1010">
        <v>51.4</v>
      </c>
      <c r="C1010" s="4">
        <f t="shared" si="15"/>
        <v>9.050405562558754E-3</v>
      </c>
    </row>
    <row r="1011" spans="1:3" x14ac:dyDescent="0.4">
      <c r="A1011">
        <v>20231007</v>
      </c>
      <c r="B1011">
        <v>71.3</v>
      </c>
      <c r="C1011" s="4">
        <f t="shared" si="15"/>
        <v>3.4329306017816946E-2</v>
      </c>
    </row>
    <row r="1012" spans="1:3" x14ac:dyDescent="0.4">
      <c r="A1012">
        <v>20231008</v>
      </c>
      <c r="B1012">
        <v>73.5</v>
      </c>
      <c r="C1012" s="4">
        <f t="shared" si="15"/>
        <v>3.3185844106019755E-2</v>
      </c>
    </row>
    <row r="1013" spans="1:3" x14ac:dyDescent="0.4">
      <c r="A1013">
        <v>20231009</v>
      </c>
      <c r="B1013">
        <v>68.5</v>
      </c>
      <c r="C1013" s="4">
        <f t="shared" si="15"/>
        <v>3.4019022558159612E-2</v>
      </c>
    </row>
    <row r="1014" spans="1:3" x14ac:dyDescent="0.4">
      <c r="A1014">
        <v>20231010</v>
      </c>
      <c r="B1014">
        <v>59.8</v>
      </c>
      <c r="C1014" s="4">
        <f t="shared" si="15"/>
        <v>2.2775938503668904E-2</v>
      </c>
    </row>
    <row r="1015" spans="1:3" x14ac:dyDescent="0.4">
      <c r="A1015">
        <v>20231011</v>
      </c>
      <c r="B1015">
        <v>62.4</v>
      </c>
      <c r="C1015" s="4">
        <f t="shared" si="15"/>
        <v>2.72413729151934E-2</v>
      </c>
    </row>
    <row r="1016" spans="1:3" x14ac:dyDescent="0.4">
      <c r="A1016">
        <v>20231012</v>
      </c>
      <c r="B1016">
        <v>55.6</v>
      </c>
      <c r="C1016" s="4">
        <f t="shared" si="15"/>
        <v>1.5333225811982052E-2</v>
      </c>
    </row>
    <row r="1017" spans="1:3" x14ac:dyDescent="0.4">
      <c r="A1017">
        <v>20231013</v>
      </c>
      <c r="B1017">
        <v>62.3</v>
      </c>
      <c r="C1017" s="4">
        <f t="shared" si="15"/>
        <v>2.7079664781078591E-2</v>
      </c>
    </row>
    <row r="1018" spans="1:3" x14ac:dyDescent="0.4">
      <c r="A1018">
        <v>20231014</v>
      </c>
      <c r="B1018">
        <v>58.9</v>
      </c>
      <c r="C1018" s="4">
        <f t="shared" si="15"/>
        <v>2.1157367865144022E-2</v>
      </c>
    </row>
    <row r="1019" spans="1:3" x14ac:dyDescent="0.4">
      <c r="A1019">
        <v>20231015</v>
      </c>
      <c r="B1019">
        <v>57.3</v>
      </c>
      <c r="C1019" s="4">
        <f t="shared" si="15"/>
        <v>1.8283957910601015E-2</v>
      </c>
    </row>
    <row r="1020" spans="1:3" x14ac:dyDescent="0.4">
      <c r="A1020">
        <v>20231016</v>
      </c>
      <c r="B1020">
        <v>57.5</v>
      </c>
      <c r="C1020" s="4">
        <f t="shared" si="15"/>
        <v>1.8640068156956659E-2</v>
      </c>
    </row>
    <row r="1021" spans="1:3" x14ac:dyDescent="0.4">
      <c r="A1021">
        <v>20231017</v>
      </c>
      <c r="B1021">
        <v>58.8</v>
      </c>
      <c r="C1021" s="4">
        <f t="shared" si="15"/>
        <v>2.0976959610901492E-2</v>
      </c>
    </row>
    <row r="1022" spans="1:3" x14ac:dyDescent="0.4">
      <c r="A1022">
        <v>20231018</v>
      </c>
      <c r="B1022">
        <v>69.900000000000006</v>
      </c>
      <c r="C1022" s="4">
        <f t="shared" si="15"/>
        <v>3.4424442308793275E-2</v>
      </c>
    </row>
    <row r="1023" spans="1:3" x14ac:dyDescent="0.4">
      <c r="A1023">
        <v>20231019</v>
      </c>
      <c r="B1023">
        <v>62.3</v>
      </c>
      <c r="C1023" s="4">
        <f t="shared" si="15"/>
        <v>2.7079664781078591E-2</v>
      </c>
    </row>
    <row r="1024" spans="1:3" x14ac:dyDescent="0.4">
      <c r="A1024">
        <v>20231020</v>
      </c>
      <c r="B1024">
        <v>55</v>
      </c>
      <c r="C1024" s="4">
        <f t="shared" si="15"/>
        <v>1.4335785242912012E-2</v>
      </c>
    </row>
    <row r="1025" spans="1:3" x14ac:dyDescent="0.4">
      <c r="A1025">
        <v>20231021</v>
      </c>
      <c r="B1025">
        <v>50</v>
      </c>
      <c r="C1025" s="4">
        <f t="shared" si="15"/>
        <v>7.3731364046607534E-3</v>
      </c>
    </row>
    <row r="1026" spans="1:3" x14ac:dyDescent="0.4">
      <c r="A1026">
        <v>20231022</v>
      </c>
      <c r="B1026">
        <v>56.9</v>
      </c>
      <c r="C1026" s="4">
        <f t="shared" si="15"/>
        <v>1.7576283805343276E-2</v>
      </c>
    </row>
    <row r="1027" spans="1:3" x14ac:dyDescent="0.4">
      <c r="A1027">
        <v>20231023</v>
      </c>
      <c r="B1027">
        <v>59.6</v>
      </c>
      <c r="C1027" s="4">
        <f t="shared" ref="C1027:C1090" si="16">_xlfn.NORM.DIST(B1027,$F$5,$F$6,0)</f>
        <v>2.2417573052060366E-2</v>
      </c>
    </row>
    <row r="1028" spans="1:3" x14ac:dyDescent="0.4">
      <c r="A1028">
        <v>20231024</v>
      </c>
      <c r="B1028">
        <v>60</v>
      </c>
      <c r="C1028" s="4">
        <f t="shared" si="16"/>
        <v>2.3133132179519279E-2</v>
      </c>
    </row>
    <row r="1029" spans="1:3" x14ac:dyDescent="0.4">
      <c r="A1029">
        <v>20231025</v>
      </c>
      <c r="B1029">
        <v>61.9</v>
      </c>
      <c r="C1029" s="4">
        <f t="shared" si="16"/>
        <v>2.6422665620158745E-2</v>
      </c>
    </row>
    <row r="1030" spans="1:3" x14ac:dyDescent="0.4">
      <c r="A1030">
        <v>20231026</v>
      </c>
      <c r="B1030">
        <v>66.3</v>
      </c>
      <c r="C1030" s="4">
        <f t="shared" si="16"/>
        <v>3.2420016382483804E-2</v>
      </c>
    </row>
    <row r="1031" spans="1:3" x14ac:dyDescent="0.4">
      <c r="A1031">
        <v>20231027</v>
      </c>
      <c r="B1031">
        <v>58.3</v>
      </c>
      <c r="C1031" s="4">
        <f t="shared" si="16"/>
        <v>2.0075266916880993E-2</v>
      </c>
    </row>
    <row r="1032" spans="1:3" x14ac:dyDescent="0.4">
      <c r="A1032">
        <v>20231028</v>
      </c>
      <c r="B1032">
        <v>62.1</v>
      </c>
      <c r="C1032" s="4">
        <f t="shared" si="16"/>
        <v>2.6753137482544567E-2</v>
      </c>
    </row>
    <row r="1033" spans="1:3" x14ac:dyDescent="0.4">
      <c r="A1033">
        <v>20231029</v>
      </c>
      <c r="B1033">
        <v>62.1</v>
      </c>
      <c r="C1033" s="4">
        <f t="shared" si="16"/>
        <v>2.6753137482544567E-2</v>
      </c>
    </row>
    <row r="1034" spans="1:3" x14ac:dyDescent="0.4">
      <c r="A1034">
        <v>20231030</v>
      </c>
      <c r="B1034">
        <v>63.1</v>
      </c>
      <c r="C1034" s="4">
        <f t="shared" si="16"/>
        <v>2.8341460971435178E-2</v>
      </c>
    </row>
    <row r="1035" spans="1:3" x14ac:dyDescent="0.4">
      <c r="A1035">
        <v>20231031</v>
      </c>
      <c r="B1035">
        <v>54.9</v>
      </c>
      <c r="C1035" s="4">
        <f t="shared" si="16"/>
        <v>1.4172271822612303E-2</v>
      </c>
    </row>
    <row r="1036" spans="1:3" x14ac:dyDescent="0.4">
      <c r="A1036">
        <v>20231101</v>
      </c>
      <c r="B1036">
        <v>44.4</v>
      </c>
      <c r="C1036" s="4">
        <f t="shared" si="16"/>
        <v>2.8062054690600365E-3</v>
      </c>
    </row>
    <row r="1037" spans="1:3" x14ac:dyDescent="0.4">
      <c r="A1037">
        <v>20231102</v>
      </c>
      <c r="B1037">
        <v>58.1</v>
      </c>
      <c r="C1037" s="4">
        <f t="shared" si="16"/>
        <v>1.9715244403543049E-2</v>
      </c>
    </row>
    <row r="1038" spans="1:3" x14ac:dyDescent="0.4">
      <c r="A1038">
        <v>20231103</v>
      </c>
      <c r="B1038">
        <v>60</v>
      </c>
      <c r="C1038" s="4">
        <f t="shared" si="16"/>
        <v>2.3133132179519279E-2</v>
      </c>
    </row>
    <row r="1039" spans="1:3" x14ac:dyDescent="0.4">
      <c r="A1039">
        <v>20231104</v>
      </c>
      <c r="B1039">
        <v>74</v>
      </c>
      <c r="C1039" s="4">
        <f t="shared" si="16"/>
        <v>3.2765996300937308E-2</v>
      </c>
    </row>
    <row r="1040" spans="1:3" x14ac:dyDescent="0.4">
      <c r="A1040">
        <v>20231105</v>
      </c>
      <c r="B1040">
        <v>66.3</v>
      </c>
      <c r="C1040" s="4">
        <f t="shared" si="16"/>
        <v>3.2420016382483804E-2</v>
      </c>
    </row>
    <row r="1041" spans="1:3" x14ac:dyDescent="0.4">
      <c r="A1041">
        <v>20231106</v>
      </c>
      <c r="B1041">
        <v>63.5</v>
      </c>
      <c r="C1041" s="4">
        <f t="shared" si="16"/>
        <v>2.8942399155138514E-2</v>
      </c>
    </row>
    <row r="1042" spans="1:3" x14ac:dyDescent="0.4">
      <c r="A1042">
        <v>20231107</v>
      </c>
      <c r="B1042">
        <v>55.5</v>
      </c>
      <c r="C1042" s="4">
        <f t="shared" si="16"/>
        <v>1.5165118688873777E-2</v>
      </c>
    </row>
    <row r="1043" spans="1:3" x14ac:dyDescent="0.4">
      <c r="A1043">
        <v>20231108</v>
      </c>
      <c r="B1043">
        <v>65.3</v>
      </c>
      <c r="C1043" s="4">
        <f t="shared" si="16"/>
        <v>3.1342101978788534E-2</v>
      </c>
    </row>
    <row r="1044" spans="1:3" x14ac:dyDescent="0.4">
      <c r="A1044">
        <v>20231109</v>
      </c>
      <c r="B1044">
        <v>66.3</v>
      </c>
      <c r="C1044" s="4">
        <f t="shared" si="16"/>
        <v>3.2420016382483804E-2</v>
      </c>
    </row>
    <row r="1045" spans="1:3" x14ac:dyDescent="0.4">
      <c r="A1045">
        <v>20231110</v>
      </c>
      <c r="B1045">
        <v>59.6</v>
      </c>
      <c r="C1045" s="4">
        <f t="shared" si="16"/>
        <v>2.2417573052060366E-2</v>
      </c>
    </row>
    <row r="1046" spans="1:3" x14ac:dyDescent="0.4">
      <c r="A1046">
        <v>20231111</v>
      </c>
      <c r="B1046">
        <v>51.9</v>
      </c>
      <c r="C1046" s="4">
        <f t="shared" si="16"/>
        <v>9.7033393350178677E-3</v>
      </c>
    </row>
    <row r="1047" spans="1:3" x14ac:dyDescent="0.4">
      <c r="A1047">
        <v>20231112</v>
      </c>
      <c r="B1047">
        <v>59.3</v>
      </c>
      <c r="C1047" s="4">
        <f t="shared" si="16"/>
        <v>2.1878331229213697E-2</v>
      </c>
    </row>
    <row r="1048" spans="1:3" x14ac:dyDescent="0.4">
      <c r="A1048">
        <v>20231113</v>
      </c>
      <c r="B1048">
        <v>59.1</v>
      </c>
      <c r="C1048" s="4">
        <f t="shared" si="16"/>
        <v>2.151803849809002E-2</v>
      </c>
    </row>
    <row r="1049" spans="1:3" x14ac:dyDescent="0.4">
      <c r="A1049">
        <v>20231114</v>
      </c>
      <c r="B1049">
        <v>55</v>
      </c>
      <c r="C1049" s="4">
        <f t="shared" si="16"/>
        <v>1.4335785242912012E-2</v>
      </c>
    </row>
    <row r="1050" spans="1:3" x14ac:dyDescent="0.4">
      <c r="A1050">
        <v>20231115</v>
      </c>
      <c r="B1050">
        <v>54</v>
      </c>
      <c r="C1050" s="4">
        <f t="shared" si="16"/>
        <v>1.2739258318318646E-2</v>
      </c>
    </row>
    <row r="1051" spans="1:3" x14ac:dyDescent="0.4">
      <c r="A1051">
        <v>20231116</v>
      </c>
      <c r="B1051">
        <v>66.3</v>
      </c>
      <c r="C1051" s="4">
        <f t="shared" si="16"/>
        <v>3.2420016382483804E-2</v>
      </c>
    </row>
    <row r="1052" spans="1:3" x14ac:dyDescent="0.4">
      <c r="A1052">
        <v>20231117</v>
      </c>
      <c r="B1052">
        <v>64</v>
      </c>
      <c r="C1052" s="4">
        <f t="shared" si="16"/>
        <v>2.9661717265969029E-2</v>
      </c>
    </row>
    <row r="1053" spans="1:3" x14ac:dyDescent="0.4">
      <c r="A1053">
        <v>20231118</v>
      </c>
      <c r="B1053">
        <v>60.1</v>
      </c>
      <c r="C1053" s="4">
        <f t="shared" si="16"/>
        <v>2.3311216857427326E-2</v>
      </c>
    </row>
    <row r="1054" spans="1:3" x14ac:dyDescent="0.4">
      <c r="A1054">
        <v>20231119</v>
      </c>
      <c r="B1054">
        <v>56.8</v>
      </c>
      <c r="C1054" s="4">
        <f t="shared" si="16"/>
        <v>1.7400443241276181E-2</v>
      </c>
    </row>
    <row r="1055" spans="1:3" x14ac:dyDescent="0.4">
      <c r="A1055">
        <v>20231120</v>
      </c>
      <c r="B1055">
        <v>56</v>
      </c>
      <c r="C1055" s="4">
        <f t="shared" si="16"/>
        <v>1.6012552925455743E-2</v>
      </c>
    </row>
    <row r="1056" spans="1:3" x14ac:dyDescent="0.4">
      <c r="A1056">
        <v>20231121</v>
      </c>
      <c r="B1056">
        <v>67.400000000000006</v>
      </c>
      <c r="C1056" s="4">
        <f t="shared" si="16"/>
        <v>3.3360048411337974E-2</v>
      </c>
    </row>
    <row r="1057" spans="1:3" x14ac:dyDescent="0.4">
      <c r="A1057">
        <v>20231122</v>
      </c>
      <c r="B1057">
        <v>66.8</v>
      </c>
      <c r="C1057" s="4">
        <f t="shared" si="16"/>
        <v>3.2880729270077298E-2</v>
      </c>
    </row>
    <row r="1058" spans="1:3" x14ac:dyDescent="0.4">
      <c r="A1058">
        <v>20231123</v>
      </c>
      <c r="B1058">
        <v>69.5</v>
      </c>
      <c r="C1058" s="4">
        <f t="shared" si="16"/>
        <v>3.4359318395735521E-2</v>
      </c>
    </row>
    <row r="1059" spans="1:3" x14ac:dyDescent="0.4">
      <c r="A1059">
        <v>20231124</v>
      </c>
      <c r="B1059">
        <v>53.4</v>
      </c>
      <c r="C1059" s="4">
        <f t="shared" si="16"/>
        <v>1.1825605265876607E-2</v>
      </c>
    </row>
    <row r="1060" spans="1:3" x14ac:dyDescent="0.4">
      <c r="A1060">
        <v>20231125</v>
      </c>
      <c r="B1060">
        <v>53</v>
      </c>
      <c r="C1060" s="4">
        <f t="shared" si="16"/>
        <v>1.1236435186578799E-2</v>
      </c>
    </row>
    <row r="1061" spans="1:3" x14ac:dyDescent="0.4">
      <c r="A1061">
        <v>20231126</v>
      </c>
      <c r="B1061">
        <v>60.4</v>
      </c>
      <c r="C1061" s="4">
        <f t="shared" si="16"/>
        <v>2.3843069512773624E-2</v>
      </c>
    </row>
    <row r="1062" spans="1:3" x14ac:dyDescent="0.4">
      <c r="A1062">
        <v>20231127</v>
      </c>
      <c r="B1062">
        <v>66.099999999999994</v>
      </c>
      <c r="C1062" s="4">
        <f t="shared" si="16"/>
        <v>3.2220722004334866E-2</v>
      </c>
    </row>
    <row r="1063" spans="1:3" x14ac:dyDescent="0.4">
      <c r="A1063">
        <v>20231128</v>
      </c>
      <c r="B1063">
        <v>55.5</v>
      </c>
      <c r="C1063" s="4">
        <f t="shared" si="16"/>
        <v>1.5165118688873777E-2</v>
      </c>
    </row>
    <row r="1064" spans="1:3" x14ac:dyDescent="0.4">
      <c r="A1064">
        <v>20231129</v>
      </c>
      <c r="B1064">
        <v>58.9</v>
      </c>
      <c r="C1064" s="4">
        <f t="shared" si="16"/>
        <v>2.1157367865144022E-2</v>
      </c>
    </row>
    <row r="1065" spans="1:3" x14ac:dyDescent="0.4">
      <c r="A1065">
        <v>20231130</v>
      </c>
      <c r="B1065">
        <v>63.6</v>
      </c>
      <c r="C1065" s="4">
        <f t="shared" si="16"/>
        <v>2.9089191197136023E-2</v>
      </c>
    </row>
    <row r="1066" spans="1:3" x14ac:dyDescent="0.4">
      <c r="A1066">
        <v>20231201</v>
      </c>
      <c r="B1066">
        <v>62.3</v>
      </c>
      <c r="C1066" s="4">
        <f t="shared" si="16"/>
        <v>2.7079664781078591E-2</v>
      </c>
    </row>
    <row r="1067" spans="1:3" x14ac:dyDescent="0.4">
      <c r="A1067">
        <v>20231202</v>
      </c>
      <c r="B1067">
        <v>52.9</v>
      </c>
      <c r="C1067" s="4">
        <f t="shared" si="16"/>
        <v>1.1091719751958867E-2</v>
      </c>
    </row>
    <row r="1068" spans="1:3" x14ac:dyDescent="0.4">
      <c r="A1068">
        <v>20231203</v>
      </c>
      <c r="B1068">
        <v>55</v>
      </c>
      <c r="C1068" s="4">
        <f t="shared" si="16"/>
        <v>1.4335785242912012E-2</v>
      </c>
    </row>
    <row r="1069" spans="1:3" x14ac:dyDescent="0.4">
      <c r="A1069">
        <v>20231204</v>
      </c>
      <c r="B1069">
        <v>68.5</v>
      </c>
      <c r="C1069" s="4">
        <f t="shared" si="16"/>
        <v>3.4019022558159612E-2</v>
      </c>
    </row>
    <row r="1070" spans="1:3" x14ac:dyDescent="0.4">
      <c r="A1070">
        <v>20231205</v>
      </c>
      <c r="B1070">
        <v>60</v>
      </c>
      <c r="C1070" s="4">
        <f t="shared" si="16"/>
        <v>2.3133132179519279E-2</v>
      </c>
    </row>
    <row r="1071" spans="1:3" x14ac:dyDescent="0.4">
      <c r="A1071">
        <v>20231206</v>
      </c>
      <c r="B1071">
        <v>61.4</v>
      </c>
      <c r="C1071" s="4">
        <f t="shared" si="16"/>
        <v>2.5580834236369195E-2</v>
      </c>
    </row>
    <row r="1072" spans="1:3" x14ac:dyDescent="0.4">
      <c r="A1072">
        <v>20231207</v>
      </c>
      <c r="B1072">
        <v>45.1</v>
      </c>
      <c r="C1072" s="4">
        <f t="shared" si="16"/>
        <v>3.2071159870447432E-3</v>
      </c>
    </row>
    <row r="1073" spans="1:3" x14ac:dyDescent="0.4">
      <c r="A1073">
        <v>20231208</v>
      </c>
      <c r="B1073">
        <v>53.6</v>
      </c>
      <c r="C1073" s="4">
        <f t="shared" si="16"/>
        <v>1.212624942274885E-2</v>
      </c>
    </row>
    <row r="1074" spans="1:3" x14ac:dyDescent="0.4">
      <c r="A1074">
        <v>20231209</v>
      </c>
      <c r="B1074">
        <v>64.8</v>
      </c>
      <c r="C1074" s="4">
        <f t="shared" si="16"/>
        <v>3.073061276129524E-2</v>
      </c>
    </row>
    <row r="1075" spans="1:3" x14ac:dyDescent="0.4">
      <c r="A1075">
        <v>20231210</v>
      </c>
      <c r="B1075">
        <v>71.5</v>
      </c>
      <c r="C1075" s="4">
        <f t="shared" si="16"/>
        <v>3.4274821800477175E-2</v>
      </c>
    </row>
    <row r="1076" spans="1:3" x14ac:dyDescent="0.4">
      <c r="A1076">
        <v>20231211</v>
      </c>
      <c r="B1076">
        <v>80.900000000000006</v>
      </c>
      <c r="C1076" s="4">
        <f t="shared" si="16"/>
        <v>2.2721859325792237E-2</v>
      </c>
    </row>
    <row r="1077" spans="1:3" x14ac:dyDescent="0.4">
      <c r="A1077">
        <v>20231212</v>
      </c>
      <c r="B1077">
        <v>78</v>
      </c>
      <c r="C1077" s="4">
        <f t="shared" si="16"/>
        <v>2.7672168653739775E-2</v>
      </c>
    </row>
    <row r="1078" spans="1:3" x14ac:dyDescent="0.4">
      <c r="A1078">
        <v>20231213</v>
      </c>
      <c r="B1078">
        <v>72.5</v>
      </c>
      <c r="C1078" s="4">
        <f t="shared" si="16"/>
        <v>3.3851908818265379E-2</v>
      </c>
    </row>
    <row r="1079" spans="1:3" x14ac:dyDescent="0.4">
      <c r="A1079">
        <v>20231214</v>
      </c>
      <c r="B1079">
        <v>83.3</v>
      </c>
      <c r="C1079" s="4">
        <f t="shared" si="16"/>
        <v>1.8408049300008143E-2</v>
      </c>
    </row>
    <row r="1080" spans="1:3" x14ac:dyDescent="0.4">
      <c r="A1080">
        <v>20231215</v>
      </c>
      <c r="B1080">
        <v>81.5</v>
      </c>
      <c r="C1080" s="4">
        <f t="shared" si="16"/>
        <v>2.1643799272280922E-2</v>
      </c>
    </row>
    <row r="1081" spans="1:3" x14ac:dyDescent="0.4">
      <c r="A1081">
        <v>20231216</v>
      </c>
      <c r="B1081">
        <v>69</v>
      </c>
      <c r="C1081" s="4">
        <f t="shared" si="16"/>
        <v>3.4220627342236763E-2</v>
      </c>
    </row>
    <row r="1082" spans="1:3" x14ac:dyDescent="0.4">
      <c r="A1082">
        <v>20231217</v>
      </c>
      <c r="B1082">
        <v>66.900000000000006</v>
      </c>
      <c r="C1082" s="4">
        <f t="shared" si="16"/>
        <v>3.2966279472601306E-2</v>
      </c>
    </row>
    <row r="1083" spans="1:3" x14ac:dyDescent="0.4">
      <c r="A1083">
        <v>20231218</v>
      </c>
      <c r="B1083">
        <v>67.099999999999994</v>
      </c>
      <c r="C1083" s="4">
        <f t="shared" si="16"/>
        <v>3.3130636383949717E-2</v>
      </c>
    </row>
    <row r="1084" spans="1:3" x14ac:dyDescent="0.4">
      <c r="A1084">
        <v>20231219</v>
      </c>
      <c r="B1084">
        <v>70.900000000000006</v>
      </c>
      <c r="C1084" s="4">
        <f t="shared" si="16"/>
        <v>3.4407733918863544E-2</v>
      </c>
    </row>
    <row r="1085" spans="1:3" x14ac:dyDescent="0.4">
      <c r="A1085">
        <v>20231220</v>
      </c>
      <c r="B1085">
        <v>58.8</v>
      </c>
      <c r="C1085" s="4">
        <f t="shared" si="16"/>
        <v>2.0976959610901492E-2</v>
      </c>
    </row>
    <row r="1086" spans="1:3" x14ac:dyDescent="0.4">
      <c r="A1086">
        <v>20231221</v>
      </c>
      <c r="B1086">
        <v>77.400000000000006</v>
      </c>
      <c r="C1086" s="4">
        <f t="shared" si="16"/>
        <v>2.859915745678988E-2</v>
      </c>
    </row>
    <row r="1087" spans="1:3" x14ac:dyDescent="0.4">
      <c r="A1087">
        <v>20231222</v>
      </c>
      <c r="B1087">
        <v>72.8</v>
      </c>
      <c r="C1087" s="4">
        <f t="shared" si="16"/>
        <v>3.3677053792295873E-2</v>
      </c>
    </row>
    <row r="1088" spans="1:3" x14ac:dyDescent="0.4">
      <c r="A1088">
        <v>20231223</v>
      </c>
      <c r="B1088">
        <v>67.099999999999994</v>
      </c>
      <c r="C1088" s="4">
        <f t="shared" si="16"/>
        <v>3.3130636383949717E-2</v>
      </c>
    </row>
    <row r="1089" spans="1:3" x14ac:dyDescent="0.4">
      <c r="A1089">
        <v>20231224</v>
      </c>
      <c r="B1089">
        <v>69.400000000000006</v>
      </c>
      <c r="C1089" s="4">
        <f t="shared" si="16"/>
        <v>3.4336655429205928E-2</v>
      </c>
    </row>
    <row r="1090" spans="1:3" x14ac:dyDescent="0.4">
      <c r="A1090">
        <v>20231225</v>
      </c>
      <c r="B1090">
        <v>55.1</v>
      </c>
      <c r="C1090" s="4">
        <f t="shared" si="16"/>
        <v>1.4500103990463656E-2</v>
      </c>
    </row>
    <row r="1091" spans="1:3" x14ac:dyDescent="0.4">
      <c r="A1091">
        <v>20231226</v>
      </c>
      <c r="B1091">
        <v>62.1</v>
      </c>
      <c r="C1091" s="4">
        <f t="shared" ref="C1091:C1096" si="17">_xlfn.NORM.DIST(B1091,$F$5,$F$6,0)</f>
        <v>2.6753137482544567E-2</v>
      </c>
    </row>
    <row r="1092" spans="1:3" x14ac:dyDescent="0.4">
      <c r="A1092">
        <v>20231227</v>
      </c>
      <c r="B1092">
        <v>66.3</v>
      </c>
      <c r="C1092" s="4">
        <f t="shared" si="17"/>
        <v>3.2420016382483804E-2</v>
      </c>
    </row>
    <row r="1093" spans="1:3" x14ac:dyDescent="0.4">
      <c r="A1093">
        <v>20231228</v>
      </c>
      <c r="B1093">
        <v>63.9</v>
      </c>
      <c r="C1093" s="4">
        <f t="shared" si="17"/>
        <v>2.9520839492992904E-2</v>
      </c>
    </row>
    <row r="1094" spans="1:3" x14ac:dyDescent="0.4">
      <c r="A1094">
        <v>20231229</v>
      </c>
      <c r="B1094">
        <v>63.4</v>
      </c>
      <c r="C1094" s="4">
        <f t="shared" si="17"/>
        <v>2.8794200790337659E-2</v>
      </c>
    </row>
    <row r="1095" spans="1:3" x14ac:dyDescent="0.4">
      <c r="A1095">
        <v>20231230</v>
      </c>
      <c r="B1095">
        <v>68.400000000000006</v>
      </c>
      <c r="C1095" s="4">
        <f t="shared" si="17"/>
        <v>3.3971244459981745E-2</v>
      </c>
    </row>
    <row r="1096" spans="1:3" x14ac:dyDescent="0.4">
      <c r="A1096">
        <v>20231231</v>
      </c>
      <c r="B1096">
        <v>59.5</v>
      </c>
      <c r="C1096" s="4">
        <f t="shared" si="17"/>
        <v>2.2238023046646994E-2</v>
      </c>
    </row>
  </sheetData>
  <phoneticPr fontId="18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8DBC-A819-4856-83E3-5D53EBD9BBAE}">
  <dimension ref="A1:F1096"/>
  <sheetViews>
    <sheetView workbookViewId="0">
      <selection activeCell="D6" sqref="D6"/>
    </sheetView>
  </sheetViews>
  <sheetFormatPr defaultRowHeight="17.399999999999999" x14ac:dyDescent="0.4"/>
  <cols>
    <col min="1" max="1" width="8.796875" style="1"/>
    <col min="2" max="2" width="16.19921875" style="1" bestFit="1" customWidth="1"/>
    <col min="3" max="3" width="10.59765625" style="1" customWidth="1"/>
    <col min="4" max="4" width="8.796875" style="1"/>
    <col min="5" max="5" width="22.59765625" style="1" customWidth="1"/>
    <col min="6" max="6" width="21.19921875" style="1" bestFit="1" customWidth="1"/>
    <col min="7" max="16384" width="8.796875" style="1"/>
  </cols>
  <sheetData>
    <row r="1" spans="1:6" ht="18" thickBot="1" x14ac:dyDescent="0.45">
      <c r="A1" s="1" t="s">
        <v>22</v>
      </c>
      <c r="B1" s="1" t="s">
        <v>8</v>
      </c>
      <c r="C1" s="1" t="s">
        <v>21</v>
      </c>
    </row>
    <row r="2" spans="1:6" x14ac:dyDescent="0.4">
      <c r="A2" s="1">
        <v>20210101</v>
      </c>
      <c r="B2" s="1">
        <v>9.3000000000000007</v>
      </c>
      <c r="C2" s="4">
        <f>_xlfn.NORM.DIST($B2,$F$5,$F$6,0)</f>
        <v>7.5506908809906639E-2</v>
      </c>
      <c r="E2" s="9" t="s">
        <v>10</v>
      </c>
      <c r="F2" s="10">
        <f>MAX($B$2:$B$1096)</f>
        <v>10</v>
      </c>
    </row>
    <row r="3" spans="1:6" x14ac:dyDescent="0.4">
      <c r="A3" s="1">
        <v>20210102</v>
      </c>
      <c r="B3" s="1">
        <v>6.8</v>
      </c>
      <c r="C3" s="4">
        <f t="shared" ref="C3:C66" si="0">_xlfn.NORM.DIST(B3,$F$5,$F$6,0)</f>
        <v>0.13580128352244536</v>
      </c>
      <c r="E3" s="11" t="s">
        <v>11</v>
      </c>
      <c r="F3" s="12">
        <f>MIN($B$2:$B$1096)</f>
        <v>0</v>
      </c>
    </row>
    <row r="4" spans="1:6" x14ac:dyDescent="0.4">
      <c r="A4" s="1">
        <v>20210103</v>
      </c>
      <c r="B4" s="1">
        <v>7.8</v>
      </c>
      <c r="C4" s="4">
        <f t="shared" si="0"/>
        <v>0.11770662142520828</v>
      </c>
      <c r="E4" s="11" t="s">
        <v>12</v>
      </c>
      <c r="F4" s="12">
        <f>MEDIAN($B$2:$B$1096)</f>
        <v>6.6</v>
      </c>
    </row>
    <row r="5" spans="1:6" x14ac:dyDescent="0.4">
      <c r="A5" s="1">
        <v>20210104</v>
      </c>
      <c r="B5" s="1">
        <v>6</v>
      </c>
      <c r="C5" s="4">
        <f t="shared" si="0"/>
        <v>0.13941738155544742</v>
      </c>
      <c r="E5" s="11" t="s">
        <v>13</v>
      </c>
      <c r="F5" s="12">
        <f>AVERAGE($B$2:$B$1096)</f>
        <v>6.1315934065934377</v>
      </c>
    </row>
    <row r="6" spans="1:6" x14ac:dyDescent="0.4">
      <c r="A6" s="1">
        <v>20210105</v>
      </c>
      <c r="B6" s="1">
        <v>9.5</v>
      </c>
      <c r="C6" s="4">
        <f t="shared" si="0"/>
        <v>6.9701530565541001E-2</v>
      </c>
      <c r="E6" s="11" t="s">
        <v>14</v>
      </c>
      <c r="F6" s="12">
        <f>_xlfn.STDEV.P($B$2:$B$1096)</f>
        <v>2.8584653576669092</v>
      </c>
    </row>
    <row r="7" spans="1:6" x14ac:dyDescent="0.4">
      <c r="A7" s="1">
        <v>20210106</v>
      </c>
      <c r="B7" s="1">
        <v>9</v>
      </c>
      <c r="C7" s="4">
        <f t="shared" si="0"/>
        <v>8.4356172440969934E-2</v>
      </c>
      <c r="E7" s="11" t="s">
        <v>15</v>
      </c>
      <c r="F7" s="12">
        <f>_xlfn.VAR.P($B$2:$B$1096)</f>
        <v>8.1708242009818122</v>
      </c>
    </row>
    <row r="8" spans="1:6" x14ac:dyDescent="0.4">
      <c r="A8" s="1">
        <v>20210107</v>
      </c>
      <c r="B8" s="1">
        <v>9</v>
      </c>
      <c r="C8" s="4">
        <f t="shared" si="0"/>
        <v>8.4356172440969934E-2</v>
      </c>
      <c r="E8" s="11"/>
      <c r="F8" s="12"/>
    </row>
    <row r="9" spans="1:6" x14ac:dyDescent="0.4">
      <c r="A9" s="1">
        <v>20210108</v>
      </c>
      <c r="B9" s="1">
        <v>8.9</v>
      </c>
      <c r="C9" s="4">
        <f t="shared" si="0"/>
        <v>8.7316681216866296E-2</v>
      </c>
      <c r="E9" s="13" t="s">
        <v>16</v>
      </c>
      <c r="F9" s="12">
        <v>5</v>
      </c>
    </row>
    <row r="10" spans="1:6" x14ac:dyDescent="0.4">
      <c r="A10" s="1">
        <v>20210109</v>
      </c>
      <c r="B10" s="1">
        <v>8.3000000000000007</v>
      </c>
      <c r="C10" s="4">
        <f t="shared" si="0"/>
        <v>0.1046688511676243</v>
      </c>
      <c r="E10" s="11"/>
      <c r="F10" s="14">
        <f>1-_xlfn.NORM.DIST($F$9,$F$5,$F$6,1)</f>
        <v>0.65390117543650483</v>
      </c>
    </row>
    <row r="11" spans="1:6" x14ac:dyDescent="0.4">
      <c r="A11" s="1">
        <v>20210110</v>
      </c>
      <c r="B11" s="1">
        <v>8.9</v>
      </c>
      <c r="C11" s="4">
        <f t="shared" si="0"/>
        <v>8.7316681216866296E-2</v>
      </c>
      <c r="E11" s="15" t="s">
        <v>17</v>
      </c>
      <c r="F11" s="16">
        <v>0.3</v>
      </c>
    </row>
    <row r="12" spans="1:6" x14ac:dyDescent="0.4">
      <c r="A12" s="1">
        <v>20210111</v>
      </c>
      <c r="B12" s="1">
        <v>10</v>
      </c>
      <c r="C12" s="4">
        <f t="shared" si="0"/>
        <v>5.5857282017991852E-2</v>
      </c>
      <c r="E12" s="11"/>
      <c r="F12" s="12">
        <f>_xlfn.NORM.INV(1-$F$11,$F$5,$F$6)</f>
        <v>7.6305741057121379</v>
      </c>
    </row>
    <row r="13" spans="1:6" x14ac:dyDescent="0.4">
      <c r="A13" s="1">
        <v>20210112</v>
      </c>
      <c r="B13" s="1">
        <v>7.9</v>
      </c>
      <c r="C13" s="4">
        <f t="shared" si="0"/>
        <v>0.11525698214924615</v>
      </c>
      <c r="E13" s="11" t="s">
        <v>23</v>
      </c>
      <c r="F13" s="18">
        <f>_xlfn.NORM.INV(70%,$F$5,$F$6)</f>
        <v>7.6305741057121379</v>
      </c>
    </row>
    <row r="14" spans="1:6" ht="18" thickBot="1" x14ac:dyDescent="0.45">
      <c r="A14" s="1">
        <v>20210113</v>
      </c>
      <c r="B14" s="1">
        <v>2.4</v>
      </c>
      <c r="C14" s="4">
        <f t="shared" si="0"/>
        <v>5.9526853128990732E-2</v>
      </c>
      <c r="E14" s="17" t="s">
        <v>24</v>
      </c>
      <c r="F14" s="19">
        <f>_xlfn.NORM.INV(30%,$F$5,$F$6)</f>
        <v>4.6326127074747365</v>
      </c>
    </row>
    <row r="15" spans="1:6" x14ac:dyDescent="0.4">
      <c r="A15" s="1">
        <v>20210114</v>
      </c>
      <c r="B15" s="1">
        <v>0.3</v>
      </c>
      <c r="C15" s="4">
        <f t="shared" si="0"/>
        <v>1.7417937445155546E-2</v>
      </c>
    </row>
    <row r="16" spans="1:6" x14ac:dyDescent="0.4">
      <c r="A16" s="1">
        <v>20210115</v>
      </c>
      <c r="B16" s="1">
        <v>5.4</v>
      </c>
      <c r="C16" s="4">
        <f t="shared" si="0"/>
        <v>0.13506814243897575</v>
      </c>
    </row>
    <row r="17" spans="1:3" x14ac:dyDescent="0.4">
      <c r="A17" s="1">
        <v>20210116</v>
      </c>
      <c r="B17" s="1">
        <v>9</v>
      </c>
      <c r="C17" s="4">
        <f t="shared" si="0"/>
        <v>8.4356172440969934E-2</v>
      </c>
    </row>
    <row r="18" spans="1:3" x14ac:dyDescent="0.4">
      <c r="A18" s="1">
        <v>20210117</v>
      </c>
      <c r="B18" s="1">
        <v>9</v>
      </c>
      <c r="C18" s="4">
        <f t="shared" si="0"/>
        <v>8.4356172440969934E-2</v>
      </c>
    </row>
    <row r="19" spans="1:3" x14ac:dyDescent="0.4">
      <c r="A19" s="1">
        <v>20210118</v>
      </c>
      <c r="B19" s="1">
        <v>6.1</v>
      </c>
      <c r="C19" s="4">
        <f t="shared" si="0"/>
        <v>0.1395566725313189</v>
      </c>
    </row>
    <row r="20" spans="1:3" x14ac:dyDescent="0.4">
      <c r="A20" s="1">
        <v>20210119</v>
      </c>
      <c r="B20" s="1">
        <v>0.6</v>
      </c>
      <c r="C20" s="4">
        <f t="shared" si="0"/>
        <v>2.1458180744378049E-2</v>
      </c>
    </row>
    <row r="21" spans="1:3" x14ac:dyDescent="0.4">
      <c r="A21" s="1">
        <v>20210120</v>
      </c>
      <c r="B21" s="1">
        <v>1.8</v>
      </c>
      <c r="C21" s="4">
        <f t="shared" si="0"/>
        <v>4.427320046766875E-2</v>
      </c>
    </row>
    <row r="22" spans="1:3" x14ac:dyDescent="0.4">
      <c r="A22" s="1">
        <v>20210121</v>
      </c>
      <c r="B22" s="1">
        <v>7.4</v>
      </c>
      <c r="C22" s="4">
        <f t="shared" si="0"/>
        <v>0.12647954927141652</v>
      </c>
    </row>
    <row r="23" spans="1:3" x14ac:dyDescent="0.4">
      <c r="A23" s="1">
        <v>20210122</v>
      </c>
      <c r="B23" s="1">
        <v>10</v>
      </c>
      <c r="C23" s="4">
        <f t="shared" si="0"/>
        <v>5.5857282017991852E-2</v>
      </c>
    </row>
    <row r="24" spans="1:3" x14ac:dyDescent="0.4">
      <c r="A24" s="1">
        <v>20210123</v>
      </c>
      <c r="B24" s="1">
        <v>10</v>
      </c>
      <c r="C24" s="4">
        <f t="shared" si="0"/>
        <v>5.5857282017991852E-2</v>
      </c>
    </row>
    <row r="25" spans="1:3" x14ac:dyDescent="0.4">
      <c r="A25" s="1">
        <v>20210124</v>
      </c>
      <c r="B25" s="1">
        <v>6.8</v>
      </c>
      <c r="C25" s="4">
        <f t="shared" si="0"/>
        <v>0.13580128352244536</v>
      </c>
    </row>
    <row r="26" spans="1:3" x14ac:dyDescent="0.4">
      <c r="A26" s="1">
        <v>20210125</v>
      </c>
      <c r="B26" s="1">
        <v>8.4</v>
      </c>
      <c r="C26" s="4">
        <f t="shared" si="0"/>
        <v>0.10186528729049428</v>
      </c>
    </row>
    <row r="27" spans="1:3" x14ac:dyDescent="0.4">
      <c r="A27" s="1">
        <v>20210126</v>
      </c>
      <c r="B27" s="1">
        <v>9.4</v>
      </c>
      <c r="C27" s="4">
        <f t="shared" si="0"/>
        <v>7.2590579288384152E-2</v>
      </c>
    </row>
    <row r="28" spans="1:3" x14ac:dyDescent="0.4">
      <c r="A28" s="1">
        <v>20210127</v>
      </c>
      <c r="B28" s="1">
        <v>1.8</v>
      </c>
      <c r="C28" s="4">
        <f t="shared" si="0"/>
        <v>4.427320046766875E-2</v>
      </c>
    </row>
    <row r="29" spans="1:3" x14ac:dyDescent="0.4">
      <c r="A29" s="1">
        <v>20210128</v>
      </c>
      <c r="B29" s="1">
        <v>6.9</v>
      </c>
      <c r="C29" s="4">
        <f t="shared" si="0"/>
        <v>0.13461250627500074</v>
      </c>
    </row>
    <row r="30" spans="1:3" x14ac:dyDescent="0.4">
      <c r="A30" s="1">
        <v>20210129</v>
      </c>
      <c r="B30" s="1">
        <v>6.4</v>
      </c>
      <c r="C30" s="4">
        <f t="shared" si="0"/>
        <v>0.1389512784188319</v>
      </c>
    </row>
    <row r="31" spans="1:3" x14ac:dyDescent="0.4">
      <c r="A31" s="1">
        <v>20210130</v>
      </c>
      <c r="B31" s="1">
        <v>3.6</v>
      </c>
      <c r="C31" s="4">
        <f t="shared" si="0"/>
        <v>9.4287241774254626E-2</v>
      </c>
    </row>
    <row r="32" spans="1:3" x14ac:dyDescent="0.4">
      <c r="A32" s="1">
        <v>20210131</v>
      </c>
      <c r="B32" s="1">
        <v>7.1</v>
      </c>
      <c r="C32" s="4">
        <f t="shared" si="0"/>
        <v>0.13178134189732893</v>
      </c>
    </row>
    <row r="33" spans="1:3" x14ac:dyDescent="0.4">
      <c r="A33" s="1">
        <v>20210201</v>
      </c>
      <c r="B33" s="1">
        <v>9.9</v>
      </c>
      <c r="C33" s="4">
        <f t="shared" si="0"/>
        <v>5.8529570824035697E-2</v>
      </c>
    </row>
    <row r="34" spans="1:3" x14ac:dyDescent="0.4">
      <c r="A34" s="1">
        <v>20210202</v>
      </c>
      <c r="B34" s="1">
        <v>5.4</v>
      </c>
      <c r="C34" s="4">
        <f t="shared" si="0"/>
        <v>0.13506814243897575</v>
      </c>
    </row>
    <row r="35" spans="1:3" x14ac:dyDescent="0.4">
      <c r="A35" s="1">
        <v>20210203</v>
      </c>
      <c r="B35" s="1">
        <v>3.1</v>
      </c>
      <c r="C35" s="4">
        <f t="shared" si="0"/>
        <v>7.9529729153034606E-2</v>
      </c>
    </row>
    <row r="36" spans="1:3" x14ac:dyDescent="0.4">
      <c r="A36" s="1">
        <v>20210204</v>
      </c>
      <c r="B36" s="1">
        <v>3.4</v>
      </c>
      <c r="C36" s="4">
        <f t="shared" si="0"/>
        <v>8.8405262061746634E-2</v>
      </c>
    </row>
    <row r="37" spans="1:3" x14ac:dyDescent="0.4">
      <c r="A37" s="1">
        <v>20210205</v>
      </c>
      <c r="B37" s="1">
        <v>8.1</v>
      </c>
      <c r="C37" s="4">
        <f t="shared" si="0"/>
        <v>0.11010458081931818</v>
      </c>
    </row>
    <row r="38" spans="1:3" x14ac:dyDescent="0.4">
      <c r="A38" s="1">
        <v>20210206</v>
      </c>
      <c r="B38" s="1">
        <v>1.1000000000000001</v>
      </c>
      <c r="C38" s="4">
        <f t="shared" si="0"/>
        <v>2.9645320408694057E-2</v>
      </c>
    </row>
    <row r="39" spans="1:3" x14ac:dyDescent="0.4">
      <c r="A39" s="1">
        <v>20210207</v>
      </c>
      <c r="B39" s="1">
        <v>1.9</v>
      </c>
      <c r="C39" s="4">
        <f t="shared" si="0"/>
        <v>4.6655020224168745E-2</v>
      </c>
    </row>
    <row r="40" spans="1:3" x14ac:dyDescent="0.4">
      <c r="A40" s="1">
        <v>20210208</v>
      </c>
      <c r="B40" s="1">
        <v>5.5</v>
      </c>
      <c r="C40" s="4">
        <f t="shared" si="0"/>
        <v>0.13619956568696032</v>
      </c>
    </row>
    <row r="41" spans="1:3" x14ac:dyDescent="0.4">
      <c r="A41" s="1">
        <v>20210209</v>
      </c>
      <c r="B41" s="1">
        <v>4.0999999999999996</v>
      </c>
      <c r="C41" s="4">
        <f t="shared" si="0"/>
        <v>0.10841475554483579</v>
      </c>
    </row>
    <row r="42" spans="1:3" x14ac:dyDescent="0.4">
      <c r="A42" s="1">
        <v>20210210</v>
      </c>
      <c r="B42" s="1">
        <v>6.8</v>
      </c>
      <c r="C42" s="4">
        <f t="shared" si="0"/>
        <v>0.13580128352244536</v>
      </c>
    </row>
    <row r="43" spans="1:3" x14ac:dyDescent="0.4">
      <c r="A43" s="1">
        <v>20210211</v>
      </c>
      <c r="B43" s="1">
        <v>9</v>
      </c>
      <c r="C43" s="4">
        <f t="shared" si="0"/>
        <v>8.4356172440969934E-2</v>
      </c>
    </row>
    <row r="44" spans="1:3" x14ac:dyDescent="0.4">
      <c r="A44" s="1">
        <v>20210212</v>
      </c>
      <c r="B44" s="1">
        <v>9.3000000000000007</v>
      </c>
      <c r="C44" s="4">
        <f t="shared" si="0"/>
        <v>7.5506908809906639E-2</v>
      </c>
    </row>
    <row r="45" spans="1:3" x14ac:dyDescent="0.4">
      <c r="A45" s="1">
        <v>20210213</v>
      </c>
      <c r="B45" s="1">
        <v>5.4</v>
      </c>
      <c r="C45" s="4">
        <f t="shared" si="0"/>
        <v>0.13506814243897575</v>
      </c>
    </row>
    <row r="46" spans="1:3" x14ac:dyDescent="0.4">
      <c r="A46" s="1">
        <v>20210214</v>
      </c>
      <c r="B46" s="1">
        <v>9.4</v>
      </c>
      <c r="C46" s="4">
        <f t="shared" si="0"/>
        <v>7.2590579288384152E-2</v>
      </c>
    </row>
    <row r="47" spans="1:3" x14ac:dyDescent="0.4">
      <c r="A47" s="1">
        <v>20210215</v>
      </c>
      <c r="B47" s="1">
        <v>8.9</v>
      </c>
      <c r="C47" s="4">
        <f t="shared" si="0"/>
        <v>8.7316681216866296E-2</v>
      </c>
    </row>
    <row r="48" spans="1:3" x14ac:dyDescent="0.4">
      <c r="A48" s="1">
        <v>20210216</v>
      </c>
      <c r="B48" s="1">
        <v>6.1</v>
      </c>
      <c r="C48" s="4">
        <f t="shared" si="0"/>
        <v>0.1395566725313189</v>
      </c>
    </row>
    <row r="49" spans="1:3" x14ac:dyDescent="0.4">
      <c r="A49" s="1">
        <v>20210217</v>
      </c>
      <c r="B49" s="1">
        <v>8.4</v>
      </c>
      <c r="C49" s="4">
        <f t="shared" si="0"/>
        <v>0.10186528729049428</v>
      </c>
    </row>
    <row r="50" spans="1:3" x14ac:dyDescent="0.4">
      <c r="A50" s="1">
        <v>20210218</v>
      </c>
      <c r="B50" s="1">
        <v>8.8000000000000007</v>
      </c>
      <c r="C50" s="4">
        <f t="shared" si="0"/>
        <v>9.027054331339858E-2</v>
      </c>
    </row>
    <row r="51" spans="1:3" x14ac:dyDescent="0.4">
      <c r="A51" s="1">
        <v>20210219</v>
      </c>
      <c r="B51" s="1">
        <v>1.6</v>
      </c>
      <c r="C51" s="4">
        <f t="shared" si="0"/>
        <v>3.9722029882168351E-2</v>
      </c>
    </row>
    <row r="52" spans="1:3" x14ac:dyDescent="0.4">
      <c r="A52" s="1">
        <v>20210220</v>
      </c>
      <c r="B52" s="1">
        <v>0</v>
      </c>
      <c r="C52" s="4">
        <f t="shared" si="0"/>
        <v>1.3983532198280264E-2</v>
      </c>
    </row>
    <row r="53" spans="1:3" x14ac:dyDescent="0.4">
      <c r="A53" s="1">
        <v>20210221</v>
      </c>
      <c r="B53" s="1">
        <v>0.1</v>
      </c>
      <c r="C53" s="4">
        <f t="shared" si="0"/>
        <v>1.5064047805498254E-2</v>
      </c>
    </row>
    <row r="54" spans="1:3" x14ac:dyDescent="0.4">
      <c r="A54" s="1">
        <v>20210222</v>
      </c>
      <c r="B54" s="1">
        <v>0.9</v>
      </c>
      <c r="C54" s="4">
        <f t="shared" si="0"/>
        <v>2.6146008889655677E-2</v>
      </c>
    </row>
    <row r="55" spans="1:3" x14ac:dyDescent="0.4">
      <c r="A55" s="1">
        <v>20210223</v>
      </c>
      <c r="B55" s="1">
        <v>4.8</v>
      </c>
      <c r="C55" s="4">
        <f t="shared" si="0"/>
        <v>0.12521439626013409</v>
      </c>
    </row>
    <row r="56" spans="1:3" x14ac:dyDescent="0.4">
      <c r="A56" s="1">
        <v>20210224</v>
      </c>
      <c r="B56" s="1">
        <v>2.4</v>
      </c>
      <c r="C56" s="4">
        <f t="shared" si="0"/>
        <v>5.9526853128990732E-2</v>
      </c>
    </row>
    <row r="57" spans="1:3" x14ac:dyDescent="0.4">
      <c r="A57" s="1">
        <v>20210225</v>
      </c>
      <c r="B57" s="1">
        <v>8.3000000000000007</v>
      </c>
      <c r="C57" s="4">
        <f t="shared" si="0"/>
        <v>0.1046688511676243</v>
      </c>
    </row>
    <row r="58" spans="1:3" x14ac:dyDescent="0.4">
      <c r="A58" s="1">
        <v>20210226</v>
      </c>
      <c r="B58" s="1">
        <v>9.9</v>
      </c>
      <c r="C58" s="4">
        <f t="shared" si="0"/>
        <v>5.8529570824035697E-2</v>
      </c>
    </row>
    <row r="59" spans="1:3" x14ac:dyDescent="0.4">
      <c r="A59" s="1">
        <v>20210227</v>
      </c>
      <c r="B59" s="1">
        <v>9.3000000000000007</v>
      </c>
      <c r="C59" s="4">
        <f t="shared" si="0"/>
        <v>7.5506908809906639E-2</v>
      </c>
    </row>
    <row r="60" spans="1:3" x14ac:dyDescent="0.4">
      <c r="A60" s="1">
        <v>20210228</v>
      </c>
      <c r="B60" s="1">
        <v>8.6</v>
      </c>
      <c r="C60" s="4">
        <f t="shared" si="0"/>
        <v>9.612783750319788E-2</v>
      </c>
    </row>
    <row r="61" spans="1:3" x14ac:dyDescent="0.4">
      <c r="A61" s="1">
        <v>20210301</v>
      </c>
      <c r="B61" s="1">
        <v>9.9</v>
      </c>
      <c r="C61" s="4">
        <f t="shared" si="0"/>
        <v>5.8529570824035697E-2</v>
      </c>
    </row>
    <row r="62" spans="1:3" x14ac:dyDescent="0.4">
      <c r="A62" s="1">
        <v>20210302</v>
      </c>
      <c r="B62" s="1">
        <v>6.9</v>
      </c>
      <c r="C62" s="4">
        <f t="shared" si="0"/>
        <v>0.13461250627500074</v>
      </c>
    </row>
    <row r="63" spans="1:3" x14ac:dyDescent="0.4">
      <c r="A63" s="1">
        <v>20210303</v>
      </c>
      <c r="B63" s="1">
        <v>5.0999999999999996</v>
      </c>
      <c r="C63" s="4">
        <f t="shared" si="0"/>
        <v>0.13076617757711306</v>
      </c>
    </row>
    <row r="64" spans="1:3" x14ac:dyDescent="0.4">
      <c r="A64" s="1">
        <v>20210304</v>
      </c>
      <c r="B64" s="1">
        <v>9.9</v>
      </c>
      <c r="C64" s="4">
        <f t="shared" si="0"/>
        <v>5.8529570824035697E-2</v>
      </c>
    </row>
    <row r="65" spans="1:3" x14ac:dyDescent="0.4">
      <c r="A65" s="1">
        <v>20210305</v>
      </c>
      <c r="B65" s="1">
        <v>7.3</v>
      </c>
      <c r="C65" s="4">
        <f t="shared" si="0"/>
        <v>0.1283797029885316</v>
      </c>
    </row>
    <row r="66" spans="1:3" x14ac:dyDescent="0.4">
      <c r="A66" s="1">
        <v>20210306</v>
      </c>
      <c r="B66" s="1">
        <v>9.1</v>
      </c>
      <c r="C66" s="4">
        <f t="shared" si="0"/>
        <v>8.1396361674754517E-2</v>
      </c>
    </row>
    <row r="67" spans="1:3" x14ac:dyDescent="0.4">
      <c r="A67" s="1">
        <v>20210307</v>
      </c>
      <c r="B67" s="1">
        <v>8.8000000000000007</v>
      </c>
      <c r="C67" s="4">
        <f t="shared" ref="C67:C130" si="1">_xlfn.NORM.DIST(B67,$F$5,$F$6,0)</f>
        <v>9.027054331339858E-2</v>
      </c>
    </row>
    <row r="68" spans="1:3" x14ac:dyDescent="0.4">
      <c r="A68" s="1">
        <v>20210308</v>
      </c>
      <c r="B68" s="1">
        <v>6.6</v>
      </c>
      <c r="C68" s="4">
        <f t="shared" si="1"/>
        <v>0.1377039023947669</v>
      </c>
    </row>
    <row r="69" spans="1:3" x14ac:dyDescent="0.4">
      <c r="A69" s="1">
        <v>20210309</v>
      </c>
      <c r="B69" s="1">
        <v>6.5</v>
      </c>
      <c r="C69" s="4">
        <f t="shared" si="1"/>
        <v>0.1384108566777352</v>
      </c>
    </row>
    <row r="70" spans="1:3" x14ac:dyDescent="0.4">
      <c r="A70" s="1">
        <v>20210310</v>
      </c>
      <c r="B70" s="1">
        <v>0.8</v>
      </c>
      <c r="C70" s="4">
        <f t="shared" si="1"/>
        <v>2.450940422827004E-2</v>
      </c>
    </row>
    <row r="71" spans="1:3" x14ac:dyDescent="0.4">
      <c r="A71" s="1">
        <v>20210311</v>
      </c>
      <c r="B71" s="1">
        <v>8.9</v>
      </c>
      <c r="C71" s="4">
        <f t="shared" si="1"/>
        <v>8.7316681216866296E-2</v>
      </c>
    </row>
    <row r="72" spans="1:3" x14ac:dyDescent="0.4">
      <c r="A72" s="1">
        <v>20210312</v>
      </c>
      <c r="B72" s="1">
        <v>9.6</v>
      </c>
      <c r="C72" s="4">
        <f t="shared" si="1"/>
        <v>6.6845603546021898E-2</v>
      </c>
    </row>
    <row r="73" spans="1:3" x14ac:dyDescent="0.4">
      <c r="A73" s="1">
        <v>20210313</v>
      </c>
      <c r="B73" s="1">
        <v>3.5</v>
      </c>
      <c r="C73" s="4">
        <f t="shared" si="1"/>
        <v>9.1354781430810827E-2</v>
      </c>
    </row>
    <row r="74" spans="1:3" x14ac:dyDescent="0.4">
      <c r="A74" s="1">
        <v>20210314</v>
      </c>
      <c r="B74" s="1">
        <v>0.6</v>
      </c>
      <c r="C74" s="4">
        <f t="shared" si="1"/>
        <v>2.1458180744378049E-2</v>
      </c>
    </row>
    <row r="75" spans="1:3" x14ac:dyDescent="0.4">
      <c r="A75" s="1">
        <v>20210315</v>
      </c>
      <c r="B75" s="1">
        <v>8.1</v>
      </c>
      <c r="C75" s="4">
        <f t="shared" si="1"/>
        <v>0.11010458081931818</v>
      </c>
    </row>
    <row r="76" spans="1:3" x14ac:dyDescent="0.4">
      <c r="A76" s="1">
        <v>20210316</v>
      </c>
      <c r="B76" s="1">
        <v>4.8</v>
      </c>
      <c r="C76" s="4">
        <f t="shared" si="1"/>
        <v>0.12521439626013409</v>
      </c>
    </row>
    <row r="77" spans="1:3" x14ac:dyDescent="0.4">
      <c r="A77" s="1">
        <v>20210317</v>
      </c>
      <c r="B77" s="1">
        <v>2.2999999999999998</v>
      </c>
      <c r="C77" s="4">
        <f t="shared" si="1"/>
        <v>5.6834632088160253E-2</v>
      </c>
    </row>
    <row r="78" spans="1:3" x14ac:dyDescent="0.4">
      <c r="A78" s="1">
        <v>20210318</v>
      </c>
      <c r="B78" s="1">
        <v>6.6</v>
      </c>
      <c r="C78" s="4">
        <f t="shared" si="1"/>
        <v>0.1377039023947669</v>
      </c>
    </row>
    <row r="79" spans="1:3" x14ac:dyDescent="0.4">
      <c r="A79" s="1">
        <v>20210319</v>
      </c>
      <c r="B79" s="1">
        <v>9.1</v>
      </c>
      <c r="C79" s="4">
        <f t="shared" si="1"/>
        <v>8.1396361674754517E-2</v>
      </c>
    </row>
    <row r="80" spans="1:3" x14ac:dyDescent="0.4">
      <c r="A80" s="1">
        <v>20210320</v>
      </c>
      <c r="B80" s="1">
        <v>10</v>
      </c>
      <c r="C80" s="4">
        <f t="shared" si="1"/>
        <v>5.5857282017991852E-2</v>
      </c>
    </row>
    <row r="81" spans="1:3" x14ac:dyDescent="0.4">
      <c r="A81" s="1">
        <v>20210321</v>
      </c>
      <c r="B81" s="1">
        <v>7.9</v>
      </c>
      <c r="C81" s="4">
        <f t="shared" si="1"/>
        <v>0.11525698214924615</v>
      </c>
    </row>
    <row r="82" spans="1:3" x14ac:dyDescent="0.4">
      <c r="A82" s="1">
        <v>20210322</v>
      </c>
      <c r="B82" s="1">
        <v>2.1</v>
      </c>
      <c r="C82" s="4">
        <f t="shared" si="1"/>
        <v>5.1620089672912157E-2</v>
      </c>
    </row>
    <row r="83" spans="1:3" x14ac:dyDescent="0.4">
      <c r="A83" s="1">
        <v>20210323</v>
      </c>
      <c r="B83" s="1">
        <v>0</v>
      </c>
      <c r="C83" s="4">
        <f t="shared" si="1"/>
        <v>1.3983532198280264E-2</v>
      </c>
    </row>
    <row r="84" spans="1:3" x14ac:dyDescent="0.4">
      <c r="A84" s="1">
        <v>20210324</v>
      </c>
      <c r="B84" s="1">
        <v>7</v>
      </c>
      <c r="C84" s="4">
        <f t="shared" si="1"/>
        <v>0.13327092963637888</v>
      </c>
    </row>
    <row r="85" spans="1:3" x14ac:dyDescent="0.4">
      <c r="A85" s="1">
        <v>20210325</v>
      </c>
      <c r="B85" s="1">
        <v>1.6</v>
      </c>
      <c r="C85" s="4">
        <f t="shared" si="1"/>
        <v>3.9722029882168351E-2</v>
      </c>
    </row>
    <row r="86" spans="1:3" x14ac:dyDescent="0.4">
      <c r="A86" s="1">
        <v>20210326</v>
      </c>
      <c r="B86" s="1">
        <v>1.4</v>
      </c>
      <c r="C86" s="4">
        <f t="shared" si="1"/>
        <v>3.5464666108683429E-2</v>
      </c>
    </row>
    <row r="87" spans="1:3" x14ac:dyDescent="0.4">
      <c r="A87" s="1">
        <v>20210327</v>
      </c>
      <c r="B87" s="1">
        <v>8.1</v>
      </c>
      <c r="C87" s="4">
        <f t="shared" si="1"/>
        <v>0.11010458081931818</v>
      </c>
    </row>
    <row r="88" spans="1:3" x14ac:dyDescent="0.4">
      <c r="A88" s="1">
        <v>20210328</v>
      </c>
      <c r="B88" s="1">
        <v>4.3</v>
      </c>
      <c r="C88" s="4">
        <f t="shared" si="1"/>
        <v>0.11366374217503464</v>
      </c>
    </row>
    <row r="89" spans="1:3" x14ac:dyDescent="0.4">
      <c r="A89" s="1">
        <v>20210329</v>
      </c>
      <c r="B89" s="1">
        <v>6.8</v>
      </c>
      <c r="C89" s="4">
        <f t="shared" si="1"/>
        <v>0.13580128352244536</v>
      </c>
    </row>
    <row r="90" spans="1:3" x14ac:dyDescent="0.4">
      <c r="A90" s="1">
        <v>20210330</v>
      </c>
      <c r="B90" s="1">
        <v>2.1</v>
      </c>
      <c r="C90" s="4">
        <f t="shared" si="1"/>
        <v>5.1620089672912157E-2</v>
      </c>
    </row>
    <row r="91" spans="1:3" x14ac:dyDescent="0.4">
      <c r="A91" s="1">
        <v>20210331</v>
      </c>
      <c r="B91" s="1">
        <v>8.1</v>
      </c>
      <c r="C91" s="4">
        <f t="shared" si="1"/>
        <v>0.11010458081931818</v>
      </c>
    </row>
    <row r="92" spans="1:3" x14ac:dyDescent="0.4">
      <c r="A92" s="1">
        <v>20210401</v>
      </c>
      <c r="B92" s="1">
        <v>9.8000000000000007</v>
      </c>
      <c r="C92" s="4">
        <f t="shared" si="1"/>
        <v>6.1254692108891139E-2</v>
      </c>
    </row>
    <row r="93" spans="1:3" x14ac:dyDescent="0.4">
      <c r="A93" s="1">
        <v>20210402</v>
      </c>
      <c r="B93" s="1">
        <v>9.8000000000000007</v>
      </c>
      <c r="C93" s="4">
        <f t="shared" si="1"/>
        <v>6.1254692108891139E-2</v>
      </c>
    </row>
    <row r="94" spans="1:3" x14ac:dyDescent="0.4">
      <c r="A94" s="1">
        <v>20210403</v>
      </c>
      <c r="B94" s="1">
        <v>9.4</v>
      </c>
      <c r="C94" s="4">
        <f t="shared" si="1"/>
        <v>7.2590579288384152E-2</v>
      </c>
    </row>
    <row r="95" spans="1:3" x14ac:dyDescent="0.4">
      <c r="A95" s="1">
        <v>20210404</v>
      </c>
      <c r="B95" s="1">
        <v>10</v>
      </c>
      <c r="C95" s="4">
        <f t="shared" si="1"/>
        <v>5.5857282017991852E-2</v>
      </c>
    </row>
    <row r="96" spans="1:3" x14ac:dyDescent="0.4">
      <c r="A96" s="1">
        <v>20210405</v>
      </c>
      <c r="B96" s="1">
        <v>3.6</v>
      </c>
      <c r="C96" s="4">
        <f t="shared" si="1"/>
        <v>9.4287241774254626E-2</v>
      </c>
    </row>
    <row r="97" spans="1:3" x14ac:dyDescent="0.4">
      <c r="A97" s="1">
        <v>20210406</v>
      </c>
      <c r="B97" s="1">
        <v>3.1</v>
      </c>
      <c r="C97" s="4">
        <f t="shared" si="1"/>
        <v>7.9529729153034606E-2</v>
      </c>
    </row>
    <row r="98" spans="1:3" x14ac:dyDescent="0.4">
      <c r="A98" s="1">
        <v>20210407</v>
      </c>
      <c r="B98" s="1">
        <v>4.5</v>
      </c>
      <c r="C98" s="4">
        <f t="shared" si="1"/>
        <v>0.11858491085331108</v>
      </c>
    </row>
    <row r="99" spans="1:3" x14ac:dyDescent="0.4">
      <c r="A99" s="1">
        <v>20210408</v>
      </c>
      <c r="B99" s="1">
        <v>4</v>
      </c>
      <c r="C99" s="4">
        <f t="shared" si="1"/>
        <v>0.10568767384804341</v>
      </c>
    </row>
    <row r="100" spans="1:3" x14ac:dyDescent="0.4">
      <c r="A100" s="1">
        <v>20210409</v>
      </c>
      <c r="B100" s="1">
        <v>2.6</v>
      </c>
      <c r="C100" s="4">
        <f t="shared" si="1"/>
        <v>6.5060607055183808E-2</v>
      </c>
    </row>
    <row r="101" spans="1:3" x14ac:dyDescent="0.4">
      <c r="A101" s="1">
        <v>20210410</v>
      </c>
      <c r="B101" s="1">
        <v>2.6</v>
      </c>
      <c r="C101" s="4">
        <f t="shared" si="1"/>
        <v>6.5060607055183808E-2</v>
      </c>
    </row>
    <row r="102" spans="1:3" x14ac:dyDescent="0.4">
      <c r="A102" s="1">
        <v>20210411</v>
      </c>
      <c r="B102" s="1">
        <v>4.4000000000000004</v>
      </c>
      <c r="C102" s="4">
        <f t="shared" si="1"/>
        <v>0.1161693207893386</v>
      </c>
    </row>
    <row r="103" spans="1:3" x14ac:dyDescent="0.4">
      <c r="A103" s="1">
        <v>20210412</v>
      </c>
      <c r="B103" s="1">
        <v>10</v>
      </c>
      <c r="C103" s="4">
        <f t="shared" si="1"/>
        <v>5.5857282017991852E-2</v>
      </c>
    </row>
    <row r="104" spans="1:3" x14ac:dyDescent="0.4">
      <c r="A104" s="1">
        <v>20210413</v>
      </c>
      <c r="B104" s="1">
        <v>8.6</v>
      </c>
      <c r="C104" s="4">
        <f t="shared" si="1"/>
        <v>9.612783750319788E-2</v>
      </c>
    </row>
    <row r="105" spans="1:3" x14ac:dyDescent="0.4">
      <c r="A105" s="1">
        <v>20210414</v>
      </c>
      <c r="B105" s="1">
        <v>5.5</v>
      </c>
      <c r="C105" s="4">
        <f t="shared" si="1"/>
        <v>0.13619956568696032</v>
      </c>
    </row>
    <row r="106" spans="1:3" x14ac:dyDescent="0.4">
      <c r="A106" s="1">
        <v>20210415</v>
      </c>
      <c r="B106" s="1">
        <v>5.3</v>
      </c>
      <c r="C106" s="4">
        <f t="shared" si="1"/>
        <v>0.13378228611118542</v>
      </c>
    </row>
    <row r="107" spans="1:3" x14ac:dyDescent="0.4">
      <c r="A107" s="1">
        <v>20210416</v>
      </c>
      <c r="B107" s="1">
        <v>5.4</v>
      </c>
      <c r="C107" s="4">
        <f t="shared" si="1"/>
        <v>0.13506814243897575</v>
      </c>
    </row>
    <row r="108" spans="1:3" x14ac:dyDescent="0.4">
      <c r="A108" s="1">
        <v>20210417</v>
      </c>
      <c r="B108" s="1">
        <v>2.2999999999999998</v>
      </c>
      <c r="C108" s="4">
        <f t="shared" si="1"/>
        <v>5.6834632088160253E-2</v>
      </c>
    </row>
    <row r="109" spans="1:3" x14ac:dyDescent="0.4">
      <c r="A109" s="1">
        <v>20210418</v>
      </c>
      <c r="B109" s="1">
        <v>2</v>
      </c>
      <c r="C109" s="4">
        <f t="shared" si="1"/>
        <v>4.9104843089036176E-2</v>
      </c>
    </row>
    <row r="110" spans="1:3" x14ac:dyDescent="0.4">
      <c r="A110" s="1">
        <v>20210419</v>
      </c>
      <c r="B110" s="1">
        <v>0</v>
      </c>
      <c r="C110" s="4">
        <f t="shared" si="1"/>
        <v>1.3983532198280264E-2</v>
      </c>
    </row>
    <row r="111" spans="1:3" x14ac:dyDescent="0.4">
      <c r="A111" s="1">
        <v>20210420</v>
      </c>
      <c r="B111" s="1">
        <v>2.1</v>
      </c>
      <c r="C111" s="4">
        <f t="shared" si="1"/>
        <v>5.1620089672912157E-2</v>
      </c>
    </row>
    <row r="112" spans="1:3" x14ac:dyDescent="0.4">
      <c r="A112" s="1">
        <v>20210421</v>
      </c>
      <c r="B112" s="1">
        <v>7.1</v>
      </c>
      <c r="C112" s="4">
        <f t="shared" si="1"/>
        <v>0.13178134189732893</v>
      </c>
    </row>
    <row r="113" spans="1:3" x14ac:dyDescent="0.4">
      <c r="A113" s="1">
        <v>20210422</v>
      </c>
      <c r="B113" s="1">
        <v>8.8000000000000007</v>
      </c>
      <c r="C113" s="4">
        <f t="shared" si="1"/>
        <v>9.027054331339858E-2</v>
      </c>
    </row>
    <row r="114" spans="1:3" x14ac:dyDescent="0.4">
      <c r="A114" s="1">
        <v>20210423</v>
      </c>
      <c r="B114" s="1">
        <v>7.6</v>
      </c>
      <c r="C114" s="4">
        <f t="shared" si="1"/>
        <v>0.1223132874137417</v>
      </c>
    </row>
    <row r="115" spans="1:3" x14ac:dyDescent="0.4">
      <c r="A115" s="1">
        <v>20210424</v>
      </c>
      <c r="B115" s="1">
        <v>6.4</v>
      </c>
      <c r="C115" s="4">
        <f t="shared" si="1"/>
        <v>0.1389512784188319</v>
      </c>
    </row>
    <row r="116" spans="1:3" x14ac:dyDescent="0.4">
      <c r="A116" s="1">
        <v>20210425</v>
      </c>
      <c r="B116" s="1">
        <v>2</v>
      </c>
      <c r="C116" s="4">
        <f t="shared" si="1"/>
        <v>4.9104843089036176E-2</v>
      </c>
    </row>
    <row r="117" spans="1:3" x14ac:dyDescent="0.4">
      <c r="A117" s="1">
        <v>20210426</v>
      </c>
      <c r="B117" s="1">
        <v>3.8</v>
      </c>
      <c r="C117" s="4">
        <f t="shared" si="1"/>
        <v>0.10006948678325331</v>
      </c>
    </row>
    <row r="118" spans="1:3" x14ac:dyDescent="0.4">
      <c r="A118" s="1">
        <v>20210427</v>
      </c>
      <c r="B118" s="1">
        <v>9</v>
      </c>
      <c r="C118" s="4">
        <f t="shared" si="1"/>
        <v>8.4356172440969934E-2</v>
      </c>
    </row>
    <row r="119" spans="1:3" x14ac:dyDescent="0.4">
      <c r="A119" s="1">
        <v>20210428</v>
      </c>
      <c r="B119" s="1">
        <v>7.5</v>
      </c>
      <c r="C119" s="4">
        <f t="shared" si="1"/>
        <v>0.12445511009855005</v>
      </c>
    </row>
    <row r="120" spans="1:3" x14ac:dyDescent="0.4">
      <c r="A120" s="1">
        <v>20210429</v>
      </c>
      <c r="B120" s="1">
        <v>4.0999999999999996</v>
      </c>
      <c r="C120" s="4">
        <f t="shared" si="1"/>
        <v>0.10841475554483579</v>
      </c>
    </row>
    <row r="121" spans="1:3" x14ac:dyDescent="0.4">
      <c r="A121" s="1">
        <v>20210430</v>
      </c>
      <c r="B121" s="1">
        <v>3.5</v>
      </c>
      <c r="C121" s="4">
        <f t="shared" si="1"/>
        <v>9.1354781430810827E-2</v>
      </c>
    </row>
    <row r="122" spans="1:3" x14ac:dyDescent="0.4">
      <c r="A122" s="1">
        <v>20210501</v>
      </c>
      <c r="B122" s="1">
        <v>4.0999999999999996</v>
      </c>
      <c r="C122" s="4">
        <f t="shared" si="1"/>
        <v>0.10841475554483579</v>
      </c>
    </row>
    <row r="123" spans="1:3" x14ac:dyDescent="0.4">
      <c r="A123" s="1">
        <v>20210502</v>
      </c>
      <c r="B123" s="1">
        <v>4</v>
      </c>
      <c r="C123" s="4">
        <f t="shared" si="1"/>
        <v>0.10568767384804341</v>
      </c>
    </row>
    <row r="124" spans="1:3" x14ac:dyDescent="0.4">
      <c r="A124" s="1">
        <v>20210503</v>
      </c>
      <c r="B124" s="1">
        <v>5</v>
      </c>
      <c r="C124" s="4">
        <f t="shared" si="1"/>
        <v>0.12904659779792413</v>
      </c>
    </row>
    <row r="125" spans="1:3" x14ac:dyDescent="0.4">
      <c r="A125" s="1">
        <v>20210504</v>
      </c>
      <c r="B125" s="1">
        <v>9.8000000000000007</v>
      </c>
      <c r="C125" s="4">
        <f t="shared" si="1"/>
        <v>6.1254692108891139E-2</v>
      </c>
    </row>
    <row r="126" spans="1:3" x14ac:dyDescent="0.4">
      <c r="A126" s="1">
        <v>20210505</v>
      </c>
      <c r="B126" s="1">
        <v>3.5</v>
      </c>
      <c r="C126" s="4">
        <f t="shared" si="1"/>
        <v>9.1354781430810827E-2</v>
      </c>
    </row>
    <row r="127" spans="1:3" x14ac:dyDescent="0.4">
      <c r="A127" s="1">
        <v>20210506</v>
      </c>
      <c r="B127" s="1">
        <v>5</v>
      </c>
      <c r="C127" s="4">
        <f t="shared" si="1"/>
        <v>0.12904659779792413</v>
      </c>
    </row>
    <row r="128" spans="1:3" x14ac:dyDescent="0.4">
      <c r="A128" s="1">
        <v>20210507</v>
      </c>
      <c r="B128" s="1">
        <v>5.3</v>
      </c>
      <c r="C128" s="4">
        <f t="shared" si="1"/>
        <v>0.13378228611118542</v>
      </c>
    </row>
    <row r="129" spans="1:3" x14ac:dyDescent="0.4">
      <c r="A129" s="1">
        <v>20210508</v>
      </c>
      <c r="B129" s="1">
        <v>5.8</v>
      </c>
      <c r="C129" s="4">
        <f t="shared" si="1"/>
        <v>0.13862928965978011</v>
      </c>
    </row>
    <row r="130" spans="1:3" x14ac:dyDescent="0.4">
      <c r="A130" s="1">
        <v>20210509</v>
      </c>
      <c r="B130" s="1">
        <v>1.4</v>
      </c>
      <c r="C130" s="4">
        <f t="shared" si="1"/>
        <v>3.5464666108683429E-2</v>
      </c>
    </row>
    <row r="131" spans="1:3" x14ac:dyDescent="0.4">
      <c r="A131" s="1">
        <v>20210510</v>
      </c>
      <c r="B131" s="1">
        <v>2.6</v>
      </c>
      <c r="C131" s="4">
        <f t="shared" ref="C131:C194" si="2">_xlfn.NORM.DIST(B131,$F$5,$F$6,0)</f>
        <v>6.5060607055183808E-2</v>
      </c>
    </row>
    <row r="132" spans="1:3" x14ac:dyDescent="0.4">
      <c r="A132" s="1">
        <v>20210511</v>
      </c>
      <c r="B132" s="1">
        <v>9.4</v>
      </c>
      <c r="C132" s="4">
        <f t="shared" si="2"/>
        <v>7.2590579288384152E-2</v>
      </c>
    </row>
    <row r="133" spans="1:3" x14ac:dyDescent="0.4">
      <c r="A133" s="1">
        <v>20210512</v>
      </c>
      <c r="B133" s="1">
        <v>8.6</v>
      </c>
      <c r="C133" s="4">
        <f t="shared" si="2"/>
        <v>9.612783750319788E-2</v>
      </c>
    </row>
    <row r="134" spans="1:3" x14ac:dyDescent="0.4">
      <c r="A134" s="1">
        <v>20210513</v>
      </c>
      <c r="B134" s="1">
        <v>4.5</v>
      </c>
      <c r="C134" s="4">
        <f t="shared" si="2"/>
        <v>0.11858491085331108</v>
      </c>
    </row>
    <row r="135" spans="1:3" x14ac:dyDescent="0.4">
      <c r="A135" s="1">
        <v>20210514</v>
      </c>
      <c r="B135" s="1">
        <v>9.4</v>
      </c>
      <c r="C135" s="4">
        <f t="shared" si="2"/>
        <v>7.2590579288384152E-2</v>
      </c>
    </row>
    <row r="136" spans="1:3" x14ac:dyDescent="0.4">
      <c r="A136" s="1">
        <v>20210515</v>
      </c>
      <c r="B136" s="1">
        <v>8.5</v>
      </c>
      <c r="C136" s="4">
        <f t="shared" si="2"/>
        <v>9.9015561067125904E-2</v>
      </c>
    </row>
    <row r="137" spans="1:3" x14ac:dyDescent="0.4">
      <c r="A137" s="1">
        <v>20210516</v>
      </c>
      <c r="B137" s="1">
        <v>10</v>
      </c>
      <c r="C137" s="4">
        <f t="shared" si="2"/>
        <v>5.5857282017991852E-2</v>
      </c>
    </row>
    <row r="138" spans="1:3" x14ac:dyDescent="0.4">
      <c r="A138" s="1">
        <v>20210517</v>
      </c>
      <c r="B138" s="1">
        <v>8</v>
      </c>
      <c r="C138" s="4">
        <f t="shared" si="2"/>
        <v>0.11272028422918791</v>
      </c>
    </row>
    <row r="139" spans="1:3" x14ac:dyDescent="0.4">
      <c r="A139" s="1">
        <v>20210518</v>
      </c>
      <c r="B139" s="1">
        <v>7.4</v>
      </c>
      <c r="C139" s="4">
        <f t="shared" si="2"/>
        <v>0.12647954927141652</v>
      </c>
    </row>
    <row r="140" spans="1:3" x14ac:dyDescent="0.4">
      <c r="A140" s="1">
        <v>20210519</v>
      </c>
      <c r="B140" s="1">
        <v>7.8</v>
      </c>
      <c r="C140" s="4">
        <f t="shared" si="2"/>
        <v>0.11770662142520828</v>
      </c>
    </row>
    <row r="141" spans="1:3" x14ac:dyDescent="0.4">
      <c r="A141" s="1">
        <v>20210520</v>
      </c>
      <c r="B141" s="1">
        <v>9.9</v>
      </c>
      <c r="C141" s="4">
        <f t="shared" si="2"/>
        <v>5.8529570824035697E-2</v>
      </c>
    </row>
    <row r="142" spans="1:3" x14ac:dyDescent="0.4">
      <c r="A142" s="1">
        <v>20210521</v>
      </c>
      <c r="B142" s="1">
        <v>5.8</v>
      </c>
      <c r="C142" s="4">
        <f t="shared" si="2"/>
        <v>0.13862928965978011</v>
      </c>
    </row>
    <row r="143" spans="1:3" x14ac:dyDescent="0.4">
      <c r="A143" s="1">
        <v>20210522</v>
      </c>
      <c r="B143" s="1">
        <v>3.4</v>
      </c>
      <c r="C143" s="4">
        <f t="shared" si="2"/>
        <v>8.8405262061746634E-2</v>
      </c>
    </row>
    <row r="144" spans="1:3" x14ac:dyDescent="0.4">
      <c r="A144" s="1">
        <v>20210523</v>
      </c>
      <c r="B144" s="1">
        <v>5.9</v>
      </c>
      <c r="C144" s="4">
        <f t="shared" si="2"/>
        <v>0.13910787587855944</v>
      </c>
    </row>
    <row r="145" spans="1:3" x14ac:dyDescent="0.4">
      <c r="A145" s="1">
        <v>20210524</v>
      </c>
      <c r="B145" s="1">
        <v>6.6</v>
      </c>
      <c r="C145" s="4">
        <f t="shared" si="2"/>
        <v>0.1377039023947669</v>
      </c>
    </row>
    <row r="146" spans="1:3" x14ac:dyDescent="0.4">
      <c r="A146" s="1">
        <v>20210525</v>
      </c>
      <c r="B146" s="1">
        <v>5.3</v>
      </c>
      <c r="C146" s="4">
        <f t="shared" si="2"/>
        <v>0.13378228611118542</v>
      </c>
    </row>
    <row r="147" spans="1:3" x14ac:dyDescent="0.4">
      <c r="A147" s="1">
        <v>20210526</v>
      </c>
      <c r="B147" s="1">
        <v>10</v>
      </c>
      <c r="C147" s="4">
        <f t="shared" si="2"/>
        <v>5.5857282017991852E-2</v>
      </c>
    </row>
    <row r="148" spans="1:3" x14ac:dyDescent="0.4">
      <c r="A148" s="1">
        <v>20210527</v>
      </c>
      <c r="B148" s="1">
        <v>5.6</v>
      </c>
      <c r="C148" s="4">
        <f t="shared" si="2"/>
        <v>0.13717248289716161</v>
      </c>
    </row>
    <row r="149" spans="1:3" x14ac:dyDescent="0.4">
      <c r="A149" s="1">
        <v>20210528</v>
      </c>
      <c r="B149" s="1">
        <v>2.2999999999999998</v>
      </c>
      <c r="C149" s="4">
        <f t="shared" si="2"/>
        <v>5.6834632088160253E-2</v>
      </c>
    </row>
    <row r="150" spans="1:3" x14ac:dyDescent="0.4">
      <c r="A150" s="1">
        <v>20210529</v>
      </c>
      <c r="B150" s="1">
        <v>2</v>
      </c>
      <c r="C150" s="4">
        <f t="shared" si="2"/>
        <v>4.9104843089036176E-2</v>
      </c>
    </row>
    <row r="151" spans="1:3" x14ac:dyDescent="0.4">
      <c r="A151" s="1">
        <v>20210530</v>
      </c>
      <c r="B151" s="1">
        <v>0.8</v>
      </c>
      <c r="C151" s="4">
        <f t="shared" si="2"/>
        <v>2.450940422827004E-2</v>
      </c>
    </row>
    <row r="152" spans="1:3" x14ac:dyDescent="0.4">
      <c r="A152" s="1">
        <v>20210531</v>
      </c>
      <c r="B152" s="1">
        <v>2.6</v>
      </c>
      <c r="C152" s="4">
        <f t="shared" si="2"/>
        <v>6.5060607055183808E-2</v>
      </c>
    </row>
    <row r="153" spans="1:3" x14ac:dyDescent="0.4">
      <c r="A153" s="1">
        <v>20210601</v>
      </c>
      <c r="B153" s="1">
        <v>5</v>
      </c>
      <c r="C153" s="4">
        <f t="shared" si="2"/>
        <v>0.12904659779792413</v>
      </c>
    </row>
    <row r="154" spans="1:3" x14ac:dyDescent="0.4">
      <c r="A154" s="1">
        <v>20210602</v>
      </c>
      <c r="B154" s="1">
        <v>8.3000000000000007</v>
      </c>
      <c r="C154" s="4">
        <f t="shared" si="2"/>
        <v>0.1046688511676243</v>
      </c>
    </row>
    <row r="155" spans="1:3" x14ac:dyDescent="0.4">
      <c r="A155" s="1">
        <v>20210603</v>
      </c>
      <c r="B155" s="1">
        <v>9</v>
      </c>
      <c r="C155" s="4">
        <f t="shared" si="2"/>
        <v>8.4356172440969934E-2</v>
      </c>
    </row>
    <row r="156" spans="1:3" x14ac:dyDescent="0.4">
      <c r="A156" s="1">
        <v>20210604</v>
      </c>
      <c r="B156" s="1">
        <v>8.3000000000000007</v>
      </c>
      <c r="C156" s="4">
        <f t="shared" si="2"/>
        <v>0.1046688511676243</v>
      </c>
    </row>
    <row r="157" spans="1:3" x14ac:dyDescent="0.4">
      <c r="A157" s="1">
        <v>20210605</v>
      </c>
      <c r="B157" s="1">
        <v>5.9</v>
      </c>
      <c r="C157" s="4">
        <f t="shared" si="2"/>
        <v>0.13910787587855944</v>
      </c>
    </row>
    <row r="158" spans="1:3" x14ac:dyDescent="0.4">
      <c r="A158" s="1">
        <v>20210606</v>
      </c>
      <c r="B158" s="1">
        <v>1.8</v>
      </c>
      <c r="C158" s="4">
        <f t="shared" si="2"/>
        <v>4.427320046766875E-2</v>
      </c>
    </row>
    <row r="159" spans="1:3" x14ac:dyDescent="0.4">
      <c r="A159" s="1">
        <v>20210607</v>
      </c>
      <c r="B159" s="1">
        <v>2.1</v>
      </c>
      <c r="C159" s="4">
        <f t="shared" si="2"/>
        <v>5.1620089672912157E-2</v>
      </c>
    </row>
    <row r="160" spans="1:3" x14ac:dyDescent="0.4">
      <c r="A160" s="1">
        <v>20210608</v>
      </c>
      <c r="B160" s="1">
        <v>5.3</v>
      </c>
      <c r="C160" s="4">
        <f t="shared" si="2"/>
        <v>0.13378228611118542</v>
      </c>
    </row>
    <row r="161" spans="1:3" x14ac:dyDescent="0.4">
      <c r="A161" s="1">
        <v>20210609</v>
      </c>
      <c r="B161" s="1">
        <v>4.5999999999999996</v>
      </c>
      <c r="C161" s="4">
        <f t="shared" si="2"/>
        <v>0.12090267063194768</v>
      </c>
    </row>
    <row r="162" spans="1:3" x14ac:dyDescent="0.4">
      <c r="A162" s="1">
        <v>20210610</v>
      </c>
      <c r="B162" s="1">
        <v>7.9</v>
      </c>
      <c r="C162" s="4">
        <f t="shared" si="2"/>
        <v>0.11525698214924615</v>
      </c>
    </row>
    <row r="163" spans="1:3" x14ac:dyDescent="0.4">
      <c r="A163" s="1">
        <v>20210611</v>
      </c>
      <c r="B163" s="1">
        <v>10</v>
      </c>
      <c r="C163" s="4">
        <f t="shared" si="2"/>
        <v>5.5857282017991852E-2</v>
      </c>
    </row>
    <row r="164" spans="1:3" x14ac:dyDescent="0.4">
      <c r="A164" s="1">
        <v>20210612</v>
      </c>
      <c r="B164" s="1">
        <v>8</v>
      </c>
      <c r="C164" s="4">
        <f t="shared" si="2"/>
        <v>0.11272028422918791</v>
      </c>
    </row>
    <row r="165" spans="1:3" x14ac:dyDescent="0.4">
      <c r="A165" s="1">
        <v>20210613</v>
      </c>
      <c r="B165" s="1">
        <v>8.4</v>
      </c>
      <c r="C165" s="4">
        <f t="shared" si="2"/>
        <v>0.10186528729049428</v>
      </c>
    </row>
    <row r="166" spans="1:3" x14ac:dyDescent="0.4">
      <c r="A166" s="1">
        <v>20210614</v>
      </c>
      <c r="B166" s="1">
        <v>8.5</v>
      </c>
      <c r="C166" s="4">
        <f t="shared" si="2"/>
        <v>9.9015561067125904E-2</v>
      </c>
    </row>
    <row r="167" spans="1:3" x14ac:dyDescent="0.4">
      <c r="A167" s="1">
        <v>20210615</v>
      </c>
      <c r="B167" s="1">
        <v>9.9</v>
      </c>
      <c r="C167" s="4">
        <f t="shared" si="2"/>
        <v>5.8529570824035697E-2</v>
      </c>
    </row>
    <row r="168" spans="1:3" x14ac:dyDescent="0.4">
      <c r="A168" s="1">
        <v>20210616</v>
      </c>
      <c r="B168" s="1">
        <v>9.9</v>
      </c>
      <c r="C168" s="4">
        <f t="shared" si="2"/>
        <v>5.8529570824035697E-2</v>
      </c>
    </row>
    <row r="169" spans="1:3" x14ac:dyDescent="0.4">
      <c r="A169" s="1">
        <v>20210617</v>
      </c>
      <c r="B169" s="1">
        <v>9.6</v>
      </c>
      <c r="C169" s="4">
        <f t="shared" si="2"/>
        <v>6.6845603546021898E-2</v>
      </c>
    </row>
    <row r="170" spans="1:3" x14ac:dyDescent="0.4">
      <c r="A170" s="1">
        <v>20210618</v>
      </c>
      <c r="B170" s="1">
        <v>9.9</v>
      </c>
      <c r="C170" s="4">
        <f t="shared" si="2"/>
        <v>5.8529570824035697E-2</v>
      </c>
    </row>
    <row r="171" spans="1:3" x14ac:dyDescent="0.4">
      <c r="A171" s="1">
        <v>20210619</v>
      </c>
      <c r="B171" s="1">
        <v>5.0999999999999996</v>
      </c>
      <c r="C171" s="4">
        <f t="shared" si="2"/>
        <v>0.13076617757711306</v>
      </c>
    </row>
    <row r="172" spans="1:3" x14ac:dyDescent="0.4">
      <c r="A172" s="1">
        <v>20210620</v>
      </c>
      <c r="B172" s="1">
        <v>3</v>
      </c>
      <c r="C172" s="4">
        <f t="shared" si="2"/>
        <v>7.6586154252125144E-2</v>
      </c>
    </row>
    <row r="173" spans="1:3" x14ac:dyDescent="0.4">
      <c r="A173" s="1">
        <v>20210621</v>
      </c>
      <c r="B173" s="1">
        <v>4.3</v>
      </c>
      <c r="C173" s="4">
        <f t="shared" si="2"/>
        <v>0.11366374217503464</v>
      </c>
    </row>
    <row r="174" spans="1:3" x14ac:dyDescent="0.4">
      <c r="A174" s="1">
        <v>20210622</v>
      </c>
      <c r="B174" s="1">
        <v>3.6</v>
      </c>
      <c r="C174" s="4">
        <f t="shared" si="2"/>
        <v>9.4287241774254626E-2</v>
      </c>
    </row>
    <row r="175" spans="1:3" x14ac:dyDescent="0.4">
      <c r="A175" s="1">
        <v>20210623</v>
      </c>
      <c r="B175" s="1">
        <v>3.9</v>
      </c>
      <c r="C175" s="4">
        <f t="shared" si="2"/>
        <v>0.1029031727212489</v>
      </c>
    </row>
    <row r="176" spans="1:3" x14ac:dyDescent="0.4">
      <c r="A176" s="1">
        <v>20210624</v>
      </c>
      <c r="B176" s="1">
        <v>8</v>
      </c>
      <c r="C176" s="4">
        <f t="shared" si="2"/>
        <v>0.11272028422918791</v>
      </c>
    </row>
    <row r="177" spans="1:3" x14ac:dyDescent="0.4">
      <c r="A177" s="1">
        <v>20210625</v>
      </c>
      <c r="B177" s="1">
        <v>7.9</v>
      </c>
      <c r="C177" s="4">
        <f t="shared" si="2"/>
        <v>0.11525698214924615</v>
      </c>
    </row>
    <row r="178" spans="1:3" x14ac:dyDescent="0.4">
      <c r="A178" s="1">
        <v>20210626</v>
      </c>
      <c r="B178" s="1">
        <v>9</v>
      </c>
      <c r="C178" s="4">
        <f t="shared" si="2"/>
        <v>8.4356172440969934E-2</v>
      </c>
    </row>
    <row r="179" spans="1:3" x14ac:dyDescent="0.4">
      <c r="A179" s="1">
        <v>20210627</v>
      </c>
      <c r="B179" s="1">
        <v>7</v>
      </c>
      <c r="C179" s="4">
        <f t="shared" si="2"/>
        <v>0.13327092963637888</v>
      </c>
    </row>
    <row r="180" spans="1:3" x14ac:dyDescent="0.4">
      <c r="A180" s="1">
        <v>20210628</v>
      </c>
      <c r="B180" s="1">
        <v>6.1</v>
      </c>
      <c r="C180" s="4">
        <f t="shared" si="2"/>
        <v>0.1395566725313189</v>
      </c>
    </row>
    <row r="181" spans="1:3" x14ac:dyDescent="0.4">
      <c r="A181" s="1">
        <v>20210629</v>
      </c>
      <c r="B181" s="1">
        <v>4.4000000000000004</v>
      </c>
      <c r="C181" s="4">
        <f t="shared" si="2"/>
        <v>0.1161693207893386</v>
      </c>
    </row>
    <row r="182" spans="1:3" x14ac:dyDescent="0.4">
      <c r="A182" s="1">
        <v>20210630</v>
      </c>
      <c r="B182" s="1">
        <v>5.3</v>
      </c>
      <c r="C182" s="4">
        <f t="shared" si="2"/>
        <v>0.13378228611118542</v>
      </c>
    </row>
    <row r="183" spans="1:3" x14ac:dyDescent="0.4">
      <c r="A183" s="1">
        <v>20210701</v>
      </c>
      <c r="B183" s="1">
        <v>4.8</v>
      </c>
      <c r="C183" s="4">
        <f t="shared" si="2"/>
        <v>0.12521439626013409</v>
      </c>
    </row>
    <row r="184" spans="1:3" x14ac:dyDescent="0.4">
      <c r="A184" s="1">
        <v>20210702</v>
      </c>
      <c r="B184" s="1">
        <v>9.1</v>
      </c>
      <c r="C184" s="4">
        <f t="shared" si="2"/>
        <v>8.1396361674754517E-2</v>
      </c>
    </row>
    <row r="185" spans="1:3" x14ac:dyDescent="0.4">
      <c r="A185" s="1">
        <v>20210703</v>
      </c>
      <c r="B185" s="1">
        <v>10</v>
      </c>
      <c r="C185" s="4">
        <f t="shared" si="2"/>
        <v>5.5857282017991852E-2</v>
      </c>
    </row>
    <row r="186" spans="1:3" x14ac:dyDescent="0.4">
      <c r="A186" s="1">
        <v>20210704</v>
      </c>
      <c r="B186" s="1">
        <v>10</v>
      </c>
      <c r="C186" s="4">
        <f t="shared" si="2"/>
        <v>5.5857282017991852E-2</v>
      </c>
    </row>
    <row r="187" spans="1:3" x14ac:dyDescent="0.4">
      <c r="A187" s="1">
        <v>20210705</v>
      </c>
      <c r="B187" s="1">
        <v>9.3000000000000007</v>
      </c>
      <c r="C187" s="4">
        <f t="shared" si="2"/>
        <v>7.5506908809906639E-2</v>
      </c>
    </row>
    <row r="188" spans="1:3" x14ac:dyDescent="0.4">
      <c r="A188" s="1">
        <v>20210706</v>
      </c>
      <c r="B188" s="1">
        <v>8.1</v>
      </c>
      <c r="C188" s="4">
        <f t="shared" si="2"/>
        <v>0.11010458081931818</v>
      </c>
    </row>
    <row r="189" spans="1:3" x14ac:dyDescent="0.4">
      <c r="A189" s="1">
        <v>20210707</v>
      </c>
      <c r="B189" s="1">
        <v>8.5</v>
      </c>
      <c r="C189" s="4">
        <f t="shared" si="2"/>
        <v>9.9015561067125904E-2</v>
      </c>
    </row>
    <row r="190" spans="1:3" x14ac:dyDescent="0.4">
      <c r="A190" s="1">
        <v>20210708</v>
      </c>
      <c r="B190" s="1">
        <v>9.8000000000000007</v>
      </c>
      <c r="C190" s="4">
        <f t="shared" si="2"/>
        <v>6.1254692108891139E-2</v>
      </c>
    </row>
    <row r="191" spans="1:3" x14ac:dyDescent="0.4">
      <c r="A191" s="1">
        <v>20210709</v>
      </c>
      <c r="B191" s="1">
        <v>7.1</v>
      </c>
      <c r="C191" s="4">
        <f t="shared" si="2"/>
        <v>0.13178134189732893</v>
      </c>
    </row>
    <row r="192" spans="1:3" x14ac:dyDescent="0.4">
      <c r="A192" s="1">
        <v>20210710</v>
      </c>
      <c r="B192" s="1">
        <v>6</v>
      </c>
      <c r="C192" s="4">
        <f t="shared" si="2"/>
        <v>0.13941738155544742</v>
      </c>
    </row>
    <row r="193" spans="1:3" x14ac:dyDescent="0.4">
      <c r="A193" s="1">
        <v>20210711</v>
      </c>
      <c r="B193" s="1">
        <v>5.6</v>
      </c>
      <c r="C193" s="4">
        <f t="shared" si="2"/>
        <v>0.13717248289716161</v>
      </c>
    </row>
    <row r="194" spans="1:3" x14ac:dyDescent="0.4">
      <c r="A194" s="1">
        <v>20210712</v>
      </c>
      <c r="B194" s="1">
        <v>6.3</v>
      </c>
      <c r="C194" s="4">
        <f t="shared" si="2"/>
        <v>0.13932319281578875</v>
      </c>
    </row>
    <row r="195" spans="1:3" x14ac:dyDescent="0.4">
      <c r="A195" s="1">
        <v>20210713</v>
      </c>
      <c r="B195" s="1">
        <v>6.8</v>
      </c>
      <c r="C195" s="4">
        <f t="shared" ref="C195:C258" si="3">_xlfn.NORM.DIST(B195,$F$5,$F$6,0)</f>
        <v>0.13580128352244536</v>
      </c>
    </row>
    <row r="196" spans="1:3" x14ac:dyDescent="0.4">
      <c r="A196" s="1">
        <v>20210714</v>
      </c>
      <c r="B196" s="1">
        <v>8.6</v>
      </c>
      <c r="C196" s="4">
        <f t="shared" si="3"/>
        <v>9.612783750319788E-2</v>
      </c>
    </row>
    <row r="197" spans="1:3" x14ac:dyDescent="0.4">
      <c r="A197" s="1">
        <v>20210715</v>
      </c>
      <c r="B197" s="1">
        <v>6.4</v>
      </c>
      <c r="C197" s="4">
        <f t="shared" si="3"/>
        <v>0.1389512784188319</v>
      </c>
    </row>
    <row r="198" spans="1:3" x14ac:dyDescent="0.4">
      <c r="A198" s="1">
        <v>20210716</v>
      </c>
      <c r="B198" s="1">
        <v>6.4</v>
      </c>
      <c r="C198" s="4">
        <f t="shared" si="3"/>
        <v>0.1389512784188319</v>
      </c>
    </row>
    <row r="199" spans="1:3" x14ac:dyDescent="0.4">
      <c r="A199" s="1">
        <v>20210717</v>
      </c>
      <c r="B199" s="1">
        <v>8.1</v>
      </c>
      <c r="C199" s="4">
        <f t="shared" si="3"/>
        <v>0.11010458081931818</v>
      </c>
    </row>
    <row r="200" spans="1:3" x14ac:dyDescent="0.4">
      <c r="A200" s="1">
        <v>20210718</v>
      </c>
      <c r="B200" s="1">
        <v>7.4</v>
      </c>
      <c r="C200" s="4">
        <f t="shared" si="3"/>
        <v>0.12647954927141652</v>
      </c>
    </row>
    <row r="201" spans="1:3" x14ac:dyDescent="0.4">
      <c r="A201" s="1">
        <v>20210719</v>
      </c>
      <c r="B201" s="1">
        <v>3.9</v>
      </c>
      <c r="C201" s="4">
        <f t="shared" si="3"/>
        <v>0.1029031727212489</v>
      </c>
    </row>
    <row r="202" spans="1:3" x14ac:dyDescent="0.4">
      <c r="A202" s="1">
        <v>20210720</v>
      </c>
      <c r="B202" s="1">
        <v>6.6</v>
      </c>
      <c r="C202" s="4">
        <f t="shared" si="3"/>
        <v>0.1377039023947669</v>
      </c>
    </row>
    <row r="203" spans="1:3" x14ac:dyDescent="0.4">
      <c r="A203" s="1">
        <v>20210721</v>
      </c>
      <c r="B203" s="1">
        <v>5.8</v>
      </c>
      <c r="C203" s="4">
        <f t="shared" si="3"/>
        <v>0.13862928965978011</v>
      </c>
    </row>
    <row r="204" spans="1:3" x14ac:dyDescent="0.4">
      <c r="A204" s="1">
        <v>20210722</v>
      </c>
      <c r="B204" s="1">
        <v>6.6</v>
      </c>
      <c r="C204" s="4">
        <f t="shared" si="3"/>
        <v>0.1377039023947669</v>
      </c>
    </row>
    <row r="205" spans="1:3" x14ac:dyDescent="0.4">
      <c r="A205" s="1">
        <v>20210723</v>
      </c>
      <c r="B205" s="1">
        <v>9.3000000000000007</v>
      </c>
      <c r="C205" s="4">
        <f t="shared" si="3"/>
        <v>7.5506908809906639E-2</v>
      </c>
    </row>
    <row r="206" spans="1:3" x14ac:dyDescent="0.4">
      <c r="A206" s="1">
        <v>20210724</v>
      </c>
      <c r="B206" s="1">
        <v>8.9</v>
      </c>
      <c r="C206" s="4">
        <f t="shared" si="3"/>
        <v>8.7316681216866296E-2</v>
      </c>
    </row>
    <row r="207" spans="1:3" x14ac:dyDescent="0.4">
      <c r="A207" s="1">
        <v>20210725</v>
      </c>
      <c r="B207" s="1">
        <v>10</v>
      </c>
      <c r="C207" s="4">
        <f t="shared" si="3"/>
        <v>5.5857282017991852E-2</v>
      </c>
    </row>
    <row r="208" spans="1:3" x14ac:dyDescent="0.4">
      <c r="A208" s="1">
        <v>20210726</v>
      </c>
      <c r="B208" s="1">
        <v>8.9</v>
      </c>
      <c r="C208" s="4">
        <f t="shared" si="3"/>
        <v>8.7316681216866296E-2</v>
      </c>
    </row>
    <row r="209" spans="1:3" x14ac:dyDescent="0.4">
      <c r="A209" s="1">
        <v>20210727</v>
      </c>
      <c r="B209" s="1">
        <v>3.3</v>
      </c>
      <c r="C209" s="4">
        <f t="shared" si="3"/>
        <v>8.5446333186364978E-2</v>
      </c>
    </row>
    <row r="210" spans="1:3" x14ac:dyDescent="0.4">
      <c r="A210" s="1">
        <v>20210728</v>
      </c>
      <c r="B210" s="1">
        <v>1.5</v>
      </c>
      <c r="C210" s="4">
        <f t="shared" si="3"/>
        <v>3.7556007221032653E-2</v>
      </c>
    </row>
    <row r="211" spans="1:3" x14ac:dyDescent="0.4">
      <c r="A211" s="1">
        <v>20210729</v>
      </c>
      <c r="B211" s="1">
        <v>6.4</v>
      </c>
      <c r="C211" s="4">
        <f t="shared" si="3"/>
        <v>0.1389512784188319</v>
      </c>
    </row>
    <row r="212" spans="1:3" x14ac:dyDescent="0.4">
      <c r="A212" s="1">
        <v>20210730</v>
      </c>
      <c r="B212" s="1">
        <v>7.3</v>
      </c>
      <c r="C212" s="4">
        <f t="shared" si="3"/>
        <v>0.1283797029885316</v>
      </c>
    </row>
    <row r="213" spans="1:3" x14ac:dyDescent="0.4">
      <c r="A213" s="1">
        <v>20210731</v>
      </c>
      <c r="B213" s="1">
        <v>8.8000000000000007</v>
      </c>
      <c r="C213" s="4">
        <f t="shared" si="3"/>
        <v>9.027054331339858E-2</v>
      </c>
    </row>
    <row r="214" spans="1:3" x14ac:dyDescent="0.4">
      <c r="A214" s="1">
        <v>20210801</v>
      </c>
      <c r="B214" s="1">
        <v>7.9</v>
      </c>
      <c r="C214" s="4">
        <f t="shared" si="3"/>
        <v>0.11525698214924615</v>
      </c>
    </row>
    <row r="215" spans="1:3" x14ac:dyDescent="0.4">
      <c r="A215" s="1">
        <v>20210802</v>
      </c>
      <c r="B215" s="1">
        <v>8.3000000000000007</v>
      </c>
      <c r="C215" s="4">
        <f t="shared" si="3"/>
        <v>0.1046688511676243</v>
      </c>
    </row>
    <row r="216" spans="1:3" x14ac:dyDescent="0.4">
      <c r="A216" s="1">
        <v>20210803</v>
      </c>
      <c r="B216" s="1">
        <v>6.9</v>
      </c>
      <c r="C216" s="4">
        <f t="shared" si="3"/>
        <v>0.13461250627500074</v>
      </c>
    </row>
    <row r="217" spans="1:3" x14ac:dyDescent="0.4">
      <c r="A217" s="1">
        <v>20210804</v>
      </c>
      <c r="B217" s="1">
        <v>3.6</v>
      </c>
      <c r="C217" s="4">
        <f t="shared" si="3"/>
        <v>9.4287241774254626E-2</v>
      </c>
    </row>
    <row r="218" spans="1:3" x14ac:dyDescent="0.4">
      <c r="A218" s="1">
        <v>20210805</v>
      </c>
      <c r="B218" s="1">
        <v>2.8</v>
      </c>
      <c r="C218" s="4">
        <f t="shared" si="3"/>
        <v>7.0761531496719945E-2</v>
      </c>
    </row>
    <row r="219" spans="1:3" x14ac:dyDescent="0.4">
      <c r="A219" s="1">
        <v>20210806</v>
      </c>
      <c r="B219" s="1">
        <v>1.1000000000000001</v>
      </c>
      <c r="C219" s="4">
        <f t="shared" si="3"/>
        <v>2.9645320408694057E-2</v>
      </c>
    </row>
    <row r="220" spans="1:3" x14ac:dyDescent="0.4">
      <c r="A220" s="1">
        <v>20210807</v>
      </c>
      <c r="B220" s="1">
        <v>3.8</v>
      </c>
      <c r="C220" s="4">
        <f t="shared" si="3"/>
        <v>0.10006948678325331</v>
      </c>
    </row>
    <row r="221" spans="1:3" x14ac:dyDescent="0.4">
      <c r="A221" s="1">
        <v>20210808</v>
      </c>
      <c r="B221" s="1">
        <v>8.1</v>
      </c>
      <c r="C221" s="4">
        <f t="shared" si="3"/>
        <v>0.11010458081931818</v>
      </c>
    </row>
    <row r="222" spans="1:3" x14ac:dyDescent="0.4">
      <c r="A222" s="1">
        <v>20210809</v>
      </c>
      <c r="B222" s="1">
        <v>6.3</v>
      </c>
      <c r="C222" s="4">
        <f t="shared" si="3"/>
        <v>0.13932319281578875</v>
      </c>
    </row>
    <row r="223" spans="1:3" x14ac:dyDescent="0.4">
      <c r="A223" s="1">
        <v>20210810</v>
      </c>
      <c r="B223" s="1">
        <v>6.9</v>
      </c>
      <c r="C223" s="4">
        <f t="shared" si="3"/>
        <v>0.13461250627500074</v>
      </c>
    </row>
    <row r="224" spans="1:3" x14ac:dyDescent="0.4">
      <c r="A224" s="1">
        <v>20210811</v>
      </c>
      <c r="B224" s="1">
        <v>9.8000000000000007</v>
      </c>
      <c r="C224" s="4">
        <f t="shared" si="3"/>
        <v>6.1254692108891139E-2</v>
      </c>
    </row>
    <row r="225" spans="1:3" x14ac:dyDescent="0.4">
      <c r="A225" s="1">
        <v>20210812</v>
      </c>
      <c r="B225" s="1">
        <v>9.5</v>
      </c>
      <c r="C225" s="4">
        <f t="shared" si="3"/>
        <v>6.9701530565541001E-2</v>
      </c>
    </row>
    <row r="226" spans="1:3" x14ac:dyDescent="0.4">
      <c r="A226" s="1">
        <v>20210813</v>
      </c>
      <c r="B226" s="1">
        <v>10</v>
      </c>
      <c r="C226" s="4">
        <f t="shared" si="3"/>
        <v>5.5857282017991852E-2</v>
      </c>
    </row>
    <row r="227" spans="1:3" x14ac:dyDescent="0.4">
      <c r="A227" s="1">
        <v>20210814</v>
      </c>
      <c r="B227" s="1">
        <v>10</v>
      </c>
      <c r="C227" s="4">
        <f t="shared" si="3"/>
        <v>5.5857282017991852E-2</v>
      </c>
    </row>
    <row r="228" spans="1:3" x14ac:dyDescent="0.4">
      <c r="A228" s="1">
        <v>20210815</v>
      </c>
      <c r="B228" s="1">
        <v>9.8000000000000007</v>
      </c>
      <c r="C228" s="4">
        <f t="shared" si="3"/>
        <v>6.1254692108891139E-2</v>
      </c>
    </row>
    <row r="229" spans="1:3" x14ac:dyDescent="0.4">
      <c r="A229" s="1">
        <v>20210816</v>
      </c>
      <c r="B229" s="1">
        <v>9.8000000000000007</v>
      </c>
      <c r="C229" s="4">
        <f t="shared" si="3"/>
        <v>6.1254692108891139E-2</v>
      </c>
    </row>
    <row r="230" spans="1:3" x14ac:dyDescent="0.4">
      <c r="A230" s="1">
        <v>20210817</v>
      </c>
      <c r="B230" s="1">
        <v>5.5</v>
      </c>
      <c r="C230" s="4">
        <f t="shared" si="3"/>
        <v>0.13619956568696032</v>
      </c>
    </row>
    <row r="231" spans="1:3" x14ac:dyDescent="0.4">
      <c r="A231" s="1">
        <v>20210818</v>
      </c>
      <c r="B231" s="1">
        <v>2.1</v>
      </c>
      <c r="C231" s="4">
        <f t="shared" si="3"/>
        <v>5.1620089672912157E-2</v>
      </c>
    </row>
    <row r="232" spans="1:3" x14ac:dyDescent="0.4">
      <c r="A232" s="1">
        <v>20210819</v>
      </c>
      <c r="B232" s="1">
        <v>5.3</v>
      </c>
      <c r="C232" s="4">
        <f t="shared" si="3"/>
        <v>0.13378228611118542</v>
      </c>
    </row>
    <row r="233" spans="1:3" x14ac:dyDescent="0.4">
      <c r="A233" s="1">
        <v>20210820</v>
      </c>
      <c r="B233" s="1">
        <v>6</v>
      </c>
      <c r="C233" s="4">
        <f t="shared" si="3"/>
        <v>0.13941738155544742</v>
      </c>
    </row>
    <row r="234" spans="1:3" x14ac:dyDescent="0.4">
      <c r="A234" s="1">
        <v>20210821</v>
      </c>
      <c r="B234" s="1">
        <v>9.5</v>
      </c>
      <c r="C234" s="4">
        <f t="shared" si="3"/>
        <v>6.9701530565541001E-2</v>
      </c>
    </row>
    <row r="235" spans="1:3" x14ac:dyDescent="0.4">
      <c r="A235" s="1">
        <v>20210822</v>
      </c>
      <c r="B235" s="1">
        <v>8.5</v>
      </c>
      <c r="C235" s="4">
        <f t="shared" si="3"/>
        <v>9.9015561067125904E-2</v>
      </c>
    </row>
    <row r="236" spans="1:3" x14ac:dyDescent="0.4">
      <c r="A236" s="1">
        <v>20210823</v>
      </c>
      <c r="B236" s="1">
        <v>9.9</v>
      </c>
      <c r="C236" s="4">
        <f t="shared" si="3"/>
        <v>5.8529570824035697E-2</v>
      </c>
    </row>
    <row r="237" spans="1:3" x14ac:dyDescent="0.4">
      <c r="A237" s="1">
        <v>20210824</v>
      </c>
      <c r="B237" s="1">
        <v>10</v>
      </c>
      <c r="C237" s="4">
        <f t="shared" si="3"/>
        <v>5.5857282017991852E-2</v>
      </c>
    </row>
    <row r="238" spans="1:3" x14ac:dyDescent="0.4">
      <c r="A238" s="1">
        <v>20210825</v>
      </c>
      <c r="B238" s="1">
        <v>8.1</v>
      </c>
      <c r="C238" s="4">
        <f t="shared" si="3"/>
        <v>0.11010458081931818</v>
      </c>
    </row>
    <row r="239" spans="1:3" x14ac:dyDescent="0.4">
      <c r="A239" s="1">
        <v>20210826</v>
      </c>
      <c r="B239" s="1">
        <v>6.3</v>
      </c>
      <c r="C239" s="4">
        <f t="shared" si="3"/>
        <v>0.13932319281578875</v>
      </c>
    </row>
    <row r="240" spans="1:3" x14ac:dyDescent="0.4">
      <c r="A240" s="1">
        <v>20210827</v>
      </c>
      <c r="B240" s="1">
        <v>3.4</v>
      </c>
      <c r="C240" s="4">
        <f t="shared" si="3"/>
        <v>8.8405262061746634E-2</v>
      </c>
    </row>
    <row r="241" spans="1:3" x14ac:dyDescent="0.4">
      <c r="A241" s="1">
        <v>20210828</v>
      </c>
      <c r="B241" s="1">
        <v>4</v>
      </c>
      <c r="C241" s="4">
        <f t="shared" si="3"/>
        <v>0.10568767384804341</v>
      </c>
    </row>
    <row r="242" spans="1:3" x14ac:dyDescent="0.4">
      <c r="A242" s="1">
        <v>20210829</v>
      </c>
      <c r="B242" s="1">
        <v>2.5</v>
      </c>
      <c r="C242" s="4">
        <f t="shared" si="3"/>
        <v>6.2270345739752909E-2</v>
      </c>
    </row>
    <row r="243" spans="1:3" x14ac:dyDescent="0.4">
      <c r="A243" s="1">
        <v>20210830</v>
      </c>
      <c r="B243" s="1">
        <v>5.6</v>
      </c>
      <c r="C243" s="4">
        <f t="shared" si="3"/>
        <v>0.13717248289716161</v>
      </c>
    </row>
    <row r="244" spans="1:3" x14ac:dyDescent="0.4">
      <c r="A244" s="1">
        <v>20210831</v>
      </c>
      <c r="B244" s="1">
        <v>4.5999999999999996</v>
      </c>
      <c r="C244" s="4">
        <f t="shared" si="3"/>
        <v>0.12090267063194768</v>
      </c>
    </row>
    <row r="245" spans="1:3" x14ac:dyDescent="0.4">
      <c r="A245" s="1">
        <v>20210901</v>
      </c>
      <c r="B245" s="1">
        <v>9</v>
      </c>
      <c r="C245" s="4">
        <f t="shared" si="3"/>
        <v>8.4356172440969934E-2</v>
      </c>
    </row>
    <row r="246" spans="1:3" x14ac:dyDescent="0.4">
      <c r="A246" s="1">
        <v>20210902</v>
      </c>
      <c r="B246" s="1">
        <v>9.5</v>
      </c>
      <c r="C246" s="4">
        <f t="shared" si="3"/>
        <v>6.9701530565541001E-2</v>
      </c>
    </row>
    <row r="247" spans="1:3" x14ac:dyDescent="0.4">
      <c r="A247" s="1">
        <v>20210903</v>
      </c>
      <c r="B247" s="1">
        <v>8.1</v>
      </c>
      <c r="C247" s="4">
        <f t="shared" si="3"/>
        <v>0.11010458081931818</v>
      </c>
    </row>
    <row r="248" spans="1:3" x14ac:dyDescent="0.4">
      <c r="A248" s="1">
        <v>20210904</v>
      </c>
      <c r="B248" s="1">
        <v>7.9</v>
      </c>
      <c r="C248" s="4">
        <f t="shared" si="3"/>
        <v>0.11525698214924615</v>
      </c>
    </row>
    <row r="249" spans="1:3" x14ac:dyDescent="0.4">
      <c r="A249" s="1">
        <v>20210905</v>
      </c>
      <c r="B249" s="1">
        <v>9.6</v>
      </c>
      <c r="C249" s="4">
        <f t="shared" si="3"/>
        <v>6.6845603546021898E-2</v>
      </c>
    </row>
    <row r="250" spans="1:3" x14ac:dyDescent="0.4">
      <c r="A250" s="1">
        <v>20210906</v>
      </c>
      <c r="B250" s="1">
        <v>8.9</v>
      </c>
      <c r="C250" s="4">
        <f t="shared" si="3"/>
        <v>8.7316681216866296E-2</v>
      </c>
    </row>
    <row r="251" spans="1:3" x14ac:dyDescent="0.4">
      <c r="A251" s="1">
        <v>20210907</v>
      </c>
      <c r="B251" s="1">
        <v>8.9</v>
      </c>
      <c r="C251" s="4">
        <f t="shared" si="3"/>
        <v>8.7316681216866296E-2</v>
      </c>
    </row>
    <row r="252" spans="1:3" x14ac:dyDescent="0.4">
      <c r="A252" s="1">
        <v>20210908</v>
      </c>
      <c r="B252" s="1">
        <v>5.5</v>
      </c>
      <c r="C252" s="4">
        <f t="shared" si="3"/>
        <v>0.13619956568696032</v>
      </c>
    </row>
    <row r="253" spans="1:3" x14ac:dyDescent="0.4">
      <c r="A253" s="1">
        <v>20210909</v>
      </c>
      <c r="B253" s="1">
        <v>5.8</v>
      </c>
      <c r="C253" s="4">
        <f t="shared" si="3"/>
        <v>0.13862928965978011</v>
      </c>
    </row>
    <row r="254" spans="1:3" x14ac:dyDescent="0.4">
      <c r="A254" s="1">
        <v>20210910</v>
      </c>
      <c r="B254" s="1">
        <v>8.6</v>
      </c>
      <c r="C254" s="4">
        <f t="shared" si="3"/>
        <v>9.612783750319788E-2</v>
      </c>
    </row>
    <row r="255" spans="1:3" x14ac:dyDescent="0.4">
      <c r="A255" s="1">
        <v>20210911</v>
      </c>
      <c r="B255" s="1">
        <v>5.6</v>
      </c>
      <c r="C255" s="4">
        <f t="shared" si="3"/>
        <v>0.13717248289716161</v>
      </c>
    </row>
    <row r="256" spans="1:3" x14ac:dyDescent="0.4">
      <c r="A256" s="1">
        <v>20210912</v>
      </c>
      <c r="B256" s="1">
        <v>9.3000000000000007</v>
      </c>
      <c r="C256" s="4">
        <f t="shared" si="3"/>
        <v>7.5506908809906639E-2</v>
      </c>
    </row>
    <row r="257" spans="1:3" x14ac:dyDescent="0.4">
      <c r="A257" s="1">
        <v>20210913</v>
      </c>
      <c r="B257" s="1">
        <v>10</v>
      </c>
      <c r="C257" s="4">
        <f t="shared" si="3"/>
        <v>5.5857282017991852E-2</v>
      </c>
    </row>
    <row r="258" spans="1:3" x14ac:dyDescent="0.4">
      <c r="A258" s="1">
        <v>20210914</v>
      </c>
      <c r="B258" s="1">
        <v>10</v>
      </c>
      <c r="C258" s="4">
        <f t="shared" si="3"/>
        <v>5.5857282017991852E-2</v>
      </c>
    </row>
    <row r="259" spans="1:3" x14ac:dyDescent="0.4">
      <c r="A259" s="1">
        <v>20210915</v>
      </c>
      <c r="B259" s="1">
        <v>10</v>
      </c>
      <c r="C259" s="4">
        <f t="shared" ref="C259:C322" si="4">_xlfn.NORM.DIST(B259,$F$5,$F$6,0)</f>
        <v>5.5857282017991852E-2</v>
      </c>
    </row>
    <row r="260" spans="1:3" x14ac:dyDescent="0.4">
      <c r="A260" s="1">
        <v>20210916</v>
      </c>
      <c r="B260" s="1">
        <v>10</v>
      </c>
      <c r="C260" s="4">
        <f t="shared" si="4"/>
        <v>5.5857282017991852E-2</v>
      </c>
    </row>
    <row r="261" spans="1:3" x14ac:dyDescent="0.4">
      <c r="A261" s="1">
        <v>20210917</v>
      </c>
      <c r="B261" s="1">
        <v>9.1</v>
      </c>
      <c r="C261" s="4">
        <f t="shared" si="4"/>
        <v>8.1396361674754517E-2</v>
      </c>
    </row>
    <row r="262" spans="1:3" x14ac:dyDescent="0.4">
      <c r="A262" s="1">
        <v>20210918</v>
      </c>
      <c r="B262" s="1">
        <v>5.5</v>
      </c>
      <c r="C262" s="4">
        <f t="shared" si="4"/>
        <v>0.13619956568696032</v>
      </c>
    </row>
    <row r="263" spans="1:3" x14ac:dyDescent="0.4">
      <c r="A263" s="1">
        <v>20210919</v>
      </c>
      <c r="B263" s="1">
        <v>2.1</v>
      </c>
      <c r="C263" s="4">
        <f t="shared" si="4"/>
        <v>5.1620089672912157E-2</v>
      </c>
    </row>
    <row r="264" spans="1:3" x14ac:dyDescent="0.4">
      <c r="A264" s="1">
        <v>20210920</v>
      </c>
      <c r="B264" s="1">
        <v>3</v>
      </c>
      <c r="C264" s="4">
        <f t="shared" si="4"/>
        <v>7.6586154252125144E-2</v>
      </c>
    </row>
    <row r="265" spans="1:3" x14ac:dyDescent="0.4">
      <c r="A265" s="1">
        <v>20210921</v>
      </c>
      <c r="B265" s="1">
        <v>5.8</v>
      </c>
      <c r="C265" s="4">
        <f t="shared" si="4"/>
        <v>0.13862928965978011</v>
      </c>
    </row>
    <row r="266" spans="1:3" x14ac:dyDescent="0.4">
      <c r="A266" s="1">
        <v>20210922</v>
      </c>
      <c r="B266" s="1">
        <v>0.4</v>
      </c>
      <c r="C266" s="4">
        <f t="shared" si="4"/>
        <v>1.8695064560405077E-2</v>
      </c>
    </row>
    <row r="267" spans="1:3" x14ac:dyDescent="0.4">
      <c r="A267" s="1">
        <v>20210923</v>
      </c>
      <c r="B267" s="1">
        <v>4.0999999999999996</v>
      </c>
      <c r="C267" s="4">
        <f t="shared" si="4"/>
        <v>0.10841475554483579</v>
      </c>
    </row>
    <row r="268" spans="1:3" x14ac:dyDescent="0.4">
      <c r="A268" s="1">
        <v>20210924</v>
      </c>
      <c r="B268" s="1">
        <v>3.9</v>
      </c>
      <c r="C268" s="4">
        <f t="shared" si="4"/>
        <v>0.1029031727212489</v>
      </c>
    </row>
    <row r="269" spans="1:3" x14ac:dyDescent="0.4">
      <c r="A269" s="1">
        <v>20210925</v>
      </c>
      <c r="B269" s="1">
        <v>7</v>
      </c>
      <c r="C269" s="4">
        <f t="shared" si="4"/>
        <v>0.13327092963637888</v>
      </c>
    </row>
    <row r="270" spans="1:3" x14ac:dyDescent="0.4">
      <c r="A270" s="1">
        <v>20210926</v>
      </c>
      <c r="B270" s="1">
        <v>6.9</v>
      </c>
      <c r="C270" s="4">
        <f t="shared" si="4"/>
        <v>0.13461250627500074</v>
      </c>
    </row>
    <row r="271" spans="1:3" x14ac:dyDescent="0.4">
      <c r="A271" s="1">
        <v>20210927</v>
      </c>
      <c r="B271" s="1">
        <v>6</v>
      </c>
      <c r="C271" s="4">
        <f t="shared" si="4"/>
        <v>0.13941738155544742</v>
      </c>
    </row>
    <row r="272" spans="1:3" x14ac:dyDescent="0.4">
      <c r="A272" s="1">
        <v>20210928</v>
      </c>
      <c r="B272" s="1">
        <v>7</v>
      </c>
      <c r="C272" s="4">
        <f t="shared" si="4"/>
        <v>0.13327092963637888</v>
      </c>
    </row>
    <row r="273" spans="1:3" x14ac:dyDescent="0.4">
      <c r="A273" s="1">
        <v>20210929</v>
      </c>
      <c r="B273" s="1">
        <v>5.3</v>
      </c>
      <c r="C273" s="4">
        <f t="shared" si="4"/>
        <v>0.13378228611118542</v>
      </c>
    </row>
    <row r="274" spans="1:3" x14ac:dyDescent="0.4">
      <c r="A274" s="1">
        <v>20210930</v>
      </c>
      <c r="B274" s="1">
        <v>7.1</v>
      </c>
      <c r="C274" s="4">
        <f t="shared" si="4"/>
        <v>0.13178134189732893</v>
      </c>
    </row>
    <row r="275" spans="1:3" x14ac:dyDescent="0.4">
      <c r="A275" s="1">
        <v>20211001</v>
      </c>
      <c r="B275" s="1">
        <v>2.4</v>
      </c>
      <c r="C275" s="4">
        <f t="shared" si="4"/>
        <v>5.9526853128990732E-2</v>
      </c>
    </row>
    <row r="276" spans="1:3" x14ac:dyDescent="0.4">
      <c r="A276" s="1">
        <v>20211002</v>
      </c>
      <c r="B276" s="1">
        <v>0.4</v>
      </c>
      <c r="C276" s="4">
        <f t="shared" si="4"/>
        <v>1.8695064560405077E-2</v>
      </c>
    </row>
    <row r="277" spans="1:3" x14ac:dyDescent="0.4">
      <c r="A277" s="1">
        <v>20211003</v>
      </c>
      <c r="B277" s="1">
        <v>0</v>
      </c>
      <c r="C277" s="4">
        <f t="shared" si="4"/>
        <v>1.3983532198280264E-2</v>
      </c>
    </row>
    <row r="278" spans="1:3" x14ac:dyDescent="0.4">
      <c r="A278" s="1">
        <v>20211004</v>
      </c>
      <c r="B278" s="1">
        <v>4.3</v>
      </c>
      <c r="C278" s="4">
        <f t="shared" si="4"/>
        <v>0.11366374217503464</v>
      </c>
    </row>
    <row r="279" spans="1:3" x14ac:dyDescent="0.4">
      <c r="A279" s="1">
        <v>20211005</v>
      </c>
      <c r="B279" s="1">
        <v>2.5</v>
      </c>
      <c r="C279" s="4">
        <f t="shared" si="4"/>
        <v>6.2270345739752909E-2</v>
      </c>
    </row>
    <row r="280" spans="1:3" x14ac:dyDescent="0.4">
      <c r="A280" s="1">
        <v>20211006</v>
      </c>
      <c r="B280" s="1">
        <v>2.8</v>
      </c>
      <c r="C280" s="4">
        <f t="shared" si="4"/>
        <v>7.0761531496719945E-2</v>
      </c>
    </row>
    <row r="281" spans="1:3" x14ac:dyDescent="0.4">
      <c r="A281" s="1">
        <v>20211007</v>
      </c>
      <c r="B281" s="1">
        <v>2</v>
      </c>
      <c r="C281" s="4">
        <f t="shared" si="4"/>
        <v>4.9104843089036176E-2</v>
      </c>
    </row>
    <row r="282" spans="1:3" x14ac:dyDescent="0.4">
      <c r="A282" s="1">
        <v>20211008</v>
      </c>
      <c r="B282" s="1">
        <v>4.5</v>
      </c>
      <c r="C282" s="4">
        <f t="shared" si="4"/>
        <v>0.11858491085331108</v>
      </c>
    </row>
    <row r="283" spans="1:3" x14ac:dyDescent="0.4">
      <c r="A283" s="1">
        <v>20211009</v>
      </c>
      <c r="B283" s="1">
        <v>6.1</v>
      </c>
      <c r="C283" s="4">
        <f t="shared" si="4"/>
        <v>0.1395566725313189</v>
      </c>
    </row>
    <row r="284" spans="1:3" x14ac:dyDescent="0.4">
      <c r="A284" s="1">
        <v>20211010</v>
      </c>
      <c r="B284" s="1">
        <v>5.4</v>
      </c>
      <c r="C284" s="4">
        <f t="shared" si="4"/>
        <v>0.13506814243897575</v>
      </c>
    </row>
    <row r="285" spans="1:3" x14ac:dyDescent="0.4">
      <c r="A285" s="1">
        <v>20211011</v>
      </c>
      <c r="B285" s="1">
        <v>9.1</v>
      </c>
      <c r="C285" s="4">
        <f t="shared" si="4"/>
        <v>8.1396361674754517E-2</v>
      </c>
    </row>
    <row r="286" spans="1:3" x14ac:dyDescent="0.4">
      <c r="A286" s="1">
        <v>20211012</v>
      </c>
      <c r="B286" s="1">
        <v>10</v>
      </c>
      <c r="C286" s="4">
        <f t="shared" si="4"/>
        <v>5.5857282017991852E-2</v>
      </c>
    </row>
    <row r="287" spans="1:3" x14ac:dyDescent="0.4">
      <c r="A287" s="1">
        <v>20211013</v>
      </c>
      <c r="B287" s="1">
        <v>9.8000000000000007</v>
      </c>
      <c r="C287" s="4">
        <f t="shared" si="4"/>
        <v>6.1254692108891139E-2</v>
      </c>
    </row>
    <row r="288" spans="1:3" x14ac:dyDescent="0.4">
      <c r="A288" s="1">
        <v>20211014</v>
      </c>
      <c r="B288" s="1">
        <v>5.6</v>
      </c>
      <c r="C288" s="4">
        <f t="shared" si="4"/>
        <v>0.13717248289716161</v>
      </c>
    </row>
    <row r="289" spans="1:3" x14ac:dyDescent="0.4">
      <c r="A289" s="1">
        <v>20211015</v>
      </c>
      <c r="B289" s="1">
        <v>6.6</v>
      </c>
      <c r="C289" s="4">
        <f t="shared" si="4"/>
        <v>0.1377039023947669</v>
      </c>
    </row>
    <row r="290" spans="1:3" x14ac:dyDescent="0.4">
      <c r="A290" s="1">
        <v>20211016</v>
      </c>
      <c r="B290" s="1">
        <v>9.9</v>
      </c>
      <c r="C290" s="4">
        <f t="shared" si="4"/>
        <v>5.8529570824035697E-2</v>
      </c>
    </row>
    <row r="291" spans="1:3" x14ac:dyDescent="0.4">
      <c r="A291" s="1">
        <v>20211017</v>
      </c>
      <c r="B291" s="1">
        <v>2.6</v>
      </c>
      <c r="C291" s="4">
        <f t="shared" si="4"/>
        <v>6.5060607055183808E-2</v>
      </c>
    </row>
    <row r="292" spans="1:3" x14ac:dyDescent="0.4">
      <c r="A292" s="1">
        <v>20211018</v>
      </c>
      <c r="B292" s="1">
        <v>3.4</v>
      </c>
      <c r="C292" s="4">
        <f t="shared" si="4"/>
        <v>8.8405262061746634E-2</v>
      </c>
    </row>
    <row r="293" spans="1:3" x14ac:dyDescent="0.4">
      <c r="A293" s="1">
        <v>20211019</v>
      </c>
      <c r="B293" s="1">
        <v>7.3</v>
      </c>
      <c r="C293" s="4">
        <f t="shared" si="4"/>
        <v>0.1283797029885316</v>
      </c>
    </row>
    <row r="294" spans="1:3" x14ac:dyDescent="0.4">
      <c r="A294" s="1">
        <v>20211020</v>
      </c>
      <c r="B294" s="1">
        <v>8.6</v>
      </c>
      <c r="C294" s="4">
        <f t="shared" si="4"/>
        <v>9.612783750319788E-2</v>
      </c>
    </row>
    <row r="295" spans="1:3" x14ac:dyDescent="0.4">
      <c r="A295" s="1">
        <v>20211021</v>
      </c>
      <c r="B295" s="1">
        <v>6.9</v>
      </c>
      <c r="C295" s="4">
        <f t="shared" si="4"/>
        <v>0.13461250627500074</v>
      </c>
    </row>
    <row r="296" spans="1:3" x14ac:dyDescent="0.4">
      <c r="A296" s="1">
        <v>20211022</v>
      </c>
      <c r="B296" s="1">
        <v>3.3</v>
      </c>
      <c r="C296" s="4">
        <f t="shared" si="4"/>
        <v>8.5446333186364978E-2</v>
      </c>
    </row>
    <row r="297" spans="1:3" x14ac:dyDescent="0.4">
      <c r="A297" s="1">
        <v>20211023</v>
      </c>
      <c r="B297" s="1">
        <v>2.5</v>
      </c>
      <c r="C297" s="4">
        <f t="shared" si="4"/>
        <v>6.2270345739752909E-2</v>
      </c>
    </row>
    <row r="298" spans="1:3" x14ac:dyDescent="0.4">
      <c r="A298" s="1">
        <v>20211024</v>
      </c>
      <c r="B298" s="1">
        <v>8.9</v>
      </c>
      <c r="C298" s="4">
        <f t="shared" si="4"/>
        <v>8.7316681216866296E-2</v>
      </c>
    </row>
    <row r="299" spans="1:3" x14ac:dyDescent="0.4">
      <c r="A299" s="1">
        <v>20211025</v>
      </c>
      <c r="B299" s="1">
        <v>2.6</v>
      </c>
      <c r="C299" s="4">
        <f t="shared" si="4"/>
        <v>6.5060607055183808E-2</v>
      </c>
    </row>
    <row r="300" spans="1:3" x14ac:dyDescent="0.4">
      <c r="A300" s="1">
        <v>20211026</v>
      </c>
      <c r="B300" s="1">
        <v>3.9</v>
      </c>
      <c r="C300" s="4">
        <f t="shared" si="4"/>
        <v>0.1029031727212489</v>
      </c>
    </row>
    <row r="301" spans="1:3" x14ac:dyDescent="0.4">
      <c r="A301" s="1">
        <v>20211027</v>
      </c>
      <c r="B301" s="1">
        <v>3.6</v>
      </c>
      <c r="C301" s="4">
        <f t="shared" si="4"/>
        <v>9.4287241774254626E-2</v>
      </c>
    </row>
    <row r="302" spans="1:3" x14ac:dyDescent="0.4">
      <c r="A302" s="1">
        <v>20211028</v>
      </c>
      <c r="B302" s="1">
        <v>3</v>
      </c>
      <c r="C302" s="4">
        <f t="shared" si="4"/>
        <v>7.6586154252125144E-2</v>
      </c>
    </row>
    <row r="303" spans="1:3" x14ac:dyDescent="0.4">
      <c r="A303" s="1">
        <v>20211029</v>
      </c>
      <c r="B303" s="1">
        <v>4.0999999999999996</v>
      </c>
      <c r="C303" s="4">
        <f t="shared" si="4"/>
        <v>0.10841475554483579</v>
      </c>
    </row>
    <row r="304" spans="1:3" x14ac:dyDescent="0.4">
      <c r="A304" s="1">
        <v>20211030</v>
      </c>
      <c r="B304" s="1">
        <v>6.1</v>
      </c>
      <c r="C304" s="4">
        <f t="shared" si="4"/>
        <v>0.1395566725313189</v>
      </c>
    </row>
    <row r="305" spans="1:3" x14ac:dyDescent="0.4">
      <c r="A305" s="1">
        <v>20211031</v>
      </c>
      <c r="B305" s="1">
        <v>1.1000000000000001</v>
      </c>
      <c r="C305" s="4">
        <f t="shared" si="4"/>
        <v>2.9645320408694057E-2</v>
      </c>
    </row>
    <row r="306" spans="1:3" x14ac:dyDescent="0.4">
      <c r="A306" s="1">
        <v>20211101</v>
      </c>
      <c r="B306" s="1">
        <v>6</v>
      </c>
      <c r="C306" s="4">
        <f t="shared" si="4"/>
        <v>0.13941738155544742</v>
      </c>
    </row>
    <row r="307" spans="1:3" x14ac:dyDescent="0.4">
      <c r="A307" s="1">
        <v>20211102</v>
      </c>
      <c r="B307" s="1">
        <v>7.1</v>
      </c>
      <c r="C307" s="4">
        <f t="shared" si="4"/>
        <v>0.13178134189732893</v>
      </c>
    </row>
    <row r="308" spans="1:3" x14ac:dyDescent="0.4">
      <c r="A308" s="1">
        <v>20211103</v>
      </c>
      <c r="B308" s="1">
        <v>4.3</v>
      </c>
      <c r="C308" s="4">
        <f t="shared" si="4"/>
        <v>0.11366374217503464</v>
      </c>
    </row>
    <row r="309" spans="1:3" x14ac:dyDescent="0.4">
      <c r="A309" s="1">
        <v>20211104</v>
      </c>
      <c r="B309" s="1">
        <v>4</v>
      </c>
      <c r="C309" s="4">
        <f t="shared" si="4"/>
        <v>0.10568767384804341</v>
      </c>
    </row>
    <row r="310" spans="1:3" x14ac:dyDescent="0.4">
      <c r="A310" s="1">
        <v>20211105</v>
      </c>
      <c r="B310" s="1">
        <v>6.9</v>
      </c>
      <c r="C310" s="4">
        <f t="shared" si="4"/>
        <v>0.13461250627500074</v>
      </c>
    </row>
    <row r="311" spans="1:3" x14ac:dyDescent="0.4">
      <c r="A311" s="1">
        <v>20211106</v>
      </c>
      <c r="B311" s="1">
        <v>7.1</v>
      </c>
      <c r="C311" s="4">
        <f t="shared" si="4"/>
        <v>0.13178134189732893</v>
      </c>
    </row>
    <row r="312" spans="1:3" x14ac:dyDescent="0.4">
      <c r="A312" s="1">
        <v>20211107</v>
      </c>
      <c r="B312" s="1">
        <v>6.9</v>
      </c>
      <c r="C312" s="4">
        <f t="shared" si="4"/>
        <v>0.13461250627500074</v>
      </c>
    </row>
    <row r="313" spans="1:3" x14ac:dyDescent="0.4">
      <c r="A313" s="1">
        <v>20211108</v>
      </c>
      <c r="B313" s="1">
        <v>9.5</v>
      </c>
      <c r="C313" s="4">
        <f t="shared" si="4"/>
        <v>6.9701530565541001E-2</v>
      </c>
    </row>
    <row r="314" spans="1:3" x14ac:dyDescent="0.4">
      <c r="A314" s="1">
        <v>20211109</v>
      </c>
      <c r="B314" s="1">
        <v>8.8000000000000007</v>
      </c>
      <c r="C314" s="4">
        <f t="shared" si="4"/>
        <v>9.027054331339858E-2</v>
      </c>
    </row>
    <row r="315" spans="1:3" x14ac:dyDescent="0.4">
      <c r="A315" s="1">
        <v>20211110</v>
      </c>
      <c r="B315" s="1">
        <v>9.1</v>
      </c>
      <c r="C315" s="4">
        <f t="shared" si="4"/>
        <v>8.1396361674754517E-2</v>
      </c>
    </row>
    <row r="316" spans="1:3" x14ac:dyDescent="0.4">
      <c r="A316" s="1">
        <v>20211111</v>
      </c>
      <c r="B316" s="1">
        <v>7.9</v>
      </c>
      <c r="C316" s="4">
        <f t="shared" si="4"/>
        <v>0.11525698214924615</v>
      </c>
    </row>
    <row r="317" spans="1:3" x14ac:dyDescent="0.4">
      <c r="A317" s="1">
        <v>20211112</v>
      </c>
      <c r="B317" s="1">
        <v>7.3</v>
      </c>
      <c r="C317" s="4">
        <f t="shared" si="4"/>
        <v>0.1283797029885316</v>
      </c>
    </row>
    <row r="318" spans="1:3" x14ac:dyDescent="0.4">
      <c r="A318" s="1">
        <v>20211113</v>
      </c>
      <c r="B318" s="1">
        <v>6.1</v>
      </c>
      <c r="C318" s="4">
        <f t="shared" si="4"/>
        <v>0.1395566725313189</v>
      </c>
    </row>
    <row r="319" spans="1:3" x14ac:dyDescent="0.4">
      <c r="A319" s="1">
        <v>20211114</v>
      </c>
      <c r="B319" s="1">
        <v>1.5</v>
      </c>
      <c r="C319" s="4">
        <f t="shared" si="4"/>
        <v>3.7556007221032653E-2</v>
      </c>
    </row>
    <row r="320" spans="1:3" x14ac:dyDescent="0.4">
      <c r="A320" s="1">
        <v>20211115</v>
      </c>
      <c r="B320" s="1">
        <v>1.6</v>
      </c>
      <c r="C320" s="4">
        <f t="shared" si="4"/>
        <v>3.9722029882168351E-2</v>
      </c>
    </row>
    <row r="321" spans="1:3" x14ac:dyDescent="0.4">
      <c r="A321" s="1">
        <v>20211116</v>
      </c>
      <c r="B321" s="1">
        <v>5.8</v>
      </c>
      <c r="C321" s="4">
        <f t="shared" si="4"/>
        <v>0.13862928965978011</v>
      </c>
    </row>
    <row r="322" spans="1:3" x14ac:dyDescent="0.4">
      <c r="A322" s="1">
        <v>20211117</v>
      </c>
      <c r="B322" s="1">
        <v>4.3</v>
      </c>
      <c r="C322" s="4">
        <f t="shared" si="4"/>
        <v>0.11366374217503464</v>
      </c>
    </row>
    <row r="323" spans="1:3" x14ac:dyDescent="0.4">
      <c r="A323" s="1">
        <v>20211118</v>
      </c>
      <c r="B323" s="1">
        <v>1.3</v>
      </c>
      <c r="C323" s="4">
        <f t="shared" ref="C323:C386" si="5">_xlfn.NORM.DIST(B323,$F$5,$F$6,0)</f>
        <v>3.3448821305987003E-2</v>
      </c>
    </row>
    <row r="324" spans="1:3" x14ac:dyDescent="0.4">
      <c r="A324" s="1">
        <v>20211119</v>
      </c>
      <c r="B324" s="1">
        <v>0</v>
      </c>
      <c r="C324" s="4">
        <f t="shared" si="5"/>
        <v>1.3983532198280264E-2</v>
      </c>
    </row>
    <row r="325" spans="1:3" x14ac:dyDescent="0.4">
      <c r="A325" s="1">
        <v>20211120</v>
      </c>
      <c r="B325" s="1">
        <v>2.5</v>
      </c>
      <c r="C325" s="4">
        <f t="shared" si="5"/>
        <v>6.2270345739752909E-2</v>
      </c>
    </row>
    <row r="326" spans="1:3" x14ac:dyDescent="0.4">
      <c r="A326" s="1">
        <v>20211121</v>
      </c>
      <c r="B326" s="1">
        <v>8.5</v>
      </c>
      <c r="C326" s="4">
        <f t="shared" si="5"/>
        <v>9.9015561067125904E-2</v>
      </c>
    </row>
    <row r="327" spans="1:3" x14ac:dyDescent="0.4">
      <c r="A327" s="1">
        <v>20211122</v>
      </c>
      <c r="B327" s="1">
        <v>9</v>
      </c>
      <c r="C327" s="4">
        <f t="shared" si="5"/>
        <v>8.4356172440969934E-2</v>
      </c>
    </row>
    <row r="328" spans="1:3" x14ac:dyDescent="0.4">
      <c r="A328" s="1">
        <v>20211123</v>
      </c>
      <c r="B328" s="1">
        <v>8.9</v>
      </c>
      <c r="C328" s="4">
        <f t="shared" si="5"/>
        <v>8.7316681216866296E-2</v>
      </c>
    </row>
    <row r="329" spans="1:3" x14ac:dyDescent="0.4">
      <c r="A329" s="1">
        <v>20211124</v>
      </c>
      <c r="B329" s="1">
        <v>5.9</v>
      </c>
      <c r="C329" s="4">
        <f t="shared" si="5"/>
        <v>0.13910787587855944</v>
      </c>
    </row>
    <row r="330" spans="1:3" x14ac:dyDescent="0.4">
      <c r="A330" s="1">
        <v>20211125</v>
      </c>
      <c r="B330" s="1">
        <v>1.8</v>
      </c>
      <c r="C330" s="4">
        <f t="shared" si="5"/>
        <v>4.427320046766875E-2</v>
      </c>
    </row>
    <row r="331" spans="1:3" x14ac:dyDescent="0.4">
      <c r="A331" s="1">
        <v>20211126</v>
      </c>
      <c r="B331" s="1">
        <v>0.8</v>
      </c>
      <c r="C331" s="4">
        <f t="shared" si="5"/>
        <v>2.450940422827004E-2</v>
      </c>
    </row>
    <row r="332" spans="1:3" x14ac:dyDescent="0.4">
      <c r="A332" s="1">
        <v>20211127</v>
      </c>
      <c r="B332" s="1">
        <v>1.9</v>
      </c>
      <c r="C332" s="4">
        <f t="shared" si="5"/>
        <v>4.6655020224168745E-2</v>
      </c>
    </row>
    <row r="333" spans="1:3" x14ac:dyDescent="0.4">
      <c r="A333" s="1">
        <v>20211128</v>
      </c>
      <c r="B333" s="1">
        <v>1.8</v>
      </c>
      <c r="C333" s="4">
        <f t="shared" si="5"/>
        <v>4.427320046766875E-2</v>
      </c>
    </row>
    <row r="334" spans="1:3" x14ac:dyDescent="0.4">
      <c r="A334" s="1">
        <v>20211129</v>
      </c>
      <c r="B334" s="1">
        <v>2.5</v>
      </c>
      <c r="C334" s="4">
        <f t="shared" si="5"/>
        <v>6.2270345739752909E-2</v>
      </c>
    </row>
    <row r="335" spans="1:3" x14ac:dyDescent="0.4">
      <c r="A335" s="1">
        <v>20211130</v>
      </c>
      <c r="B335" s="1">
        <v>9.5</v>
      </c>
      <c r="C335" s="4">
        <f t="shared" si="5"/>
        <v>6.9701530565541001E-2</v>
      </c>
    </row>
    <row r="336" spans="1:3" x14ac:dyDescent="0.4">
      <c r="A336" s="1">
        <v>20211201</v>
      </c>
      <c r="B336" s="1">
        <v>9.4</v>
      </c>
      <c r="C336" s="4">
        <f t="shared" si="5"/>
        <v>7.2590579288384152E-2</v>
      </c>
    </row>
    <row r="337" spans="1:3" x14ac:dyDescent="0.4">
      <c r="A337" s="1">
        <v>20211202</v>
      </c>
      <c r="B337" s="1">
        <v>8.4</v>
      </c>
      <c r="C337" s="4">
        <f t="shared" si="5"/>
        <v>0.10186528729049428</v>
      </c>
    </row>
    <row r="338" spans="1:3" x14ac:dyDescent="0.4">
      <c r="A338" s="1">
        <v>20211203</v>
      </c>
      <c r="B338" s="1">
        <v>7.6</v>
      </c>
      <c r="C338" s="4">
        <f t="shared" si="5"/>
        <v>0.1223132874137417</v>
      </c>
    </row>
    <row r="339" spans="1:3" x14ac:dyDescent="0.4">
      <c r="A339" s="1">
        <v>20211204</v>
      </c>
      <c r="B339" s="1">
        <v>4.9000000000000004</v>
      </c>
      <c r="C339" s="4">
        <f t="shared" si="5"/>
        <v>0.12719386691147053</v>
      </c>
    </row>
    <row r="340" spans="1:3" x14ac:dyDescent="0.4">
      <c r="A340" s="1">
        <v>20211205</v>
      </c>
      <c r="B340" s="1">
        <v>2.4</v>
      </c>
      <c r="C340" s="4">
        <f t="shared" si="5"/>
        <v>5.9526853128990732E-2</v>
      </c>
    </row>
    <row r="341" spans="1:3" x14ac:dyDescent="0.4">
      <c r="A341" s="1">
        <v>20211206</v>
      </c>
      <c r="B341" s="1">
        <v>3.4</v>
      </c>
      <c r="C341" s="4">
        <f t="shared" si="5"/>
        <v>8.8405262061746634E-2</v>
      </c>
    </row>
    <row r="342" spans="1:3" x14ac:dyDescent="0.4">
      <c r="A342" s="1">
        <v>20211207</v>
      </c>
      <c r="B342" s="1">
        <v>0.8</v>
      </c>
      <c r="C342" s="4">
        <f t="shared" si="5"/>
        <v>2.450940422827004E-2</v>
      </c>
    </row>
    <row r="343" spans="1:3" x14ac:dyDescent="0.4">
      <c r="A343" s="1">
        <v>20211208</v>
      </c>
      <c r="B343" s="1">
        <v>2</v>
      </c>
      <c r="C343" s="4">
        <f t="shared" si="5"/>
        <v>4.9104843089036176E-2</v>
      </c>
    </row>
    <row r="344" spans="1:3" x14ac:dyDescent="0.4">
      <c r="A344" s="1">
        <v>20211209</v>
      </c>
      <c r="B344" s="1">
        <v>7.8</v>
      </c>
      <c r="C344" s="4">
        <f t="shared" si="5"/>
        <v>0.11770662142520828</v>
      </c>
    </row>
    <row r="345" spans="1:3" x14ac:dyDescent="0.4">
      <c r="A345" s="1">
        <v>20211210</v>
      </c>
      <c r="B345" s="1">
        <v>6.4</v>
      </c>
      <c r="C345" s="4">
        <f t="shared" si="5"/>
        <v>0.1389512784188319</v>
      </c>
    </row>
    <row r="346" spans="1:3" x14ac:dyDescent="0.4">
      <c r="A346" s="1">
        <v>20211211</v>
      </c>
      <c r="B346" s="1">
        <v>9.4</v>
      </c>
      <c r="C346" s="4">
        <f t="shared" si="5"/>
        <v>7.2590579288384152E-2</v>
      </c>
    </row>
    <row r="347" spans="1:3" x14ac:dyDescent="0.4">
      <c r="A347" s="1">
        <v>20211212</v>
      </c>
      <c r="B347" s="1">
        <v>8.6</v>
      </c>
      <c r="C347" s="4">
        <f t="shared" si="5"/>
        <v>9.612783750319788E-2</v>
      </c>
    </row>
    <row r="348" spans="1:3" x14ac:dyDescent="0.4">
      <c r="A348" s="1">
        <v>20211213</v>
      </c>
      <c r="B348" s="1">
        <v>9</v>
      </c>
      <c r="C348" s="4">
        <f t="shared" si="5"/>
        <v>8.4356172440969934E-2</v>
      </c>
    </row>
    <row r="349" spans="1:3" x14ac:dyDescent="0.4">
      <c r="A349" s="1">
        <v>20211214</v>
      </c>
      <c r="B349" s="1">
        <v>4.0999999999999996</v>
      </c>
      <c r="C349" s="4">
        <f t="shared" si="5"/>
        <v>0.10841475554483579</v>
      </c>
    </row>
    <row r="350" spans="1:3" x14ac:dyDescent="0.4">
      <c r="A350" s="1">
        <v>20211215</v>
      </c>
      <c r="B350" s="1">
        <v>6.5</v>
      </c>
      <c r="C350" s="4">
        <f t="shared" si="5"/>
        <v>0.1384108566777352</v>
      </c>
    </row>
    <row r="351" spans="1:3" x14ac:dyDescent="0.4">
      <c r="A351" s="1">
        <v>20211216</v>
      </c>
      <c r="B351" s="1">
        <v>9.9</v>
      </c>
      <c r="C351" s="4">
        <f t="shared" si="5"/>
        <v>5.8529570824035697E-2</v>
      </c>
    </row>
    <row r="352" spans="1:3" x14ac:dyDescent="0.4">
      <c r="A352" s="1">
        <v>20211217</v>
      </c>
      <c r="B352" s="1">
        <v>9.1</v>
      </c>
      <c r="C352" s="4">
        <f t="shared" si="5"/>
        <v>8.1396361674754517E-2</v>
      </c>
    </row>
    <row r="353" spans="1:3" x14ac:dyDescent="0.4">
      <c r="A353" s="1">
        <v>20211218</v>
      </c>
      <c r="B353" s="1">
        <v>9.3000000000000007</v>
      </c>
      <c r="C353" s="4">
        <f t="shared" si="5"/>
        <v>7.5506908809906639E-2</v>
      </c>
    </row>
    <row r="354" spans="1:3" x14ac:dyDescent="0.4">
      <c r="A354" s="1">
        <v>20211219</v>
      </c>
      <c r="B354" s="1">
        <v>5.6</v>
      </c>
      <c r="C354" s="4">
        <f t="shared" si="5"/>
        <v>0.13717248289716161</v>
      </c>
    </row>
    <row r="355" spans="1:3" x14ac:dyDescent="0.4">
      <c r="A355" s="1">
        <v>20211220</v>
      </c>
      <c r="B355" s="1">
        <v>5.3</v>
      </c>
      <c r="C355" s="4">
        <f t="shared" si="5"/>
        <v>0.13378228611118542</v>
      </c>
    </row>
    <row r="356" spans="1:3" x14ac:dyDescent="0.4">
      <c r="A356" s="1">
        <v>20211221</v>
      </c>
      <c r="B356" s="1">
        <v>3.5</v>
      </c>
      <c r="C356" s="4">
        <f t="shared" si="5"/>
        <v>9.1354781430810827E-2</v>
      </c>
    </row>
    <row r="357" spans="1:3" x14ac:dyDescent="0.4">
      <c r="A357" s="1">
        <v>20211222</v>
      </c>
      <c r="B357" s="1">
        <v>0</v>
      </c>
      <c r="C357" s="4">
        <f t="shared" si="5"/>
        <v>1.3983532198280264E-2</v>
      </c>
    </row>
    <row r="358" spans="1:3" x14ac:dyDescent="0.4">
      <c r="A358" s="1">
        <v>20211223</v>
      </c>
      <c r="B358" s="1">
        <v>0</v>
      </c>
      <c r="C358" s="4">
        <f t="shared" si="5"/>
        <v>1.3983532198280264E-2</v>
      </c>
    </row>
    <row r="359" spans="1:3" x14ac:dyDescent="0.4">
      <c r="A359" s="1">
        <v>20211224</v>
      </c>
      <c r="B359" s="1">
        <v>6.9</v>
      </c>
      <c r="C359" s="4">
        <f t="shared" si="5"/>
        <v>0.13461250627500074</v>
      </c>
    </row>
    <row r="360" spans="1:3" x14ac:dyDescent="0.4">
      <c r="A360" s="1">
        <v>20211225</v>
      </c>
      <c r="B360" s="1">
        <v>9</v>
      </c>
      <c r="C360" s="4">
        <f t="shared" si="5"/>
        <v>8.4356172440969934E-2</v>
      </c>
    </row>
    <row r="361" spans="1:3" x14ac:dyDescent="0.4">
      <c r="A361" s="1">
        <v>20211226</v>
      </c>
      <c r="B361" s="1">
        <v>8.5</v>
      </c>
      <c r="C361" s="4">
        <f t="shared" si="5"/>
        <v>9.9015561067125904E-2</v>
      </c>
    </row>
    <row r="362" spans="1:3" x14ac:dyDescent="0.4">
      <c r="A362" s="1">
        <v>20211227</v>
      </c>
      <c r="B362" s="1">
        <v>8.1</v>
      </c>
      <c r="C362" s="4">
        <f t="shared" si="5"/>
        <v>0.11010458081931818</v>
      </c>
    </row>
    <row r="363" spans="1:3" x14ac:dyDescent="0.4">
      <c r="A363" s="1">
        <v>20211228</v>
      </c>
      <c r="B363" s="1">
        <v>8.3000000000000007</v>
      </c>
      <c r="C363" s="4">
        <f t="shared" si="5"/>
        <v>0.1046688511676243</v>
      </c>
    </row>
    <row r="364" spans="1:3" x14ac:dyDescent="0.4">
      <c r="A364" s="1">
        <v>20211229</v>
      </c>
      <c r="B364" s="1">
        <v>8.5</v>
      </c>
      <c r="C364" s="4">
        <f t="shared" si="5"/>
        <v>9.9015561067125904E-2</v>
      </c>
    </row>
    <row r="365" spans="1:3" x14ac:dyDescent="0.4">
      <c r="A365" s="1">
        <v>20211230</v>
      </c>
      <c r="B365" s="1">
        <v>8</v>
      </c>
      <c r="C365" s="4">
        <f t="shared" si="5"/>
        <v>0.11272028422918791</v>
      </c>
    </row>
    <row r="366" spans="1:3" x14ac:dyDescent="0.4">
      <c r="A366" s="1">
        <v>20211231</v>
      </c>
      <c r="B366" s="1">
        <v>8.5</v>
      </c>
      <c r="C366" s="4">
        <f t="shared" si="5"/>
        <v>9.9015561067125904E-2</v>
      </c>
    </row>
    <row r="367" spans="1:3" x14ac:dyDescent="0.4">
      <c r="A367" s="1">
        <v>20220101</v>
      </c>
      <c r="B367" s="1">
        <v>4.5999999999999996</v>
      </c>
      <c r="C367" s="4">
        <f t="shared" si="5"/>
        <v>0.12090267063194768</v>
      </c>
    </row>
    <row r="368" spans="1:3" x14ac:dyDescent="0.4">
      <c r="A368" s="1">
        <v>20220102</v>
      </c>
      <c r="B368" s="1">
        <v>5.0999999999999996</v>
      </c>
      <c r="C368" s="4">
        <f t="shared" si="5"/>
        <v>0.13076617757711306</v>
      </c>
    </row>
    <row r="369" spans="1:3" x14ac:dyDescent="0.4">
      <c r="A369" s="1">
        <v>20220103</v>
      </c>
      <c r="B369" s="1">
        <v>5.3</v>
      </c>
      <c r="C369" s="4">
        <f t="shared" si="5"/>
        <v>0.13378228611118542</v>
      </c>
    </row>
    <row r="370" spans="1:3" x14ac:dyDescent="0.4">
      <c r="A370" s="1">
        <v>20220104</v>
      </c>
      <c r="B370" s="1">
        <v>6.8</v>
      </c>
      <c r="C370" s="4">
        <f t="shared" si="5"/>
        <v>0.13580128352244536</v>
      </c>
    </row>
    <row r="371" spans="1:3" x14ac:dyDescent="0.4">
      <c r="A371" s="1">
        <v>20220105</v>
      </c>
      <c r="B371" s="1">
        <v>10</v>
      </c>
      <c r="C371" s="4">
        <f t="shared" si="5"/>
        <v>5.5857282017991852E-2</v>
      </c>
    </row>
    <row r="372" spans="1:3" x14ac:dyDescent="0.4">
      <c r="A372" s="1">
        <v>20220106</v>
      </c>
      <c r="B372" s="1">
        <v>4.9000000000000004</v>
      </c>
      <c r="C372" s="4">
        <f t="shared" si="5"/>
        <v>0.12719386691147053</v>
      </c>
    </row>
    <row r="373" spans="1:3" x14ac:dyDescent="0.4">
      <c r="A373" s="1">
        <v>20220107</v>
      </c>
      <c r="B373" s="1">
        <v>1.4</v>
      </c>
      <c r="C373" s="4">
        <f t="shared" si="5"/>
        <v>3.5464666108683429E-2</v>
      </c>
    </row>
    <row r="374" spans="1:3" x14ac:dyDescent="0.4">
      <c r="A374" s="1">
        <v>20220108</v>
      </c>
      <c r="B374" s="1">
        <v>7.5</v>
      </c>
      <c r="C374" s="4">
        <f t="shared" si="5"/>
        <v>0.12445511009855005</v>
      </c>
    </row>
    <row r="375" spans="1:3" x14ac:dyDescent="0.4">
      <c r="A375" s="1">
        <v>20220109</v>
      </c>
      <c r="B375" s="1">
        <v>8.3000000000000007</v>
      </c>
      <c r="C375" s="4">
        <f t="shared" si="5"/>
        <v>0.1046688511676243</v>
      </c>
    </row>
    <row r="376" spans="1:3" x14ac:dyDescent="0.4">
      <c r="A376" s="1">
        <v>20220110</v>
      </c>
      <c r="B376" s="1">
        <v>8.6</v>
      </c>
      <c r="C376" s="4">
        <f t="shared" si="5"/>
        <v>9.612783750319788E-2</v>
      </c>
    </row>
    <row r="377" spans="1:3" x14ac:dyDescent="0.4">
      <c r="A377" s="1">
        <v>20220111</v>
      </c>
      <c r="B377" s="1">
        <v>9.4</v>
      </c>
      <c r="C377" s="4">
        <f t="shared" si="5"/>
        <v>7.2590579288384152E-2</v>
      </c>
    </row>
    <row r="378" spans="1:3" x14ac:dyDescent="0.4">
      <c r="A378" s="1">
        <v>20220112</v>
      </c>
      <c r="B378" s="1">
        <v>8.6</v>
      </c>
      <c r="C378" s="4">
        <f t="shared" si="5"/>
        <v>9.612783750319788E-2</v>
      </c>
    </row>
    <row r="379" spans="1:3" x14ac:dyDescent="0.4">
      <c r="A379" s="1">
        <v>20220113</v>
      </c>
      <c r="B379" s="1">
        <v>9.4</v>
      </c>
      <c r="C379" s="4">
        <f t="shared" si="5"/>
        <v>7.2590579288384152E-2</v>
      </c>
    </row>
    <row r="380" spans="1:3" x14ac:dyDescent="0.4">
      <c r="A380" s="1">
        <v>20220114</v>
      </c>
      <c r="B380" s="1">
        <v>8</v>
      </c>
      <c r="C380" s="4">
        <f t="shared" si="5"/>
        <v>0.11272028422918791</v>
      </c>
    </row>
    <row r="381" spans="1:3" x14ac:dyDescent="0.4">
      <c r="A381" s="1">
        <v>20220115</v>
      </c>
      <c r="B381" s="1">
        <v>7.1</v>
      </c>
      <c r="C381" s="4">
        <f t="shared" si="5"/>
        <v>0.13178134189732893</v>
      </c>
    </row>
    <row r="382" spans="1:3" x14ac:dyDescent="0.4">
      <c r="A382" s="1">
        <v>20220116</v>
      </c>
      <c r="B382" s="1">
        <v>8.4</v>
      </c>
      <c r="C382" s="4">
        <f t="shared" si="5"/>
        <v>0.10186528729049428</v>
      </c>
    </row>
    <row r="383" spans="1:3" x14ac:dyDescent="0.4">
      <c r="A383" s="1">
        <v>20220117</v>
      </c>
      <c r="B383" s="1">
        <v>8.5</v>
      </c>
      <c r="C383" s="4">
        <f t="shared" si="5"/>
        <v>9.9015561067125904E-2</v>
      </c>
    </row>
    <row r="384" spans="1:3" x14ac:dyDescent="0.4">
      <c r="A384" s="1">
        <v>20220118</v>
      </c>
      <c r="B384" s="1">
        <v>3</v>
      </c>
      <c r="C384" s="4">
        <f t="shared" si="5"/>
        <v>7.6586154252125144E-2</v>
      </c>
    </row>
    <row r="385" spans="1:3" x14ac:dyDescent="0.4">
      <c r="A385" s="1">
        <v>20220119</v>
      </c>
      <c r="B385" s="1">
        <v>3</v>
      </c>
      <c r="C385" s="4">
        <f t="shared" si="5"/>
        <v>7.6586154252125144E-2</v>
      </c>
    </row>
    <row r="386" spans="1:3" x14ac:dyDescent="0.4">
      <c r="A386" s="1">
        <v>20220120</v>
      </c>
      <c r="B386" s="1">
        <v>6.3</v>
      </c>
      <c r="C386" s="4">
        <f t="shared" si="5"/>
        <v>0.13932319281578875</v>
      </c>
    </row>
    <row r="387" spans="1:3" x14ac:dyDescent="0.4">
      <c r="A387" s="1">
        <v>20220121</v>
      </c>
      <c r="B387" s="1">
        <v>3.3</v>
      </c>
      <c r="C387" s="4">
        <f t="shared" ref="C387:C450" si="6">_xlfn.NORM.DIST(B387,$F$5,$F$6,0)</f>
        <v>8.5446333186364978E-2</v>
      </c>
    </row>
    <row r="388" spans="1:3" x14ac:dyDescent="0.4">
      <c r="A388" s="1">
        <v>20220122</v>
      </c>
      <c r="B388" s="1">
        <v>8.6</v>
      </c>
      <c r="C388" s="4">
        <f t="shared" si="6"/>
        <v>9.612783750319788E-2</v>
      </c>
    </row>
    <row r="389" spans="1:3" x14ac:dyDescent="0.4">
      <c r="A389" s="1">
        <v>20220123</v>
      </c>
      <c r="B389" s="1">
        <v>10</v>
      </c>
      <c r="C389" s="4">
        <f t="shared" si="6"/>
        <v>5.5857282017991852E-2</v>
      </c>
    </row>
    <row r="390" spans="1:3" x14ac:dyDescent="0.4">
      <c r="A390" s="1">
        <v>20220124</v>
      </c>
      <c r="B390" s="1">
        <v>8.1</v>
      </c>
      <c r="C390" s="4">
        <f t="shared" si="6"/>
        <v>0.11010458081931818</v>
      </c>
    </row>
    <row r="391" spans="1:3" x14ac:dyDescent="0.4">
      <c r="A391" s="1">
        <v>20220125</v>
      </c>
      <c r="B391" s="1">
        <v>9.6</v>
      </c>
      <c r="C391" s="4">
        <f t="shared" si="6"/>
        <v>6.6845603546021898E-2</v>
      </c>
    </row>
    <row r="392" spans="1:3" x14ac:dyDescent="0.4">
      <c r="A392" s="1">
        <v>20220126</v>
      </c>
      <c r="B392" s="1">
        <v>8.4</v>
      </c>
      <c r="C392" s="4">
        <f t="shared" si="6"/>
        <v>0.10186528729049428</v>
      </c>
    </row>
    <row r="393" spans="1:3" x14ac:dyDescent="0.4">
      <c r="A393" s="1">
        <v>20220127</v>
      </c>
      <c r="B393" s="1">
        <v>7.1</v>
      </c>
      <c r="C393" s="4">
        <f t="shared" si="6"/>
        <v>0.13178134189732893</v>
      </c>
    </row>
    <row r="394" spans="1:3" x14ac:dyDescent="0.4">
      <c r="A394" s="1">
        <v>20220128</v>
      </c>
      <c r="B394" s="1">
        <v>6.8</v>
      </c>
      <c r="C394" s="4">
        <f t="shared" si="6"/>
        <v>0.13580128352244536</v>
      </c>
    </row>
    <row r="395" spans="1:3" x14ac:dyDescent="0.4">
      <c r="A395" s="1">
        <v>20220129</v>
      </c>
      <c r="B395" s="1">
        <v>8.4</v>
      </c>
      <c r="C395" s="4">
        <f t="shared" si="6"/>
        <v>0.10186528729049428</v>
      </c>
    </row>
    <row r="396" spans="1:3" x14ac:dyDescent="0.4">
      <c r="A396" s="1">
        <v>20220130</v>
      </c>
      <c r="B396" s="1">
        <v>5.6</v>
      </c>
      <c r="C396" s="4">
        <f t="shared" si="6"/>
        <v>0.13717248289716161</v>
      </c>
    </row>
    <row r="397" spans="1:3" x14ac:dyDescent="0.4">
      <c r="A397" s="1">
        <v>20220131</v>
      </c>
      <c r="B397" s="1">
        <v>5.4</v>
      </c>
      <c r="C397" s="4">
        <f t="shared" si="6"/>
        <v>0.13506814243897575</v>
      </c>
    </row>
    <row r="398" spans="1:3" x14ac:dyDescent="0.4">
      <c r="A398" s="1">
        <v>20220201</v>
      </c>
      <c r="B398" s="1">
        <v>6.5</v>
      </c>
      <c r="C398" s="4">
        <f t="shared" si="6"/>
        <v>0.1384108566777352</v>
      </c>
    </row>
    <row r="399" spans="1:3" x14ac:dyDescent="0.4">
      <c r="A399" s="1">
        <v>20220202</v>
      </c>
      <c r="B399" s="1">
        <v>9</v>
      </c>
      <c r="C399" s="4">
        <f t="shared" si="6"/>
        <v>8.4356172440969934E-2</v>
      </c>
    </row>
    <row r="400" spans="1:3" x14ac:dyDescent="0.4">
      <c r="A400" s="1">
        <v>20220203</v>
      </c>
      <c r="B400" s="1">
        <v>7.5</v>
      </c>
      <c r="C400" s="4">
        <f t="shared" si="6"/>
        <v>0.12445511009855005</v>
      </c>
    </row>
    <row r="401" spans="1:3" x14ac:dyDescent="0.4">
      <c r="A401" s="1">
        <v>20220204</v>
      </c>
      <c r="B401" s="1">
        <v>7</v>
      </c>
      <c r="C401" s="4">
        <f t="shared" si="6"/>
        <v>0.13327092963637888</v>
      </c>
    </row>
    <row r="402" spans="1:3" x14ac:dyDescent="0.4">
      <c r="A402" s="1">
        <v>20220205</v>
      </c>
      <c r="B402" s="1">
        <v>7.3</v>
      </c>
      <c r="C402" s="4">
        <f t="shared" si="6"/>
        <v>0.1283797029885316</v>
      </c>
    </row>
    <row r="403" spans="1:3" x14ac:dyDescent="0.4">
      <c r="A403" s="1">
        <v>20220206</v>
      </c>
      <c r="B403" s="1">
        <v>7.5</v>
      </c>
      <c r="C403" s="4">
        <f t="shared" si="6"/>
        <v>0.12445511009855005</v>
      </c>
    </row>
    <row r="404" spans="1:3" x14ac:dyDescent="0.4">
      <c r="A404" s="1">
        <v>20220207</v>
      </c>
      <c r="B404" s="1">
        <v>8.5</v>
      </c>
      <c r="C404" s="4">
        <f t="shared" si="6"/>
        <v>9.9015561067125904E-2</v>
      </c>
    </row>
    <row r="405" spans="1:3" x14ac:dyDescent="0.4">
      <c r="A405" s="1">
        <v>20220208</v>
      </c>
      <c r="B405" s="1">
        <v>4.4000000000000004</v>
      </c>
      <c r="C405" s="4">
        <f t="shared" si="6"/>
        <v>0.1161693207893386</v>
      </c>
    </row>
    <row r="406" spans="1:3" x14ac:dyDescent="0.4">
      <c r="A406" s="1">
        <v>20220209</v>
      </c>
      <c r="B406" s="1">
        <v>5.9</v>
      </c>
      <c r="C406" s="4">
        <f t="shared" si="6"/>
        <v>0.13910787587855944</v>
      </c>
    </row>
    <row r="407" spans="1:3" x14ac:dyDescent="0.4">
      <c r="A407" s="1">
        <v>20220210</v>
      </c>
      <c r="B407" s="1">
        <v>4.9000000000000004</v>
      </c>
      <c r="C407" s="4">
        <f t="shared" si="6"/>
        <v>0.12719386691147053</v>
      </c>
    </row>
    <row r="408" spans="1:3" x14ac:dyDescent="0.4">
      <c r="A408" s="1">
        <v>20220211</v>
      </c>
      <c r="B408" s="1">
        <v>2.4</v>
      </c>
      <c r="C408" s="4">
        <f t="shared" si="6"/>
        <v>5.9526853128990732E-2</v>
      </c>
    </row>
    <row r="409" spans="1:3" x14ac:dyDescent="0.4">
      <c r="A409" s="1">
        <v>20220212</v>
      </c>
      <c r="B409" s="1">
        <v>9.5</v>
      </c>
      <c r="C409" s="4">
        <f t="shared" si="6"/>
        <v>6.9701530565541001E-2</v>
      </c>
    </row>
    <row r="410" spans="1:3" x14ac:dyDescent="0.4">
      <c r="A410" s="1">
        <v>20220213</v>
      </c>
      <c r="B410" s="1">
        <v>9.9</v>
      </c>
      <c r="C410" s="4">
        <f t="shared" si="6"/>
        <v>5.8529570824035697E-2</v>
      </c>
    </row>
    <row r="411" spans="1:3" x14ac:dyDescent="0.4">
      <c r="A411" s="1">
        <v>20220214</v>
      </c>
      <c r="B411" s="1">
        <v>6.6</v>
      </c>
      <c r="C411" s="4">
        <f t="shared" si="6"/>
        <v>0.1377039023947669</v>
      </c>
    </row>
    <row r="412" spans="1:3" x14ac:dyDescent="0.4">
      <c r="A412" s="1">
        <v>20220215</v>
      </c>
      <c r="B412" s="1">
        <v>8.3000000000000007</v>
      </c>
      <c r="C412" s="4">
        <f t="shared" si="6"/>
        <v>0.1046688511676243</v>
      </c>
    </row>
    <row r="413" spans="1:3" x14ac:dyDescent="0.4">
      <c r="A413" s="1">
        <v>20220216</v>
      </c>
      <c r="B413" s="1">
        <v>8</v>
      </c>
      <c r="C413" s="4">
        <f t="shared" si="6"/>
        <v>0.11272028422918791</v>
      </c>
    </row>
    <row r="414" spans="1:3" x14ac:dyDescent="0.4">
      <c r="A414" s="1">
        <v>20220217</v>
      </c>
      <c r="B414" s="1">
        <v>8.3000000000000007</v>
      </c>
      <c r="C414" s="4">
        <f t="shared" si="6"/>
        <v>0.1046688511676243</v>
      </c>
    </row>
    <row r="415" spans="1:3" x14ac:dyDescent="0.4">
      <c r="A415" s="1">
        <v>20220218</v>
      </c>
      <c r="B415" s="1">
        <v>8.8000000000000007</v>
      </c>
      <c r="C415" s="4">
        <f t="shared" si="6"/>
        <v>9.027054331339858E-2</v>
      </c>
    </row>
    <row r="416" spans="1:3" x14ac:dyDescent="0.4">
      <c r="A416" s="1">
        <v>20220219</v>
      </c>
      <c r="B416" s="1">
        <v>9.6</v>
      </c>
      <c r="C416" s="4">
        <f t="shared" si="6"/>
        <v>6.6845603546021898E-2</v>
      </c>
    </row>
    <row r="417" spans="1:3" x14ac:dyDescent="0.4">
      <c r="A417" s="1">
        <v>20220220</v>
      </c>
      <c r="B417" s="1">
        <v>7.9</v>
      </c>
      <c r="C417" s="4">
        <f t="shared" si="6"/>
        <v>0.11525698214924615</v>
      </c>
    </row>
    <row r="418" spans="1:3" x14ac:dyDescent="0.4">
      <c r="A418" s="1">
        <v>20220221</v>
      </c>
      <c r="B418" s="1">
        <v>6.5</v>
      </c>
      <c r="C418" s="4">
        <f t="shared" si="6"/>
        <v>0.1384108566777352</v>
      </c>
    </row>
    <row r="419" spans="1:3" x14ac:dyDescent="0.4">
      <c r="A419" s="1">
        <v>20220222</v>
      </c>
      <c r="B419" s="1">
        <v>7.3</v>
      </c>
      <c r="C419" s="4">
        <f t="shared" si="6"/>
        <v>0.1283797029885316</v>
      </c>
    </row>
    <row r="420" spans="1:3" x14ac:dyDescent="0.4">
      <c r="A420" s="1">
        <v>20220223</v>
      </c>
      <c r="B420" s="1">
        <v>7.8</v>
      </c>
      <c r="C420" s="4">
        <f t="shared" si="6"/>
        <v>0.11770662142520828</v>
      </c>
    </row>
    <row r="421" spans="1:3" x14ac:dyDescent="0.4">
      <c r="A421" s="1">
        <v>20220224</v>
      </c>
      <c r="B421" s="1">
        <v>6.4</v>
      </c>
      <c r="C421" s="4">
        <f t="shared" si="6"/>
        <v>0.1389512784188319</v>
      </c>
    </row>
    <row r="422" spans="1:3" x14ac:dyDescent="0.4">
      <c r="A422" s="1">
        <v>20220225</v>
      </c>
      <c r="B422" s="1">
        <v>1.4</v>
      </c>
      <c r="C422" s="4">
        <f t="shared" si="6"/>
        <v>3.5464666108683429E-2</v>
      </c>
    </row>
    <row r="423" spans="1:3" x14ac:dyDescent="0.4">
      <c r="A423" s="1">
        <v>20220226</v>
      </c>
      <c r="B423" s="1">
        <v>1.8</v>
      </c>
      <c r="C423" s="4">
        <f t="shared" si="6"/>
        <v>4.427320046766875E-2</v>
      </c>
    </row>
    <row r="424" spans="1:3" x14ac:dyDescent="0.4">
      <c r="A424" s="1">
        <v>20220227</v>
      </c>
      <c r="B424" s="1">
        <v>0.1</v>
      </c>
      <c r="C424" s="4">
        <f t="shared" si="6"/>
        <v>1.5064047805498254E-2</v>
      </c>
    </row>
    <row r="425" spans="1:3" x14ac:dyDescent="0.4">
      <c r="A425" s="1">
        <v>20220228</v>
      </c>
      <c r="B425" s="1">
        <v>6.4</v>
      </c>
      <c r="C425" s="4">
        <f t="shared" si="6"/>
        <v>0.1389512784188319</v>
      </c>
    </row>
    <row r="426" spans="1:3" x14ac:dyDescent="0.4">
      <c r="A426" s="1">
        <v>20220301</v>
      </c>
      <c r="B426" s="1">
        <v>9.8000000000000007</v>
      </c>
      <c r="C426" s="4">
        <f t="shared" si="6"/>
        <v>6.1254692108891139E-2</v>
      </c>
    </row>
    <row r="427" spans="1:3" x14ac:dyDescent="0.4">
      <c r="A427" s="1">
        <v>20220302</v>
      </c>
      <c r="B427" s="1">
        <v>3.9</v>
      </c>
      <c r="C427" s="4">
        <f t="shared" si="6"/>
        <v>0.1029031727212489</v>
      </c>
    </row>
    <row r="428" spans="1:3" x14ac:dyDescent="0.4">
      <c r="A428" s="1">
        <v>20220303</v>
      </c>
      <c r="B428" s="1">
        <v>0.4</v>
      </c>
      <c r="C428" s="4">
        <f t="shared" si="6"/>
        <v>1.8695064560405077E-2</v>
      </c>
    </row>
    <row r="429" spans="1:3" x14ac:dyDescent="0.4">
      <c r="A429" s="1">
        <v>20220304</v>
      </c>
      <c r="B429" s="1">
        <v>4.5999999999999996</v>
      </c>
      <c r="C429" s="4">
        <f t="shared" si="6"/>
        <v>0.12090267063194768</v>
      </c>
    </row>
    <row r="430" spans="1:3" x14ac:dyDescent="0.4">
      <c r="A430" s="1">
        <v>20220305</v>
      </c>
      <c r="B430" s="1">
        <v>4.3</v>
      </c>
      <c r="C430" s="4">
        <f t="shared" si="6"/>
        <v>0.11366374217503464</v>
      </c>
    </row>
    <row r="431" spans="1:3" x14ac:dyDescent="0.4">
      <c r="A431" s="1">
        <v>20220306</v>
      </c>
      <c r="B431" s="1">
        <v>5.0999999999999996</v>
      </c>
      <c r="C431" s="4">
        <f t="shared" si="6"/>
        <v>0.13076617757711306</v>
      </c>
    </row>
    <row r="432" spans="1:3" x14ac:dyDescent="0.4">
      <c r="A432" s="1">
        <v>20220307</v>
      </c>
      <c r="B432" s="1">
        <v>5.4</v>
      </c>
      <c r="C432" s="4">
        <f t="shared" si="6"/>
        <v>0.13506814243897575</v>
      </c>
    </row>
    <row r="433" spans="1:3" x14ac:dyDescent="0.4">
      <c r="A433" s="1">
        <v>20220308</v>
      </c>
      <c r="B433" s="1">
        <v>0</v>
      </c>
      <c r="C433" s="4">
        <f t="shared" si="6"/>
        <v>1.3983532198280264E-2</v>
      </c>
    </row>
    <row r="434" spans="1:3" x14ac:dyDescent="0.4">
      <c r="A434" s="1">
        <v>20220309</v>
      </c>
      <c r="B434" s="1">
        <v>0.1</v>
      </c>
      <c r="C434" s="4">
        <f t="shared" si="6"/>
        <v>1.5064047805498254E-2</v>
      </c>
    </row>
    <row r="435" spans="1:3" x14ac:dyDescent="0.4">
      <c r="A435" s="1">
        <v>20220310</v>
      </c>
      <c r="B435" s="1">
        <v>5.6</v>
      </c>
      <c r="C435" s="4">
        <f t="shared" si="6"/>
        <v>0.13717248289716161</v>
      </c>
    </row>
    <row r="436" spans="1:3" x14ac:dyDescent="0.4">
      <c r="A436" s="1">
        <v>20220311</v>
      </c>
      <c r="B436" s="1">
        <v>6.3</v>
      </c>
      <c r="C436" s="4">
        <f t="shared" si="6"/>
        <v>0.13932319281578875</v>
      </c>
    </row>
    <row r="437" spans="1:3" x14ac:dyDescent="0.4">
      <c r="A437" s="1">
        <v>20220312</v>
      </c>
      <c r="B437" s="1">
        <v>2.6</v>
      </c>
      <c r="C437" s="4">
        <f t="shared" si="6"/>
        <v>6.5060607055183808E-2</v>
      </c>
    </row>
    <row r="438" spans="1:3" x14ac:dyDescent="0.4">
      <c r="A438" s="1">
        <v>20220313</v>
      </c>
      <c r="B438" s="1">
        <v>9</v>
      </c>
      <c r="C438" s="4">
        <f t="shared" si="6"/>
        <v>8.4356172440969934E-2</v>
      </c>
    </row>
    <row r="439" spans="1:3" x14ac:dyDescent="0.4">
      <c r="A439" s="1">
        <v>20220314</v>
      </c>
      <c r="B439" s="1">
        <v>9.5</v>
      </c>
      <c r="C439" s="4">
        <f t="shared" si="6"/>
        <v>6.9701530565541001E-2</v>
      </c>
    </row>
    <row r="440" spans="1:3" x14ac:dyDescent="0.4">
      <c r="A440" s="1">
        <v>20220315</v>
      </c>
      <c r="B440" s="1">
        <v>2.8</v>
      </c>
      <c r="C440" s="4">
        <f t="shared" si="6"/>
        <v>7.0761531496719945E-2</v>
      </c>
    </row>
    <row r="441" spans="1:3" x14ac:dyDescent="0.4">
      <c r="A441" s="1">
        <v>20220316</v>
      </c>
      <c r="B441" s="1">
        <v>2.2999999999999998</v>
      </c>
      <c r="C441" s="4">
        <f t="shared" si="6"/>
        <v>5.6834632088160253E-2</v>
      </c>
    </row>
    <row r="442" spans="1:3" x14ac:dyDescent="0.4">
      <c r="A442" s="1">
        <v>20220317</v>
      </c>
      <c r="B442" s="1">
        <v>9.5</v>
      </c>
      <c r="C442" s="4">
        <f t="shared" si="6"/>
        <v>6.9701530565541001E-2</v>
      </c>
    </row>
    <row r="443" spans="1:3" x14ac:dyDescent="0.4">
      <c r="A443" s="1">
        <v>20220318</v>
      </c>
      <c r="B443" s="1">
        <v>9.8000000000000007</v>
      </c>
      <c r="C443" s="4">
        <f t="shared" si="6"/>
        <v>6.1254692108891139E-2</v>
      </c>
    </row>
    <row r="444" spans="1:3" x14ac:dyDescent="0.4">
      <c r="A444" s="1">
        <v>20220319</v>
      </c>
      <c r="B444" s="1">
        <v>9.3000000000000007</v>
      </c>
      <c r="C444" s="4">
        <f t="shared" si="6"/>
        <v>7.5506908809906639E-2</v>
      </c>
    </row>
    <row r="445" spans="1:3" x14ac:dyDescent="0.4">
      <c r="A445" s="1">
        <v>20220320</v>
      </c>
      <c r="B445" s="1">
        <v>9.3000000000000007</v>
      </c>
      <c r="C445" s="4">
        <f t="shared" si="6"/>
        <v>7.5506908809906639E-2</v>
      </c>
    </row>
    <row r="446" spans="1:3" x14ac:dyDescent="0.4">
      <c r="A446" s="1">
        <v>20220321</v>
      </c>
      <c r="B446" s="1">
        <v>9</v>
      </c>
      <c r="C446" s="4">
        <f t="shared" si="6"/>
        <v>8.4356172440969934E-2</v>
      </c>
    </row>
    <row r="447" spans="1:3" x14ac:dyDescent="0.4">
      <c r="A447" s="1">
        <v>20220322</v>
      </c>
      <c r="B447" s="1">
        <v>7.5</v>
      </c>
      <c r="C447" s="4">
        <f t="shared" si="6"/>
        <v>0.12445511009855005</v>
      </c>
    </row>
    <row r="448" spans="1:3" x14ac:dyDescent="0.4">
      <c r="A448" s="1">
        <v>20220323</v>
      </c>
      <c r="B448" s="1">
        <v>5.8</v>
      </c>
      <c r="C448" s="4">
        <f t="shared" si="6"/>
        <v>0.13862928965978011</v>
      </c>
    </row>
    <row r="449" spans="1:3" x14ac:dyDescent="0.4">
      <c r="A449" s="1">
        <v>20220324</v>
      </c>
      <c r="B449" s="1">
        <v>0</v>
      </c>
      <c r="C449" s="4">
        <f t="shared" si="6"/>
        <v>1.3983532198280264E-2</v>
      </c>
    </row>
    <row r="450" spans="1:3" x14ac:dyDescent="0.4">
      <c r="A450" s="1">
        <v>20220325</v>
      </c>
      <c r="B450" s="1">
        <v>8.5</v>
      </c>
      <c r="C450" s="4">
        <f t="shared" si="6"/>
        <v>9.9015561067125904E-2</v>
      </c>
    </row>
    <row r="451" spans="1:3" x14ac:dyDescent="0.4">
      <c r="A451" s="1">
        <v>20220326</v>
      </c>
      <c r="B451" s="1">
        <v>9.5</v>
      </c>
      <c r="C451" s="4">
        <f t="shared" ref="C451:C514" si="7">_xlfn.NORM.DIST(B451,$F$5,$F$6,0)</f>
        <v>6.9701530565541001E-2</v>
      </c>
    </row>
    <row r="452" spans="1:3" x14ac:dyDescent="0.4">
      <c r="A452" s="1">
        <v>20220327</v>
      </c>
      <c r="B452" s="1">
        <v>6.3</v>
      </c>
      <c r="C452" s="4">
        <f t="shared" si="7"/>
        <v>0.13932319281578875</v>
      </c>
    </row>
    <row r="453" spans="1:3" x14ac:dyDescent="0.4">
      <c r="A453" s="1">
        <v>20220328</v>
      </c>
      <c r="B453" s="1">
        <v>7.5</v>
      </c>
      <c r="C453" s="4">
        <f t="shared" si="7"/>
        <v>0.12445511009855005</v>
      </c>
    </row>
    <row r="454" spans="1:3" x14ac:dyDescent="0.4">
      <c r="A454" s="1">
        <v>20220329</v>
      </c>
      <c r="B454" s="1">
        <v>1.3</v>
      </c>
      <c r="C454" s="4">
        <f t="shared" si="7"/>
        <v>3.3448821305987003E-2</v>
      </c>
    </row>
    <row r="455" spans="1:3" x14ac:dyDescent="0.4">
      <c r="A455" s="1">
        <v>20220330</v>
      </c>
      <c r="B455" s="1">
        <v>8.4</v>
      </c>
      <c r="C455" s="4">
        <f t="shared" si="7"/>
        <v>0.10186528729049428</v>
      </c>
    </row>
    <row r="456" spans="1:3" x14ac:dyDescent="0.4">
      <c r="A456" s="1">
        <v>20220331</v>
      </c>
      <c r="B456" s="1">
        <v>9.3000000000000007</v>
      </c>
      <c r="C456" s="4">
        <f t="shared" si="7"/>
        <v>7.5506908809906639E-2</v>
      </c>
    </row>
    <row r="457" spans="1:3" x14ac:dyDescent="0.4">
      <c r="A457" s="1">
        <v>20220401</v>
      </c>
      <c r="B457" s="1">
        <v>5.6</v>
      </c>
      <c r="C457" s="4">
        <f t="shared" si="7"/>
        <v>0.13717248289716161</v>
      </c>
    </row>
    <row r="458" spans="1:3" x14ac:dyDescent="0.4">
      <c r="A458" s="1">
        <v>20220402</v>
      </c>
      <c r="B458" s="1">
        <v>3.8</v>
      </c>
      <c r="C458" s="4">
        <f t="shared" si="7"/>
        <v>0.10006948678325331</v>
      </c>
    </row>
    <row r="459" spans="1:3" x14ac:dyDescent="0.4">
      <c r="A459" s="1">
        <v>20220403</v>
      </c>
      <c r="B459" s="1">
        <v>0</v>
      </c>
      <c r="C459" s="4">
        <f t="shared" si="7"/>
        <v>1.3983532198280264E-2</v>
      </c>
    </row>
    <row r="460" spans="1:3" x14ac:dyDescent="0.4">
      <c r="A460" s="1">
        <v>20220404</v>
      </c>
      <c r="B460" s="1">
        <v>0.9</v>
      </c>
      <c r="C460" s="4">
        <f t="shared" si="7"/>
        <v>2.6146008889655677E-2</v>
      </c>
    </row>
    <row r="461" spans="1:3" x14ac:dyDescent="0.4">
      <c r="A461" s="1">
        <v>20220405</v>
      </c>
      <c r="B461" s="1">
        <v>5.5</v>
      </c>
      <c r="C461" s="4">
        <f t="shared" si="7"/>
        <v>0.13619956568696032</v>
      </c>
    </row>
    <row r="462" spans="1:3" x14ac:dyDescent="0.4">
      <c r="A462" s="1">
        <v>20220406</v>
      </c>
      <c r="B462" s="1">
        <v>0.5</v>
      </c>
      <c r="C462" s="4">
        <f t="shared" si="7"/>
        <v>2.004129097261716E-2</v>
      </c>
    </row>
    <row r="463" spans="1:3" x14ac:dyDescent="0.4">
      <c r="A463" s="1">
        <v>20220407</v>
      </c>
      <c r="B463" s="1">
        <v>2.1</v>
      </c>
      <c r="C463" s="4">
        <f t="shared" si="7"/>
        <v>5.1620089672912157E-2</v>
      </c>
    </row>
    <row r="464" spans="1:3" x14ac:dyDescent="0.4">
      <c r="A464" s="1">
        <v>20220408</v>
      </c>
      <c r="B464" s="1">
        <v>0</v>
      </c>
      <c r="C464" s="4">
        <f t="shared" si="7"/>
        <v>1.3983532198280264E-2</v>
      </c>
    </row>
    <row r="465" spans="1:3" x14ac:dyDescent="0.4">
      <c r="A465" s="1">
        <v>20220409</v>
      </c>
      <c r="B465" s="1">
        <v>0</v>
      </c>
      <c r="C465" s="4">
        <f t="shared" si="7"/>
        <v>1.3983532198280264E-2</v>
      </c>
    </row>
    <row r="466" spans="1:3" x14ac:dyDescent="0.4">
      <c r="A466" s="1">
        <v>20220410</v>
      </c>
      <c r="B466" s="1">
        <v>6.4</v>
      </c>
      <c r="C466" s="4">
        <f t="shared" si="7"/>
        <v>0.1389512784188319</v>
      </c>
    </row>
    <row r="467" spans="1:3" x14ac:dyDescent="0.4">
      <c r="A467" s="1">
        <v>20220411</v>
      </c>
      <c r="B467" s="1">
        <v>3.8</v>
      </c>
      <c r="C467" s="4">
        <f t="shared" si="7"/>
        <v>0.10006948678325331</v>
      </c>
    </row>
    <row r="468" spans="1:3" x14ac:dyDescent="0.4">
      <c r="A468" s="1">
        <v>20220412</v>
      </c>
      <c r="B468" s="1">
        <v>2.8</v>
      </c>
      <c r="C468" s="4">
        <f t="shared" si="7"/>
        <v>7.0761531496719945E-2</v>
      </c>
    </row>
    <row r="469" spans="1:3" x14ac:dyDescent="0.4">
      <c r="A469" s="1">
        <v>20220413</v>
      </c>
      <c r="B469" s="1">
        <v>8.8000000000000007</v>
      </c>
      <c r="C469" s="4">
        <f t="shared" si="7"/>
        <v>9.027054331339858E-2</v>
      </c>
    </row>
    <row r="470" spans="1:3" x14ac:dyDescent="0.4">
      <c r="A470" s="1">
        <v>20220414</v>
      </c>
      <c r="B470" s="1">
        <v>9.5</v>
      </c>
      <c r="C470" s="4">
        <f t="shared" si="7"/>
        <v>6.9701530565541001E-2</v>
      </c>
    </row>
    <row r="471" spans="1:3" x14ac:dyDescent="0.4">
      <c r="A471" s="1">
        <v>20220415</v>
      </c>
      <c r="B471" s="1">
        <v>7.9</v>
      </c>
      <c r="C471" s="4">
        <f t="shared" si="7"/>
        <v>0.11525698214924615</v>
      </c>
    </row>
    <row r="472" spans="1:3" x14ac:dyDescent="0.4">
      <c r="A472" s="1">
        <v>20220416</v>
      </c>
      <c r="B472" s="1">
        <v>5.8</v>
      </c>
      <c r="C472" s="4">
        <f t="shared" si="7"/>
        <v>0.13862928965978011</v>
      </c>
    </row>
    <row r="473" spans="1:3" x14ac:dyDescent="0.4">
      <c r="A473" s="1">
        <v>20220417</v>
      </c>
      <c r="B473" s="1">
        <v>2.4</v>
      </c>
      <c r="C473" s="4">
        <f t="shared" si="7"/>
        <v>5.9526853128990732E-2</v>
      </c>
    </row>
    <row r="474" spans="1:3" x14ac:dyDescent="0.4">
      <c r="A474" s="1">
        <v>20220418</v>
      </c>
      <c r="B474" s="1">
        <v>6.9</v>
      </c>
      <c r="C474" s="4">
        <f t="shared" si="7"/>
        <v>0.13461250627500074</v>
      </c>
    </row>
    <row r="475" spans="1:3" x14ac:dyDescent="0.4">
      <c r="A475" s="1">
        <v>20220419</v>
      </c>
      <c r="B475" s="1">
        <v>4.0999999999999996</v>
      </c>
      <c r="C475" s="4">
        <f t="shared" si="7"/>
        <v>0.10841475554483579</v>
      </c>
    </row>
    <row r="476" spans="1:3" x14ac:dyDescent="0.4">
      <c r="A476" s="1">
        <v>20220420</v>
      </c>
      <c r="B476" s="1">
        <v>3</v>
      </c>
      <c r="C476" s="4">
        <f t="shared" si="7"/>
        <v>7.6586154252125144E-2</v>
      </c>
    </row>
    <row r="477" spans="1:3" x14ac:dyDescent="0.4">
      <c r="A477" s="1">
        <v>20220421</v>
      </c>
      <c r="B477" s="1">
        <v>4.9000000000000004</v>
      </c>
      <c r="C477" s="4">
        <f t="shared" si="7"/>
        <v>0.12719386691147053</v>
      </c>
    </row>
    <row r="478" spans="1:3" x14ac:dyDescent="0.4">
      <c r="A478" s="1">
        <v>20220422</v>
      </c>
      <c r="B478" s="1">
        <v>3.6</v>
      </c>
      <c r="C478" s="4">
        <f t="shared" si="7"/>
        <v>9.4287241774254626E-2</v>
      </c>
    </row>
    <row r="479" spans="1:3" x14ac:dyDescent="0.4">
      <c r="A479" s="1">
        <v>20220423</v>
      </c>
      <c r="B479" s="1">
        <v>9.8000000000000007</v>
      </c>
      <c r="C479" s="4">
        <f t="shared" si="7"/>
        <v>6.1254692108891139E-2</v>
      </c>
    </row>
    <row r="480" spans="1:3" x14ac:dyDescent="0.4">
      <c r="A480" s="1">
        <v>20220424</v>
      </c>
      <c r="B480" s="1">
        <v>5.5</v>
      </c>
      <c r="C480" s="4">
        <f t="shared" si="7"/>
        <v>0.13619956568696032</v>
      </c>
    </row>
    <row r="481" spans="1:3" x14ac:dyDescent="0.4">
      <c r="A481" s="1">
        <v>20220425</v>
      </c>
      <c r="B481" s="1">
        <v>7.1</v>
      </c>
      <c r="C481" s="4">
        <f t="shared" si="7"/>
        <v>0.13178134189732893</v>
      </c>
    </row>
    <row r="482" spans="1:3" x14ac:dyDescent="0.4">
      <c r="A482" s="1">
        <v>20220426</v>
      </c>
      <c r="B482" s="1">
        <v>9.6</v>
      </c>
      <c r="C482" s="4">
        <f t="shared" si="7"/>
        <v>6.6845603546021898E-2</v>
      </c>
    </row>
    <row r="483" spans="1:3" x14ac:dyDescent="0.4">
      <c r="A483" s="1">
        <v>20220427</v>
      </c>
      <c r="B483" s="1">
        <v>6</v>
      </c>
      <c r="C483" s="4">
        <f t="shared" si="7"/>
        <v>0.13941738155544742</v>
      </c>
    </row>
    <row r="484" spans="1:3" x14ac:dyDescent="0.4">
      <c r="A484" s="1">
        <v>20220428</v>
      </c>
      <c r="B484" s="1">
        <v>6</v>
      </c>
      <c r="C484" s="4">
        <f t="shared" si="7"/>
        <v>0.13941738155544742</v>
      </c>
    </row>
    <row r="485" spans="1:3" x14ac:dyDescent="0.4">
      <c r="A485" s="1">
        <v>20220429</v>
      </c>
      <c r="B485" s="1">
        <v>9.4</v>
      </c>
      <c r="C485" s="4">
        <f t="shared" si="7"/>
        <v>7.2590579288384152E-2</v>
      </c>
    </row>
    <row r="486" spans="1:3" x14ac:dyDescent="0.4">
      <c r="A486" s="1">
        <v>20220430</v>
      </c>
      <c r="B486" s="1">
        <v>7.9</v>
      </c>
      <c r="C486" s="4">
        <f t="shared" si="7"/>
        <v>0.11525698214924615</v>
      </c>
    </row>
    <row r="487" spans="1:3" x14ac:dyDescent="0.4">
      <c r="A487" s="1">
        <v>20220501</v>
      </c>
      <c r="B487" s="1">
        <v>7.3</v>
      </c>
      <c r="C487" s="4">
        <f t="shared" si="7"/>
        <v>0.1283797029885316</v>
      </c>
    </row>
    <row r="488" spans="1:3" x14ac:dyDescent="0.4">
      <c r="A488" s="1">
        <v>20220502</v>
      </c>
      <c r="B488" s="1">
        <v>1.6</v>
      </c>
      <c r="C488" s="4">
        <f t="shared" si="7"/>
        <v>3.9722029882168351E-2</v>
      </c>
    </row>
    <row r="489" spans="1:3" x14ac:dyDescent="0.4">
      <c r="A489" s="1">
        <v>20220503</v>
      </c>
      <c r="B489" s="1">
        <v>0</v>
      </c>
      <c r="C489" s="4">
        <f t="shared" si="7"/>
        <v>1.3983532198280264E-2</v>
      </c>
    </row>
    <row r="490" spans="1:3" x14ac:dyDescent="0.4">
      <c r="A490" s="1">
        <v>20220504</v>
      </c>
      <c r="B490" s="1">
        <v>0</v>
      </c>
      <c r="C490" s="4">
        <f t="shared" si="7"/>
        <v>1.3983532198280264E-2</v>
      </c>
    </row>
    <row r="491" spans="1:3" x14ac:dyDescent="0.4">
      <c r="A491" s="1">
        <v>20220505</v>
      </c>
      <c r="B491" s="1">
        <v>0.6</v>
      </c>
      <c r="C491" s="4">
        <f t="shared" si="7"/>
        <v>2.1458180744378049E-2</v>
      </c>
    </row>
    <row r="492" spans="1:3" x14ac:dyDescent="0.4">
      <c r="A492" s="1">
        <v>20220506</v>
      </c>
      <c r="B492" s="1">
        <v>1</v>
      </c>
      <c r="C492" s="4">
        <f t="shared" si="7"/>
        <v>2.7857782020901042E-2</v>
      </c>
    </row>
    <row r="493" spans="1:3" x14ac:dyDescent="0.4">
      <c r="A493" s="1">
        <v>20220507</v>
      </c>
      <c r="B493" s="1">
        <v>2.5</v>
      </c>
      <c r="C493" s="4">
        <f t="shared" si="7"/>
        <v>6.2270345739752909E-2</v>
      </c>
    </row>
    <row r="494" spans="1:3" x14ac:dyDescent="0.4">
      <c r="A494" s="1">
        <v>20220508</v>
      </c>
      <c r="B494" s="1">
        <v>6.3</v>
      </c>
      <c r="C494" s="4">
        <f t="shared" si="7"/>
        <v>0.13932319281578875</v>
      </c>
    </row>
    <row r="495" spans="1:3" x14ac:dyDescent="0.4">
      <c r="A495" s="1">
        <v>20220509</v>
      </c>
      <c r="B495" s="1">
        <v>6.8</v>
      </c>
      <c r="C495" s="4">
        <f t="shared" si="7"/>
        <v>0.13580128352244536</v>
      </c>
    </row>
    <row r="496" spans="1:3" x14ac:dyDescent="0.4">
      <c r="A496" s="1">
        <v>20220510</v>
      </c>
      <c r="B496" s="1">
        <v>9.1</v>
      </c>
      <c r="C496" s="4">
        <f t="shared" si="7"/>
        <v>8.1396361674754517E-2</v>
      </c>
    </row>
    <row r="497" spans="1:3" x14ac:dyDescent="0.4">
      <c r="A497" s="1">
        <v>20220511</v>
      </c>
      <c r="B497" s="1">
        <v>9.4</v>
      </c>
      <c r="C497" s="4">
        <f t="shared" si="7"/>
        <v>7.2590579288384152E-2</v>
      </c>
    </row>
    <row r="498" spans="1:3" x14ac:dyDescent="0.4">
      <c r="A498" s="1">
        <v>20220512</v>
      </c>
      <c r="B498" s="1">
        <v>9</v>
      </c>
      <c r="C498" s="4">
        <f t="shared" si="7"/>
        <v>8.4356172440969934E-2</v>
      </c>
    </row>
    <row r="499" spans="1:3" x14ac:dyDescent="0.4">
      <c r="A499" s="1">
        <v>20220513</v>
      </c>
      <c r="B499" s="1">
        <v>8.5</v>
      </c>
      <c r="C499" s="4">
        <f t="shared" si="7"/>
        <v>9.9015561067125904E-2</v>
      </c>
    </row>
    <row r="500" spans="1:3" x14ac:dyDescent="0.4">
      <c r="A500" s="1">
        <v>20220514</v>
      </c>
      <c r="B500" s="1">
        <v>4.5</v>
      </c>
      <c r="C500" s="4">
        <f t="shared" si="7"/>
        <v>0.11858491085331108</v>
      </c>
    </row>
    <row r="501" spans="1:3" x14ac:dyDescent="0.4">
      <c r="A501" s="1">
        <v>20220515</v>
      </c>
      <c r="B501" s="1">
        <v>8.9</v>
      </c>
      <c r="C501" s="4">
        <f t="shared" si="7"/>
        <v>8.7316681216866296E-2</v>
      </c>
    </row>
    <row r="502" spans="1:3" x14ac:dyDescent="0.4">
      <c r="A502" s="1">
        <v>20220516</v>
      </c>
      <c r="B502" s="1">
        <v>6</v>
      </c>
      <c r="C502" s="4">
        <f t="shared" si="7"/>
        <v>0.13941738155544742</v>
      </c>
    </row>
    <row r="503" spans="1:3" x14ac:dyDescent="0.4">
      <c r="A503" s="1">
        <v>20220517</v>
      </c>
      <c r="B503" s="1">
        <v>0.3</v>
      </c>
      <c r="C503" s="4">
        <f t="shared" si="7"/>
        <v>1.7417937445155546E-2</v>
      </c>
    </row>
    <row r="504" spans="1:3" x14ac:dyDescent="0.4">
      <c r="A504" s="1">
        <v>20220518</v>
      </c>
      <c r="B504" s="1">
        <v>1.8</v>
      </c>
      <c r="C504" s="4">
        <f t="shared" si="7"/>
        <v>4.427320046766875E-2</v>
      </c>
    </row>
    <row r="505" spans="1:3" x14ac:dyDescent="0.4">
      <c r="A505" s="1">
        <v>20220519</v>
      </c>
      <c r="B505" s="1">
        <v>8.9</v>
      </c>
      <c r="C505" s="4">
        <f t="shared" si="7"/>
        <v>8.7316681216866296E-2</v>
      </c>
    </row>
    <row r="506" spans="1:3" x14ac:dyDescent="0.4">
      <c r="A506" s="1">
        <v>20220520</v>
      </c>
      <c r="B506" s="1">
        <v>8.3000000000000007</v>
      </c>
      <c r="C506" s="4">
        <f t="shared" si="7"/>
        <v>0.1046688511676243</v>
      </c>
    </row>
    <row r="507" spans="1:3" x14ac:dyDescent="0.4">
      <c r="A507" s="1">
        <v>20220521</v>
      </c>
      <c r="B507" s="1">
        <v>0.1</v>
      </c>
      <c r="C507" s="4">
        <f t="shared" si="7"/>
        <v>1.5064047805498254E-2</v>
      </c>
    </row>
    <row r="508" spans="1:3" x14ac:dyDescent="0.4">
      <c r="A508" s="1">
        <v>20220522</v>
      </c>
      <c r="B508" s="1">
        <v>1.9</v>
      </c>
      <c r="C508" s="4">
        <f t="shared" si="7"/>
        <v>4.6655020224168745E-2</v>
      </c>
    </row>
    <row r="509" spans="1:3" x14ac:dyDescent="0.4">
      <c r="A509" s="1">
        <v>20220523</v>
      </c>
      <c r="B509" s="1">
        <v>7.8</v>
      </c>
      <c r="C509" s="4">
        <f t="shared" si="7"/>
        <v>0.11770662142520828</v>
      </c>
    </row>
    <row r="510" spans="1:3" x14ac:dyDescent="0.4">
      <c r="A510" s="1">
        <v>20220524</v>
      </c>
      <c r="B510" s="1">
        <v>3.4</v>
      </c>
      <c r="C510" s="4">
        <f t="shared" si="7"/>
        <v>8.8405262061746634E-2</v>
      </c>
    </row>
    <row r="511" spans="1:3" x14ac:dyDescent="0.4">
      <c r="A511" s="1">
        <v>20220525</v>
      </c>
      <c r="B511" s="1">
        <v>3.8</v>
      </c>
      <c r="C511" s="4">
        <f t="shared" si="7"/>
        <v>0.10006948678325331</v>
      </c>
    </row>
    <row r="512" spans="1:3" x14ac:dyDescent="0.4">
      <c r="A512" s="1">
        <v>20220526</v>
      </c>
      <c r="B512" s="1">
        <v>6.3</v>
      </c>
      <c r="C512" s="4">
        <f t="shared" si="7"/>
        <v>0.13932319281578875</v>
      </c>
    </row>
    <row r="513" spans="1:3" x14ac:dyDescent="0.4">
      <c r="A513" s="1">
        <v>20220527</v>
      </c>
      <c r="B513" s="1">
        <v>1.5</v>
      </c>
      <c r="C513" s="4">
        <f t="shared" si="7"/>
        <v>3.7556007221032653E-2</v>
      </c>
    </row>
    <row r="514" spans="1:3" x14ac:dyDescent="0.4">
      <c r="A514" s="1">
        <v>20220528</v>
      </c>
      <c r="B514" s="1">
        <v>7.8</v>
      </c>
      <c r="C514" s="4">
        <f t="shared" si="7"/>
        <v>0.11770662142520828</v>
      </c>
    </row>
    <row r="515" spans="1:3" x14ac:dyDescent="0.4">
      <c r="A515" s="1">
        <v>20220529</v>
      </c>
      <c r="B515" s="1">
        <v>8.1</v>
      </c>
      <c r="C515" s="4">
        <f t="shared" ref="C515:C578" si="8">_xlfn.NORM.DIST(B515,$F$5,$F$6,0)</f>
        <v>0.11010458081931818</v>
      </c>
    </row>
    <row r="516" spans="1:3" x14ac:dyDescent="0.4">
      <c r="A516" s="1">
        <v>20220530</v>
      </c>
      <c r="B516" s="1">
        <v>9.1</v>
      </c>
      <c r="C516" s="4">
        <f t="shared" si="8"/>
        <v>8.1396361674754517E-2</v>
      </c>
    </row>
    <row r="517" spans="1:3" x14ac:dyDescent="0.4">
      <c r="A517" s="1">
        <v>20220531</v>
      </c>
      <c r="B517" s="1">
        <v>6.9</v>
      </c>
      <c r="C517" s="4">
        <f t="shared" si="8"/>
        <v>0.13461250627500074</v>
      </c>
    </row>
    <row r="518" spans="1:3" x14ac:dyDescent="0.4">
      <c r="A518" s="1">
        <v>20220601</v>
      </c>
      <c r="B518" s="1">
        <v>6.8</v>
      </c>
      <c r="C518" s="4">
        <f t="shared" si="8"/>
        <v>0.13580128352244536</v>
      </c>
    </row>
    <row r="519" spans="1:3" x14ac:dyDescent="0.4">
      <c r="A519" s="1">
        <v>20220602</v>
      </c>
      <c r="B519" s="1">
        <v>5.0999999999999996</v>
      </c>
      <c r="C519" s="4">
        <f t="shared" si="8"/>
        <v>0.13076617757711306</v>
      </c>
    </row>
    <row r="520" spans="1:3" x14ac:dyDescent="0.4">
      <c r="A520" s="1">
        <v>20220603</v>
      </c>
      <c r="B520" s="1">
        <v>3.4</v>
      </c>
      <c r="C520" s="4">
        <f t="shared" si="8"/>
        <v>8.8405262061746634E-2</v>
      </c>
    </row>
    <row r="521" spans="1:3" x14ac:dyDescent="0.4">
      <c r="A521" s="1">
        <v>20220604</v>
      </c>
      <c r="B521" s="1">
        <v>6.8</v>
      </c>
      <c r="C521" s="4">
        <f t="shared" si="8"/>
        <v>0.13580128352244536</v>
      </c>
    </row>
    <row r="522" spans="1:3" x14ac:dyDescent="0.4">
      <c r="A522" s="1">
        <v>20220605</v>
      </c>
      <c r="B522" s="1">
        <v>10</v>
      </c>
      <c r="C522" s="4">
        <f t="shared" si="8"/>
        <v>5.5857282017991852E-2</v>
      </c>
    </row>
    <row r="523" spans="1:3" x14ac:dyDescent="0.4">
      <c r="A523" s="1">
        <v>20220606</v>
      </c>
      <c r="B523" s="1">
        <v>6.5</v>
      </c>
      <c r="C523" s="4">
        <f t="shared" si="8"/>
        <v>0.1384108566777352</v>
      </c>
    </row>
    <row r="524" spans="1:3" x14ac:dyDescent="0.4">
      <c r="A524" s="1">
        <v>20220607</v>
      </c>
      <c r="B524" s="1">
        <v>7.1</v>
      </c>
      <c r="C524" s="4">
        <f t="shared" si="8"/>
        <v>0.13178134189732893</v>
      </c>
    </row>
    <row r="525" spans="1:3" x14ac:dyDescent="0.4">
      <c r="A525" s="1">
        <v>20220608</v>
      </c>
      <c r="B525" s="1">
        <v>4</v>
      </c>
      <c r="C525" s="4">
        <f t="shared" si="8"/>
        <v>0.10568767384804341</v>
      </c>
    </row>
    <row r="526" spans="1:3" x14ac:dyDescent="0.4">
      <c r="A526" s="1">
        <v>20220609</v>
      </c>
      <c r="B526" s="1">
        <v>4.5</v>
      </c>
      <c r="C526" s="4">
        <f t="shared" si="8"/>
        <v>0.11858491085331108</v>
      </c>
    </row>
    <row r="527" spans="1:3" x14ac:dyDescent="0.4">
      <c r="A527" s="1">
        <v>20220610</v>
      </c>
      <c r="B527" s="1">
        <v>8.8000000000000007</v>
      </c>
      <c r="C527" s="4">
        <f t="shared" si="8"/>
        <v>9.027054331339858E-2</v>
      </c>
    </row>
    <row r="528" spans="1:3" x14ac:dyDescent="0.4">
      <c r="A528" s="1">
        <v>20220611</v>
      </c>
      <c r="B528" s="1">
        <v>6.5</v>
      </c>
      <c r="C528" s="4">
        <f t="shared" si="8"/>
        <v>0.1384108566777352</v>
      </c>
    </row>
    <row r="529" spans="1:3" x14ac:dyDescent="0.4">
      <c r="A529" s="1">
        <v>20220612</v>
      </c>
      <c r="B529" s="1">
        <v>7.5</v>
      </c>
      <c r="C529" s="4">
        <f t="shared" si="8"/>
        <v>0.12445511009855005</v>
      </c>
    </row>
    <row r="530" spans="1:3" x14ac:dyDescent="0.4">
      <c r="A530" s="1">
        <v>20220613</v>
      </c>
      <c r="B530" s="1">
        <v>9.9</v>
      </c>
      <c r="C530" s="4">
        <f t="shared" si="8"/>
        <v>5.8529570824035697E-2</v>
      </c>
    </row>
    <row r="531" spans="1:3" x14ac:dyDescent="0.4">
      <c r="A531" s="1">
        <v>20220614</v>
      </c>
      <c r="B531" s="1">
        <v>9.9</v>
      </c>
      <c r="C531" s="4">
        <f t="shared" si="8"/>
        <v>5.8529570824035697E-2</v>
      </c>
    </row>
    <row r="532" spans="1:3" x14ac:dyDescent="0.4">
      <c r="A532" s="1">
        <v>20220615</v>
      </c>
      <c r="B532" s="1">
        <v>4.0999999999999996</v>
      </c>
      <c r="C532" s="4">
        <f t="shared" si="8"/>
        <v>0.10841475554483579</v>
      </c>
    </row>
    <row r="533" spans="1:3" x14ac:dyDescent="0.4">
      <c r="A533" s="1">
        <v>20220616</v>
      </c>
      <c r="B533" s="1">
        <v>4.8</v>
      </c>
      <c r="C533" s="4">
        <f t="shared" si="8"/>
        <v>0.12521439626013409</v>
      </c>
    </row>
    <row r="534" spans="1:3" x14ac:dyDescent="0.4">
      <c r="A534" s="1">
        <v>20220617</v>
      </c>
      <c r="B534" s="1">
        <v>4.9000000000000004</v>
      </c>
      <c r="C534" s="4">
        <f t="shared" si="8"/>
        <v>0.12719386691147053</v>
      </c>
    </row>
    <row r="535" spans="1:3" x14ac:dyDescent="0.4">
      <c r="A535" s="1">
        <v>20220618</v>
      </c>
      <c r="B535" s="1">
        <v>3</v>
      </c>
      <c r="C535" s="4">
        <f t="shared" si="8"/>
        <v>7.6586154252125144E-2</v>
      </c>
    </row>
    <row r="536" spans="1:3" x14ac:dyDescent="0.4">
      <c r="A536" s="1">
        <v>20220619</v>
      </c>
      <c r="B536" s="1">
        <v>7.3</v>
      </c>
      <c r="C536" s="4">
        <f t="shared" si="8"/>
        <v>0.1283797029885316</v>
      </c>
    </row>
    <row r="537" spans="1:3" x14ac:dyDescent="0.4">
      <c r="A537" s="1">
        <v>20220620</v>
      </c>
      <c r="B537" s="1">
        <v>8.3000000000000007</v>
      </c>
      <c r="C537" s="4">
        <f t="shared" si="8"/>
        <v>0.1046688511676243</v>
      </c>
    </row>
    <row r="538" spans="1:3" x14ac:dyDescent="0.4">
      <c r="A538" s="1">
        <v>20220621</v>
      </c>
      <c r="B538" s="1">
        <v>6.1</v>
      </c>
      <c r="C538" s="4">
        <f t="shared" si="8"/>
        <v>0.1395566725313189</v>
      </c>
    </row>
    <row r="539" spans="1:3" x14ac:dyDescent="0.4">
      <c r="A539" s="1">
        <v>20220622</v>
      </c>
      <c r="B539" s="1">
        <v>2</v>
      </c>
      <c r="C539" s="4">
        <f t="shared" si="8"/>
        <v>4.9104843089036176E-2</v>
      </c>
    </row>
    <row r="540" spans="1:3" x14ac:dyDescent="0.4">
      <c r="A540" s="1">
        <v>20220623</v>
      </c>
      <c r="B540" s="1">
        <v>6.4</v>
      </c>
      <c r="C540" s="4">
        <f t="shared" si="8"/>
        <v>0.1389512784188319</v>
      </c>
    </row>
    <row r="541" spans="1:3" x14ac:dyDescent="0.4">
      <c r="A541" s="1">
        <v>20220624</v>
      </c>
      <c r="B541" s="1">
        <v>7.1</v>
      </c>
      <c r="C541" s="4">
        <f t="shared" si="8"/>
        <v>0.13178134189732893</v>
      </c>
    </row>
    <row r="542" spans="1:3" x14ac:dyDescent="0.4">
      <c r="A542" s="1">
        <v>20220625</v>
      </c>
      <c r="B542" s="1">
        <v>5.6</v>
      </c>
      <c r="C542" s="4">
        <f t="shared" si="8"/>
        <v>0.13717248289716161</v>
      </c>
    </row>
    <row r="543" spans="1:3" x14ac:dyDescent="0.4">
      <c r="A543" s="1">
        <v>20220626</v>
      </c>
      <c r="B543" s="1">
        <v>5.9</v>
      </c>
      <c r="C543" s="4">
        <f t="shared" si="8"/>
        <v>0.13910787587855944</v>
      </c>
    </row>
    <row r="544" spans="1:3" x14ac:dyDescent="0.4">
      <c r="A544" s="1">
        <v>20220627</v>
      </c>
      <c r="B544" s="1">
        <v>8.6</v>
      </c>
      <c r="C544" s="4">
        <f t="shared" si="8"/>
        <v>9.612783750319788E-2</v>
      </c>
    </row>
    <row r="545" spans="1:3" x14ac:dyDescent="0.4">
      <c r="A545" s="1">
        <v>20220628</v>
      </c>
      <c r="B545" s="1">
        <v>7.8</v>
      </c>
      <c r="C545" s="4">
        <f t="shared" si="8"/>
        <v>0.11770662142520828</v>
      </c>
    </row>
    <row r="546" spans="1:3" x14ac:dyDescent="0.4">
      <c r="A546" s="1">
        <v>20220629</v>
      </c>
      <c r="B546" s="1">
        <v>6.9</v>
      </c>
      <c r="C546" s="4">
        <f t="shared" si="8"/>
        <v>0.13461250627500074</v>
      </c>
    </row>
    <row r="547" spans="1:3" x14ac:dyDescent="0.4">
      <c r="A547" s="1">
        <v>20220630</v>
      </c>
      <c r="B547" s="1">
        <v>4.3</v>
      </c>
      <c r="C547" s="4">
        <f t="shared" si="8"/>
        <v>0.11366374217503464</v>
      </c>
    </row>
    <row r="548" spans="1:3" x14ac:dyDescent="0.4">
      <c r="A548" s="1">
        <v>20220701</v>
      </c>
      <c r="B548" s="1">
        <v>1.4</v>
      </c>
      <c r="C548" s="4">
        <f t="shared" si="8"/>
        <v>3.5464666108683429E-2</v>
      </c>
    </row>
    <row r="549" spans="1:3" x14ac:dyDescent="0.4">
      <c r="A549" s="1">
        <v>20220702</v>
      </c>
      <c r="B549" s="1">
        <v>3.4</v>
      </c>
      <c r="C549" s="4">
        <f t="shared" si="8"/>
        <v>8.8405262061746634E-2</v>
      </c>
    </row>
    <row r="550" spans="1:3" x14ac:dyDescent="0.4">
      <c r="A550" s="1">
        <v>20220703</v>
      </c>
      <c r="B550" s="1">
        <v>7.3</v>
      </c>
      <c r="C550" s="4">
        <f t="shared" si="8"/>
        <v>0.1283797029885316</v>
      </c>
    </row>
    <row r="551" spans="1:3" x14ac:dyDescent="0.4">
      <c r="A551" s="1">
        <v>20220704</v>
      </c>
      <c r="B551" s="1">
        <v>6.1</v>
      </c>
      <c r="C551" s="4">
        <f t="shared" si="8"/>
        <v>0.1395566725313189</v>
      </c>
    </row>
    <row r="552" spans="1:3" x14ac:dyDescent="0.4">
      <c r="A552" s="1">
        <v>20220705</v>
      </c>
      <c r="B552" s="1">
        <v>5.9</v>
      </c>
      <c r="C552" s="4">
        <f t="shared" si="8"/>
        <v>0.13910787587855944</v>
      </c>
    </row>
    <row r="553" spans="1:3" x14ac:dyDescent="0.4">
      <c r="A553" s="1">
        <v>20220706</v>
      </c>
      <c r="B553" s="1">
        <v>6.5</v>
      </c>
      <c r="C553" s="4">
        <f t="shared" si="8"/>
        <v>0.1384108566777352</v>
      </c>
    </row>
    <row r="554" spans="1:3" x14ac:dyDescent="0.4">
      <c r="A554" s="1">
        <v>20220707</v>
      </c>
      <c r="B554" s="1">
        <v>4.3</v>
      </c>
      <c r="C554" s="4">
        <f t="shared" si="8"/>
        <v>0.11366374217503464</v>
      </c>
    </row>
    <row r="555" spans="1:3" x14ac:dyDescent="0.4">
      <c r="A555" s="1">
        <v>20220708</v>
      </c>
      <c r="B555" s="1">
        <v>5.0999999999999996</v>
      </c>
      <c r="C555" s="4">
        <f t="shared" si="8"/>
        <v>0.13076617757711306</v>
      </c>
    </row>
    <row r="556" spans="1:3" x14ac:dyDescent="0.4">
      <c r="A556" s="1">
        <v>20220709</v>
      </c>
      <c r="B556" s="1">
        <v>1.4</v>
      </c>
      <c r="C556" s="4">
        <f t="shared" si="8"/>
        <v>3.5464666108683429E-2</v>
      </c>
    </row>
    <row r="557" spans="1:3" x14ac:dyDescent="0.4">
      <c r="A557" s="1">
        <v>20220710</v>
      </c>
      <c r="B557" s="1">
        <v>5.3</v>
      </c>
      <c r="C557" s="4">
        <f t="shared" si="8"/>
        <v>0.13378228611118542</v>
      </c>
    </row>
    <row r="558" spans="1:3" x14ac:dyDescent="0.4">
      <c r="A558" s="1">
        <v>20220711</v>
      </c>
      <c r="B558" s="1">
        <v>8.9</v>
      </c>
      <c r="C558" s="4">
        <f t="shared" si="8"/>
        <v>8.7316681216866296E-2</v>
      </c>
    </row>
    <row r="559" spans="1:3" x14ac:dyDescent="0.4">
      <c r="A559" s="1">
        <v>20220712</v>
      </c>
      <c r="B559" s="1">
        <v>7.3</v>
      </c>
      <c r="C559" s="4">
        <f t="shared" si="8"/>
        <v>0.1283797029885316</v>
      </c>
    </row>
    <row r="560" spans="1:3" x14ac:dyDescent="0.4">
      <c r="A560" s="1">
        <v>20220713</v>
      </c>
      <c r="B560" s="1">
        <v>7.4</v>
      </c>
      <c r="C560" s="4">
        <f t="shared" si="8"/>
        <v>0.12647954927141652</v>
      </c>
    </row>
    <row r="561" spans="1:3" x14ac:dyDescent="0.4">
      <c r="A561" s="1">
        <v>20220714</v>
      </c>
      <c r="B561" s="1">
        <v>6.9</v>
      </c>
      <c r="C561" s="4">
        <f t="shared" si="8"/>
        <v>0.13461250627500074</v>
      </c>
    </row>
    <row r="562" spans="1:3" x14ac:dyDescent="0.4">
      <c r="A562" s="1">
        <v>20220715</v>
      </c>
      <c r="B562" s="1">
        <v>8.8000000000000007</v>
      </c>
      <c r="C562" s="4">
        <f t="shared" si="8"/>
        <v>9.027054331339858E-2</v>
      </c>
    </row>
    <row r="563" spans="1:3" x14ac:dyDescent="0.4">
      <c r="A563" s="1">
        <v>20220716</v>
      </c>
      <c r="B563" s="1">
        <v>7.3</v>
      </c>
      <c r="C563" s="4">
        <f t="shared" si="8"/>
        <v>0.1283797029885316</v>
      </c>
    </row>
    <row r="564" spans="1:3" x14ac:dyDescent="0.4">
      <c r="A564" s="1">
        <v>20220717</v>
      </c>
      <c r="B564" s="1">
        <v>9.8000000000000007</v>
      </c>
      <c r="C564" s="4">
        <f t="shared" si="8"/>
        <v>6.1254692108891139E-2</v>
      </c>
    </row>
    <row r="565" spans="1:3" x14ac:dyDescent="0.4">
      <c r="A565" s="1">
        <v>20220718</v>
      </c>
      <c r="B565" s="1">
        <v>9.6</v>
      </c>
      <c r="C565" s="4">
        <f t="shared" si="8"/>
        <v>6.6845603546021898E-2</v>
      </c>
    </row>
    <row r="566" spans="1:3" x14ac:dyDescent="0.4">
      <c r="A566" s="1">
        <v>20220719</v>
      </c>
      <c r="B566" s="1">
        <v>4.5999999999999996</v>
      </c>
      <c r="C566" s="4">
        <f t="shared" si="8"/>
        <v>0.12090267063194768</v>
      </c>
    </row>
    <row r="567" spans="1:3" x14ac:dyDescent="0.4">
      <c r="A567" s="1">
        <v>20220720</v>
      </c>
      <c r="B567" s="1">
        <v>7.1</v>
      </c>
      <c r="C567" s="4">
        <f t="shared" si="8"/>
        <v>0.13178134189732893</v>
      </c>
    </row>
    <row r="568" spans="1:3" x14ac:dyDescent="0.4">
      <c r="A568" s="1">
        <v>20220721</v>
      </c>
      <c r="B568" s="1">
        <v>7</v>
      </c>
      <c r="C568" s="4">
        <f t="shared" si="8"/>
        <v>0.13327092963637888</v>
      </c>
    </row>
    <row r="569" spans="1:3" x14ac:dyDescent="0.4">
      <c r="A569" s="1">
        <v>20220722</v>
      </c>
      <c r="B569" s="1">
        <v>4.4000000000000004</v>
      </c>
      <c r="C569" s="4">
        <f t="shared" si="8"/>
        <v>0.1161693207893386</v>
      </c>
    </row>
    <row r="570" spans="1:3" x14ac:dyDescent="0.4">
      <c r="A570" s="1">
        <v>20220723</v>
      </c>
      <c r="B570" s="1">
        <v>8</v>
      </c>
      <c r="C570" s="4">
        <f t="shared" si="8"/>
        <v>0.11272028422918791</v>
      </c>
    </row>
    <row r="571" spans="1:3" x14ac:dyDescent="0.4">
      <c r="A571" s="1">
        <v>20220724</v>
      </c>
      <c r="B571" s="1">
        <v>7.4</v>
      </c>
      <c r="C571" s="4">
        <f t="shared" si="8"/>
        <v>0.12647954927141652</v>
      </c>
    </row>
    <row r="572" spans="1:3" x14ac:dyDescent="0.4">
      <c r="A572" s="1">
        <v>20220725</v>
      </c>
      <c r="B572" s="1">
        <v>3.3</v>
      </c>
      <c r="C572" s="4">
        <f t="shared" si="8"/>
        <v>8.5446333186364978E-2</v>
      </c>
    </row>
    <row r="573" spans="1:3" x14ac:dyDescent="0.4">
      <c r="A573" s="1">
        <v>20220726</v>
      </c>
      <c r="B573" s="1">
        <v>0.5</v>
      </c>
      <c r="C573" s="4">
        <f t="shared" si="8"/>
        <v>2.004129097261716E-2</v>
      </c>
    </row>
    <row r="574" spans="1:3" x14ac:dyDescent="0.4">
      <c r="A574" s="1">
        <v>20220727</v>
      </c>
      <c r="B574" s="1">
        <v>3</v>
      </c>
      <c r="C574" s="4">
        <f t="shared" si="8"/>
        <v>7.6586154252125144E-2</v>
      </c>
    </row>
    <row r="575" spans="1:3" x14ac:dyDescent="0.4">
      <c r="A575" s="1">
        <v>20220728</v>
      </c>
      <c r="B575" s="1">
        <v>3.5</v>
      </c>
      <c r="C575" s="4">
        <f t="shared" si="8"/>
        <v>9.1354781430810827E-2</v>
      </c>
    </row>
    <row r="576" spans="1:3" x14ac:dyDescent="0.4">
      <c r="A576" s="1">
        <v>20220729</v>
      </c>
      <c r="B576" s="1">
        <v>5.8</v>
      </c>
      <c r="C576" s="4">
        <f t="shared" si="8"/>
        <v>0.13862928965978011</v>
      </c>
    </row>
    <row r="577" spans="1:3" x14ac:dyDescent="0.4">
      <c r="A577" s="1">
        <v>20220730</v>
      </c>
      <c r="B577" s="1">
        <v>9.8000000000000007</v>
      </c>
      <c r="C577" s="4">
        <f t="shared" si="8"/>
        <v>6.1254692108891139E-2</v>
      </c>
    </row>
    <row r="578" spans="1:3" x14ac:dyDescent="0.4">
      <c r="A578" s="1">
        <v>20220731</v>
      </c>
      <c r="B578" s="1">
        <v>10</v>
      </c>
      <c r="C578" s="4">
        <f t="shared" si="8"/>
        <v>5.5857282017991852E-2</v>
      </c>
    </row>
    <row r="579" spans="1:3" x14ac:dyDescent="0.4">
      <c r="A579" s="1">
        <v>20220801</v>
      </c>
      <c r="B579" s="1">
        <v>9.5</v>
      </c>
      <c r="C579" s="4">
        <f t="shared" ref="C579:C642" si="9">_xlfn.NORM.DIST(B579,$F$5,$F$6,0)</f>
        <v>6.9701530565541001E-2</v>
      </c>
    </row>
    <row r="580" spans="1:3" x14ac:dyDescent="0.4">
      <c r="A580" s="1">
        <v>20220802</v>
      </c>
      <c r="B580" s="1">
        <v>7.1</v>
      </c>
      <c r="C580" s="4">
        <f t="shared" si="9"/>
        <v>0.13178134189732893</v>
      </c>
    </row>
    <row r="581" spans="1:3" x14ac:dyDescent="0.4">
      <c r="A581" s="1">
        <v>20220803</v>
      </c>
      <c r="B581" s="1">
        <v>5.6</v>
      </c>
      <c r="C581" s="4">
        <f t="shared" si="9"/>
        <v>0.13717248289716161</v>
      </c>
    </row>
    <row r="582" spans="1:3" x14ac:dyDescent="0.4">
      <c r="A582" s="1">
        <v>20220804</v>
      </c>
      <c r="B582" s="1">
        <v>2.2999999999999998</v>
      </c>
      <c r="C582" s="4">
        <f t="shared" si="9"/>
        <v>5.6834632088160253E-2</v>
      </c>
    </row>
    <row r="583" spans="1:3" x14ac:dyDescent="0.4">
      <c r="A583" s="1">
        <v>20220805</v>
      </c>
      <c r="B583" s="1">
        <v>2</v>
      </c>
      <c r="C583" s="4">
        <f t="shared" si="9"/>
        <v>4.9104843089036176E-2</v>
      </c>
    </row>
    <row r="584" spans="1:3" x14ac:dyDescent="0.4">
      <c r="A584" s="1">
        <v>20220806</v>
      </c>
      <c r="B584" s="1">
        <v>4.0999999999999996</v>
      </c>
      <c r="C584" s="4">
        <f t="shared" si="9"/>
        <v>0.10841475554483579</v>
      </c>
    </row>
    <row r="585" spans="1:3" x14ac:dyDescent="0.4">
      <c r="A585" s="1">
        <v>20220807</v>
      </c>
      <c r="B585" s="1">
        <v>3.9</v>
      </c>
      <c r="C585" s="4">
        <f t="shared" si="9"/>
        <v>0.1029031727212489</v>
      </c>
    </row>
    <row r="586" spans="1:3" x14ac:dyDescent="0.4">
      <c r="A586" s="1">
        <v>20220808</v>
      </c>
      <c r="B586" s="1">
        <v>5.0999999999999996</v>
      </c>
      <c r="C586" s="4">
        <f t="shared" si="9"/>
        <v>0.13076617757711306</v>
      </c>
    </row>
    <row r="587" spans="1:3" x14ac:dyDescent="0.4">
      <c r="A587" s="1">
        <v>20220809</v>
      </c>
      <c r="B587" s="1">
        <v>7.4</v>
      </c>
      <c r="C587" s="4">
        <f t="shared" si="9"/>
        <v>0.12647954927141652</v>
      </c>
    </row>
    <row r="588" spans="1:3" x14ac:dyDescent="0.4">
      <c r="A588" s="1">
        <v>20220810</v>
      </c>
      <c r="B588" s="1">
        <v>8</v>
      </c>
      <c r="C588" s="4">
        <f t="shared" si="9"/>
        <v>0.11272028422918791</v>
      </c>
    </row>
    <row r="589" spans="1:3" x14ac:dyDescent="0.4">
      <c r="A589" s="1">
        <v>20220811</v>
      </c>
      <c r="B589" s="1">
        <v>8.8000000000000007</v>
      </c>
      <c r="C589" s="4">
        <f t="shared" si="9"/>
        <v>9.027054331339858E-2</v>
      </c>
    </row>
    <row r="590" spans="1:3" x14ac:dyDescent="0.4">
      <c r="A590" s="1">
        <v>20220812</v>
      </c>
      <c r="B590" s="1">
        <v>7.3</v>
      </c>
      <c r="C590" s="4">
        <f t="shared" si="9"/>
        <v>0.1283797029885316</v>
      </c>
    </row>
    <row r="591" spans="1:3" x14ac:dyDescent="0.4">
      <c r="A591" s="1">
        <v>20220813</v>
      </c>
      <c r="B591" s="1">
        <v>5.3</v>
      </c>
      <c r="C591" s="4">
        <f t="shared" si="9"/>
        <v>0.13378228611118542</v>
      </c>
    </row>
    <row r="592" spans="1:3" x14ac:dyDescent="0.4">
      <c r="A592" s="1">
        <v>20220814</v>
      </c>
      <c r="B592" s="1">
        <v>4.8</v>
      </c>
      <c r="C592" s="4">
        <f t="shared" si="9"/>
        <v>0.12521439626013409</v>
      </c>
    </row>
    <row r="593" spans="1:3" x14ac:dyDescent="0.4">
      <c r="A593" s="1">
        <v>20220815</v>
      </c>
      <c r="B593" s="1">
        <v>5.9</v>
      </c>
      <c r="C593" s="4">
        <f t="shared" si="9"/>
        <v>0.13910787587855944</v>
      </c>
    </row>
    <row r="594" spans="1:3" x14ac:dyDescent="0.4">
      <c r="A594" s="1">
        <v>20220816</v>
      </c>
      <c r="B594" s="1">
        <v>8.5</v>
      </c>
      <c r="C594" s="4">
        <f t="shared" si="9"/>
        <v>9.9015561067125904E-2</v>
      </c>
    </row>
    <row r="595" spans="1:3" x14ac:dyDescent="0.4">
      <c r="A595" s="1">
        <v>20220817</v>
      </c>
      <c r="B595" s="1">
        <v>9.4</v>
      </c>
      <c r="C595" s="4">
        <f t="shared" si="9"/>
        <v>7.2590579288384152E-2</v>
      </c>
    </row>
    <row r="596" spans="1:3" x14ac:dyDescent="0.4">
      <c r="A596" s="1">
        <v>20220818</v>
      </c>
      <c r="B596" s="1">
        <v>6</v>
      </c>
      <c r="C596" s="4">
        <f t="shared" si="9"/>
        <v>0.13941738155544742</v>
      </c>
    </row>
    <row r="597" spans="1:3" x14ac:dyDescent="0.4">
      <c r="A597" s="1">
        <v>20220819</v>
      </c>
      <c r="B597" s="1">
        <v>5.9</v>
      </c>
      <c r="C597" s="4">
        <f t="shared" si="9"/>
        <v>0.13910787587855944</v>
      </c>
    </row>
    <row r="598" spans="1:3" x14ac:dyDescent="0.4">
      <c r="A598" s="1">
        <v>20220820</v>
      </c>
      <c r="B598" s="1">
        <v>8.4</v>
      </c>
      <c r="C598" s="4">
        <f t="shared" si="9"/>
        <v>0.10186528729049428</v>
      </c>
    </row>
    <row r="599" spans="1:3" x14ac:dyDescent="0.4">
      <c r="A599" s="1">
        <v>20220821</v>
      </c>
      <c r="B599" s="1">
        <v>5.3</v>
      </c>
      <c r="C599" s="4">
        <f t="shared" si="9"/>
        <v>0.13378228611118542</v>
      </c>
    </row>
    <row r="600" spans="1:3" x14ac:dyDescent="0.4">
      <c r="A600" s="1">
        <v>20220822</v>
      </c>
      <c r="B600" s="1">
        <v>5.3</v>
      </c>
      <c r="C600" s="4">
        <f t="shared" si="9"/>
        <v>0.13378228611118542</v>
      </c>
    </row>
    <row r="601" spans="1:3" x14ac:dyDescent="0.4">
      <c r="A601" s="1">
        <v>20220823</v>
      </c>
      <c r="B601" s="1">
        <v>8</v>
      </c>
      <c r="C601" s="4">
        <f t="shared" si="9"/>
        <v>0.11272028422918791</v>
      </c>
    </row>
    <row r="602" spans="1:3" x14ac:dyDescent="0.4">
      <c r="A602" s="1">
        <v>20220824</v>
      </c>
      <c r="B602" s="1">
        <v>5.9</v>
      </c>
      <c r="C602" s="4">
        <f t="shared" si="9"/>
        <v>0.13910787587855944</v>
      </c>
    </row>
    <row r="603" spans="1:3" x14ac:dyDescent="0.4">
      <c r="A603" s="1">
        <v>20220825</v>
      </c>
      <c r="B603" s="1">
        <v>4.5</v>
      </c>
      <c r="C603" s="4">
        <f t="shared" si="9"/>
        <v>0.11858491085331108</v>
      </c>
    </row>
    <row r="604" spans="1:3" x14ac:dyDescent="0.4">
      <c r="A604" s="1">
        <v>20220826</v>
      </c>
      <c r="B604" s="1">
        <v>7.4</v>
      </c>
      <c r="C604" s="4">
        <f t="shared" si="9"/>
        <v>0.12647954927141652</v>
      </c>
    </row>
    <row r="605" spans="1:3" x14ac:dyDescent="0.4">
      <c r="A605" s="1">
        <v>20220827</v>
      </c>
      <c r="B605" s="1">
        <v>5.8</v>
      </c>
      <c r="C605" s="4">
        <f t="shared" si="9"/>
        <v>0.13862928965978011</v>
      </c>
    </row>
    <row r="606" spans="1:3" x14ac:dyDescent="0.4">
      <c r="A606" s="1">
        <v>20220828</v>
      </c>
      <c r="B606" s="1">
        <v>5</v>
      </c>
      <c r="C606" s="4">
        <f t="shared" si="9"/>
        <v>0.12904659779792413</v>
      </c>
    </row>
    <row r="607" spans="1:3" x14ac:dyDescent="0.4">
      <c r="A607" s="1">
        <v>20220829</v>
      </c>
      <c r="B607" s="1">
        <v>6.1</v>
      </c>
      <c r="C607" s="4">
        <f t="shared" si="9"/>
        <v>0.1395566725313189</v>
      </c>
    </row>
    <row r="608" spans="1:3" x14ac:dyDescent="0.4">
      <c r="A608" s="1">
        <v>20220830</v>
      </c>
      <c r="B608" s="1">
        <v>5.4</v>
      </c>
      <c r="C608" s="4">
        <f t="shared" si="9"/>
        <v>0.13506814243897575</v>
      </c>
    </row>
    <row r="609" spans="1:3" x14ac:dyDescent="0.4">
      <c r="A609" s="1">
        <v>20220831</v>
      </c>
      <c r="B609" s="1">
        <v>8.8000000000000007</v>
      </c>
      <c r="C609" s="4">
        <f t="shared" si="9"/>
        <v>9.027054331339858E-2</v>
      </c>
    </row>
    <row r="610" spans="1:3" x14ac:dyDescent="0.4">
      <c r="A610" s="1">
        <v>20220901</v>
      </c>
      <c r="B610" s="1">
        <v>9.9</v>
      </c>
      <c r="C610" s="4">
        <f t="shared" si="9"/>
        <v>5.8529570824035697E-2</v>
      </c>
    </row>
    <row r="611" spans="1:3" x14ac:dyDescent="0.4">
      <c r="A611" s="1">
        <v>20220902</v>
      </c>
      <c r="B611" s="1">
        <v>10</v>
      </c>
      <c r="C611" s="4">
        <f t="shared" si="9"/>
        <v>5.5857282017991852E-2</v>
      </c>
    </row>
    <row r="612" spans="1:3" x14ac:dyDescent="0.4">
      <c r="A612" s="1">
        <v>20220903</v>
      </c>
      <c r="B612" s="1">
        <v>9.6</v>
      </c>
      <c r="C612" s="4">
        <f t="shared" si="9"/>
        <v>6.6845603546021898E-2</v>
      </c>
    </row>
    <row r="613" spans="1:3" x14ac:dyDescent="0.4">
      <c r="A613" s="1">
        <v>20220904</v>
      </c>
      <c r="B613" s="1">
        <v>9.8000000000000007</v>
      </c>
      <c r="C613" s="4">
        <f t="shared" si="9"/>
        <v>6.1254692108891139E-2</v>
      </c>
    </row>
    <row r="614" spans="1:3" x14ac:dyDescent="0.4">
      <c r="A614" s="1">
        <v>20220905</v>
      </c>
      <c r="B614" s="1">
        <v>10</v>
      </c>
      <c r="C614" s="4">
        <f t="shared" si="9"/>
        <v>5.5857282017991852E-2</v>
      </c>
    </row>
    <row r="615" spans="1:3" x14ac:dyDescent="0.4">
      <c r="A615" s="1">
        <v>20220906</v>
      </c>
      <c r="B615" s="1">
        <v>6.3</v>
      </c>
      <c r="C615" s="4">
        <f t="shared" si="9"/>
        <v>0.13932319281578875</v>
      </c>
    </row>
    <row r="616" spans="1:3" x14ac:dyDescent="0.4">
      <c r="A616" s="1">
        <v>20220907</v>
      </c>
      <c r="B616" s="1">
        <v>2.1</v>
      </c>
      <c r="C616" s="4">
        <f t="shared" si="9"/>
        <v>5.1620089672912157E-2</v>
      </c>
    </row>
    <row r="617" spans="1:3" x14ac:dyDescent="0.4">
      <c r="A617" s="1">
        <v>20220908</v>
      </c>
      <c r="B617" s="1">
        <v>5.4</v>
      </c>
      <c r="C617" s="4">
        <f t="shared" si="9"/>
        <v>0.13506814243897575</v>
      </c>
    </row>
    <row r="618" spans="1:3" x14ac:dyDescent="0.4">
      <c r="A618" s="1">
        <v>20220909</v>
      </c>
      <c r="B618" s="1">
        <v>5.5</v>
      </c>
      <c r="C618" s="4">
        <f t="shared" si="9"/>
        <v>0.13619956568696032</v>
      </c>
    </row>
    <row r="619" spans="1:3" x14ac:dyDescent="0.4">
      <c r="A619" s="1">
        <v>20220910</v>
      </c>
      <c r="B619" s="1">
        <v>9.4</v>
      </c>
      <c r="C619" s="4">
        <f t="shared" si="9"/>
        <v>7.2590579288384152E-2</v>
      </c>
    </row>
    <row r="620" spans="1:3" x14ac:dyDescent="0.4">
      <c r="A620" s="1">
        <v>20220911</v>
      </c>
      <c r="B620" s="1">
        <v>8.6</v>
      </c>
      <c r="C620" s="4">
        <f t="shared" si="9"/>
        <v>9.612783750319788E-2</v>
      </c>
    </row>
    <row r="621" spans="1:3" x14ac:dyDescent="0.4">
      <c r="A621" s="1">
        <v>20220912</v>
      </c>
      <c r="B621" s="1">
        <v>10</v>
      </c>
      <c r="C621" s="4">
        <f t="shared" si="9"/>
        <v>5.5857282017991852E-2</v>
      </c>
    </row>
    <row r="622" spans="1:3" x14ac:dyDescent="0.4">
      <c r="A622" s="1">
        <v>20220913</v>
      </c>
      <c r="B622" s="1">
        <v>10</v>
      </c>
      <c r="C622" s="4">
        <f t="shared" si="9"/>
        <v>5.5857282017991852E-2</v>
      </c>
    </row>
    <row r="623" spans="1:3" x14ac:dyDescent="0.4">
      <c r="A623" s="1">
        <v>20220914</v>
      </c>
      <c r="B623" s="1">
        <v>10</v>
      </c>
      <c r="C623" s="4">
        <f t="shared" si="9"/>
        <v>5.5857282017991852E-2</v>
      </c>
    </row>
    <row r="624" spans="1:3" x14ac:dyDescent="0.4">
      <c r="A624" s="1">
        <v>20220915</v>
      </c>
      <c r="B624" s="1">
        <v>10</v>
      </c>
      <c r="C624" s="4">
        <f t="shared" si="9"/>
        <v>5.5857282017991852E-2</v>
      </c>
    </row>
    <row r="625" spans="1:3" x14ac:dyDescent="0.4">
      <c r="A625" s="1">
        <v>20220916</v>
      </c>
      <c r="B625" s="1">
        <v>5</v>
      </c>
      <c r="C625" s="4">
        <f t="shared" si="9"/>
        <v>0.12904659779792413</v>
      </c>
    </row>
    <row r="626" spans="1:3" x14ac:dyDescent="0.4">
      <c r="A626" s="1">
        <v>20220917</v>
      </c>
      <c r="B626" s="1">
        <v>8.9</v>
      </c>
      <c r="C626" s="4">
        <f t="shared" si="9"/>
        <v>8.7316681216866296E-2</v>
      </c>
    </row>
    <row r="627" spans="1:3" x14ac:dyDescent="0.4">
      <c r="A627" s="1">
        <v>20220918</v>
      </c>
      <c r="B627" s="1">
        <v>8.4</v>
      </c>
      <c r="C627" s="4">
        <f t="shared" si="9"/>
        <v>0.10186528729049428</v>
      </c>
    </row>
    <row r="628" spans="1:3" x14ac:dyDescent="0.4">
      <c r="A628" s="1">
        <v>20220919</v>
      </c>
      <c r="B628" s="1">
        <v>6.8</v>
      </c>
      <c r="C628" s="4">
        <f t="shared" si="9"/>
        <v>0.13580128352244536</v>
      </c>
    </row>
    <row r="629" spans="1:3" x14ac:dyDescent="0.4">
      <c r="A629" s="1">
        <v>20220920</v>
      </c>
      <c r="B629" s="1">
        <v>7.1</v>
      </c>
      <c r="C629" s="4">
        <f t="shared" si="9"/>
        <v>0.13178134189732893</v>
      </c>
    </row>
    <row r="630" spans="1:3" x14ac:dyDescent="0.4">
      <c r="A630" s="1">
        <v>20220921</v>
      </c>
      <c r="B630" s="1">
        <v>6.6</v>
      </c>
      <c r="C630" s="4">
        <f t="shared" si="9"/>
        <v>0.1377039023947669</v>
      </c>
    </row>
    <row r="631" spans="1:3" x14ac:dyDescent="0.4">
      <c r="A631" s="1">
        <v>20220922</v>
      </c>
      <c r="B631" s="1">
        <v>6.4</v>
      </c>
      <c r="C631" s="4">
        <f t="shared" si="9"/>
        <v>0.1389512784188319</v>
      </c>
    </row>
    <row r="632" spans="1:3" x14ac:dyDescent="0.4">
      <c r="A632" s="1">
        <v>20220923</v>
      </c>
      <c r="B632" s="1">
        <v>6.3</v>
      </c>
      <c r="C632" s="4">
        <f t="shared" si="9"/>
        <v>0.13932319281578875</v>
      </c>
    </row>
    <row r="633" spans="1:3" x14ac:dyDescent="0.4">
      <c r="A633" s="1">
        <v>20220924</v>
      </c>
      <c r="B633" s="1">
        <v>6.6</v>
      </c>
      <c r="C633" s="4">
        <f t="shared" si="9"/>
        <v>0.1377039023947669</v>
      </c>
    </row>
    <row r="634" spans="1:3" x14ac:dyDescent="0.4">
      <c r="A634" s="1">
        <v>20220925</v>
      </c>
      <c r="B634" s="1">
        <v>8.3000000000000007</v>
      </c>
      <c r="C634" s="4">
        <f t="shared" si="9"/>
        <v>0.1046688511676243</v>
      </c>
    </row>
    <row r="635" spans="1:3" x14ac:dyDescent="0.4">
      <c r="A635" s="1">
        <v>20220926</v>
      </c>
      <c r="B635" s="1">
        <v>8.5</v>
      </c>
      <c r="C635" s="4">
        <f t="shared" si="9"/>
        <v>9.9015561067125904E-2</v>
      </c>
    </row>
    <row r="636" spans="1:3" x14ac:dyDescent="0.4">
      <c r="A636" s="1">
        <v>20220927</v>
      </c>
      <c r="B636" s="1">
        <v>5.4</v>
      </c>
      <c r="C636" s="4">
        <f t="shared" si="9"/>
        <v>0.13506814243897575</v>
      </c>
    </row>
    <row r="637" spans="1:3" x14ac:dyDescent="0.4">
      <c r="A637" s="1">
        <v>20220928</v>
      </c>
      <c r="B637" s="1">
        <v>9.3000000000000007</v>
      </c>
      <c r="C637" s="4">
        <f t="shared" si="9"/>
        <v>7.5506908809906639E-2</v>
      </c>
    </row>
    <row r="638" spans="1:3" x14ac:dyDescent="0.4">
      <c r="A638" s="1">
        <v>20220929</v>
      </c>
      <c r="B638" s="1">
        <v>4.5999999999999996</v>
      </c>
      <c r="C638" s="4">
        <f t="shared" si="9"/>
        <v>0.12090267063194768</v>
      </c>
    </row>
    <row r="639" spans="1:3" x14ac:dyDescent="0.4">
      <c r="A639" s="1">
        <v>20220930</v>
      </c>
      <c r="B639" s="1">
        <v>0.8</v>
      </c>
      <c r="C639" s="4">
        <f t="shared" si="9"/>
        <v>2.450940422827004E-2</v>
      </c>
    </row>
    <row r="640" spans="1:3" x14ac:dyDescent="0.4">
      <c r="A640" s="1">
        <v>20221001</v>
      </c>
      <c r="B640" s="1">
        <v>1</v>
      </c>
      <c r="C640" s="4">
        <f t="shared" si="9"/>
        <v>2.7857782020901042E-2</v>
      </c>
    </row>
    <row r="641" spans="1:3" x14ac:dyDescent="0.4">
      <c r="A641" s="1">
        <v>20221002</v>
      </c>
      <c r="B641" s="1">
        <v>1.1000000000000001</v>
      </c>
      <c r="C641" s="4">
        <f t="shared" si="9"/>
        <v>2.9645320408694057E-2</v>
      </c>
    </row>
    <row r="642" spans="1:3" x14ac:dyDescent="0.4">
      <c r="A642" s="1">
        <v>20221003</v>
      </c>
      <c r="B642" s="1">
        <v>1.9</v>
      </c>
      <c r="C642" s="4">
        <f t="shared" si="9"/>
        <v>4.6655020224168745E-2</v>
      </c>
    </row>
    <row r="643" spans="1:3" x14ac:dyDescent="0.4">
      <c r="A643" s="1">
        <v>20221004</v>
      </c>
      <c r="B643" s="1">
        <v>7.1</v>
      </c>
      <c r="C643" s="4">
        <f t="shared" ref="C643:C706" si="10">_xlfn.NORM.DIST(B643,$F$5,$F$6,0)</f>
        <v>0.13178134189732893</v>
      </c>
    </row>
    <row r="644" spans="1:3" x14ac:dyDescent="0.4">
      <c r="A644" s="1">
        <v>20221005</v>
      </c>
      <c r="B644" s="1">
        <v>7.8</v>
      </c>
      <c r="C644" s="4">
        <f t="shared" si="10"/>
        <v>0.11770662142520828</v>
      </c>
    </row>
    <row r="645" spans="1:3" x14ac:dyDescent="0.4">
      <c r="A645" s="1">
        <v>20221006</v>
      </c>
      <c r="B645" s="1">
        <v>9.4</v>
      </c>
      <c r="C645" s="4">
        <f t="shared" si="10"/>
        <v>7.2590579288384152E-2</v>
      </c>
    </row>
    <row r="646" spans="1:3" x14ac:dyDescent="0.4">
      <c r="A646" s="1">
        <v>20221007</v>
      </c>
      <c r="B646" s="1">
        <v>8.3000000000000007</v>
      </c>
      <c r="C646" s="4">
        <f t="shared" si="10"/>
        <v>0.1046688511676243</v>
      </c>
    </row>
    <row r="647" spans="1:3" x14ac:dyDescent="0.4">
      <c r="A647" s="1">
        <v>20221008</v>
      </c>
      <c r="B647" s="1">
        <v>9.8000000000000007</v>
      </c>
      <c r="C647" s="4">
        <f t="shared" si="10"/>
        <v>6.1254692108891139E-2</v>
      </c>
    </row>
    <row r="648" spans="1:3" x14ac:dyDescent="0.4">
      <c r="A648" s="1">
        <v>20221009</v>
      </c>
      <c r="B648" s="1">
        <v>9.8000000000000007</v>
      </c>
      <c r="C648" s="4">
        <f t="shared" si="10"/>
        <v>6.1254692108891139E-2</v>
      </c>
    </row>
    <row r="649" spans="1:3" x14ac:dyDescent="0.4">
      <c r="A649" s="1">
        <v>20221010</v>
      </c>
      <c r="B649" s="1">
        <v>7.1</v>
      </c>
      <c r="C649" s="4">
        <f t="shared" si="10"/>
        <v>0.13178134189732893</v>
      </c>
    </row>
    <row r="650" spans="1:3" x14ac:dyDescent="0.4">
      <c r="A650" s="1">
        <v>20221011</v>
      </c>
      <c r="B650" s="1">
        <v>7.3</v>
      </c>
      <c r="C650" s="4">
        <f t="shared" si="10"/>
        <v>0.1283797029885316</v>
      </c>
    </row>
    <row r="651" spans="1:3" x14ac:dyDescent="0.4">
      <c r="A651" s="1">
        <v>20221012</v>
      </c>
      <c r="B651" s="1">
        <v>2.2999999999999998</v>
      </c>
      <c r="C651" s="4">
        <f t="shared" si="10"/>
        <v>5.6834632088160253E-2</v>
      </c>
    </row>
    <row r="652" spans="1:3" x14ac:dyDescent="0.4">
      <c r="A652" s="1">
        <v>20221013</v>
      </c>
      <c r="B652" s="1">
        <v>6.1</v>
      </c>
      <c r="C652" s="4">
        <f t="shared" si="10"/>
        <v>0.1395566725313189</v>
      </c>
    </row>
    <row r="653" spans="1:3" x14ac:dyDescent="0.4">
      <c r="A653" s="1">
        <v>20221014</v>
      </c>
      <c r="B653" s="1">
        <v>3.8</v>
      </c>
      <c r="C653" s="4">
        <f t="shared" si="10"/>
        <v>0.10006948678325331</v>
      </c>
    </row>
    <row r="654" spans="1:3" x14ac:dyDescent="0.4">
      <c r="A654" s="1">
        <v>20221015</v>
      </c>
      <c r="B654" s="1">
        <v>4.8</v>
      </c>
      <c r="C654" s="4">
        <f t="shared" si="10"/>
        <v>0.12521439626013409</v>
      </c>
    </row>
    <row r="655" spans="1:3" x14ac:dyDescent="0.4">
      <c r="A655" s="1">
        <v>20221016</v>
      </c>
      <c r="B655" s="1">
        <v>5.3</v>
      </c>
      <c r="C655" s="4">
        <f t="shared" si="10"/>
        <v>0.13378228611118542</v>
      </c>
    </row>
    <row r="656" spans="1:3" x14ac:dyDescent="0.4">
      <c r="A656" s="1">
        <v>20221017</v>
      </c>
      <c r="B656" s="1">
        <v>5.0999999999999996</v>
      </c>
      <c r="C656" s="4">
        <f t="shared" si="10"/>
        <v>0.13076617757711306</v>
      </c>
    </row>
    <row r="657" spans="1:3" x14ac:dyDescent="0.4">
      <c r="A657" s="1">
        <v>20221018</v>
      </c>
      <c r="B657" s="1">
        <v>2.9</v>
      </c>
      <c r="C657" s="4">
        <f t="shared" si="10"/>
        <v>7.366132087646983E-2</v>
      </c>
    </row>
    <row r="658" spans="1:3" x14ac:dyDescent="0.4">
      <c r="A658" s="1">
        <v>20221019</v>
      </c>
      <c r="B658" s="1">
        <v>1.6</v>
      </c>
      <c r="C658" s="4">
        <f t="shared" si="10"/>
        <v>3.9722029882168351E-2</v>
      </c>
    </row>
    <row r="659" spans="1:3" x14ac:dyDescent="0.4">
      <c r="A659" s="1">
        <v>20221020</v>
      </c>
      <c r="B659" s="1">
        <v>0.1</v>
      </c>
      <c r="C659" s="4">
        <f t="shared" si="10"/>
        <v>1.5064047805498254E-2</v>
      </c>
    </row>
    <row r="660" spans="1:3" x14ac:dyDescent="0.4">
      <c r="A660" s="1">
        <v>20221021</v>
      </c>
      <c r="B660" s="1">
        <v>6.3</v>
      </c>
      <c r="C660" s="4">
        <f t="shared" si="10"/>
        <v>0.13932319281578875</v>
      </c>
    </row>
    <row r="661" spans="1:3" x14ac:dyDescent="0.4">
      <c r="A661" s="1">
        <v>20221022</v>
      </c>
      <c r="B661" s="1">
        <v>6.1</v>
      </c>
      <c r="C661" s="4">
        <f t="shared" si="10"/>
        <v>0.1395566725313189</v>
      </c>
    </row>
    <row r="662" spans="1:3" x14ac:dyDescent="0.4">
      <c r="A662" s="1">
        <v>20221023</v>
      </c>
      <c r="B662" s="1">
        <v>3.6</v>
      </c>
      <c r="C662" s="4">
        <f t="shared" si="10"/>
        <v>9.4287241774254626E-2</v>
      </c>
    </row>
    <row r="663" spans="1:3" x14ac:dyDescent="0.4">
      <c r="A663" s="1">
        <v>20221024</v>
      </c>
      <c r="B663" s="1">
        <v>2.6</v>
      </c>
      <c r="C663" s="4">
        <f t="shared" si="10"/>
        <v>6.5060607055183808E-2</v>
      </c>
    </row>
    <row r="664" spans="1:3" x14ac:dyDescent="0.4">
      <c r="A664" s="1">
        <v>20221025</v>
      </c>
      <c r="B664" s="1">
        <v>2.6</v>
      </c>
      <c r="C664" s="4">
        <f t="shared" si="10"/>
        <v>6.5060607055183808E-2</v>
      </c>
    </row>
    <row r="665" spans="1:3" x14ac:dyDescent="0.4">
      <c r="A665" s="1">
        <v>20221026</v>
      </c>
      <c r="B665" s="1">
        <v>7.4</v>
      </c>
      <c r="C665" s="4">
        <f t="shared" si="10"/>
        <v>0.12647954927141652</v>
      </c>
    </row>
    <row r="666" spans="1:3" x14ac:dyDescent="0.4">
      <c r="A666" s="1">
        <v>20221027</v>
      </c>
      <c r="B666" s="1">
        <v>5.0999999999999996</v>
      </c>
      <c r="C666" s="4">
        <f t="shared" si="10"/>
        <v>0.13076617757711306</v>
      </c>
    </row>
    <row r="667" spans="1:3" x14ac:dyDescent="0.4">
      <c r="A667" s="1">
        <v>20221028</v>
      </c>
      <c r="B667" s="1">
        <v>4.4000000000000004</v>
      </c>
      <c r="C667" s="4">
        <f t="shared" si="10"/>
        <v>0.1161693207893386</v>
      </c>
    </row>
    <row r="668" spans="1:3" x14ac:dyDescent="0.4">
      <c r="A668" s="1">
        <v>20221029</v>
      </c>
      <c r="B668" s="1">
        <v>4.4000000000000004</v>
      </c>
      <c r="C668" s="4">
        <f t="shared" si="10"/>
        <v>0.1161693207893386</v>
      </c>
    </row>
    <row r="669" spans="1:3" x14ac:dyDescent="0.4">
      <c r="A669" s="1">
        <v>20221030</v>
      </c>
      <c r="B669" s="1">
        <v>4.3</v>
      </c>
      <c r="C669" s="4">
        <f t="shared" si="10"/>
        <v>0.11366374217503464</v>
      </c>
    </row>
    <row r="670" spans="1:3" x14ac:dyDescent="0.4">
      <c r="A670" s="1">
        <v>20221031</v>
      </c>
      <c r="B670" s="1">
        <v>5</v>
      </c>
      <c r="C670" s="4">
        <f t="shared" si="10"/>
        <v>0.12904659779792413</v>
      </c>
    </row>
    <row r="671" spans="1:3" x14ac:dyDescent="0.4">
      <c r="A671" s="1">
        <v>20221101</v>
      </c>
      <c r="B671" s="1">
        <v>2.9</v>
      </c>
      <c r="C671" s="4">
        <f t="shared" si="10"/>
        <v>7.366132087646983E-2</v>
      </c>
    </row>
    <row r="672" spans="1:3" x14ac:dyDescent="0.4">
      <c r="A672" s="1">
        <v>20221102</v>
      </c>
      <c r="B672" s="1">
        <v>2.2999999999999998</v>
      </c>
      <c r="C672" s="4">
        <f t="shared" si="10"/>
        <v>5.6834632088160253E-2</v>
      </c>
    </row>
    <row r="673" spans="1:3" x14ac:dyDescent="0.4">
      <c r="A673" s="1">
        <v>20221103</v>
      </c>
      <c r="B673" s="1">
        <v>3</v>
      </c>
      <c r="C673" s="4">
        <f t="shared" si="10"/>
        <v>7.6586154252125144E-2</v>
      </c>
    </row>
    <row r="674" spans="1:3" x14ac:dyDescent="0.4">
      <c r="A674" s="1">
        <v>20221104</v>
      </c>
      <c r="B674" s="1">
        <v>5.4</v>
      </c>
      <c r="C674" s="4">
        <f t="shared" si="10"/>
        <v>0.13506814243897575</v>
      </c>
    </row>
    <row r="675" spans="1:3" x14ac:dyDescent="0.4">
      <c r="A675" s="1">
        <v>20221105</v>
      </c>
      <c r="B675" s="1">
        <v>5.5</v>
      </c>
      <c r="C675" s="4">
        <f t="shared" si="10"/>
        <v>0.13619956568696032</v>
      </c>
    </row>
    <row r="676" spans="1:3" x14ac:dyDescent="0.4">
      <c r="A676" s="1">
        <v>20221106</v>
      </c>
      <c r="B676" s="1">
        <v>1.8</v>
      </c>
      <c r="C676" s="4">
        <f t="shared" si="10"/>
        <v>4.427320046766875E-2</v>
      </c>
    </row>
    <row r="677" spans="1:3" x14ac:dyDescent="0.4">
      <c r="A677" s="1">
        <v>20221107</v>
      </c>
      <c r="B677" s="1">
        <v>0.6</v>
      </c>
      <c r="C677" s="4">
        <f t="shared" si="10"/>
        <v>2.1458180744378049E-2</v>
      </c>
    </row>
    <row r="678" spans="1:3" x14ac:dyDescent="0.4">
      <c r="A678" s="1">
        <v>20221108</v>
      </c>
      <c r="B678" s="1">
        <v>0</v>
      </c>
      <c r="C678" s="4">
        <f t="shared" si="10"/>
        <v>1.3983532198280264E-2</v>
      </c>
    </row>
    <row r="679" spans="1:3" x14ac:dyDescent="0.4">
      <c r="A679" s="1">
        <v>20221109</v>
      </c>
      <c r="B679" s="1">
        <v>2.1</v>
      </c>
      <c r="C679" s="4">
        <f t="shared" si="10"/>
        <v>5.1620089672912157E-2</v>
      </c>
    </row>
    <row r="680" spans="1:3" x14ac:dyDescent="0.4">
      <c r="A680" s="1">
        <v>20221110</v>
      </c>
      <c r="B680" s="1">
        <v>6.5</v>
      </c>
      <c r="C680" s="4">
        <f t="shared" si="10"/>
        <v>0.1384108566777352</v>
      </c>
    </row>
    <row r="681" spans="1:3" x14ac:dyDescent="0.4">
      <c r="A681" s="1">
        <v>20221111</v>
      </c>
      <c r="B681" s="1">
        <v>3.3</v>
      </c>
      <c r="C681" s="4">
        <f t="shared" si="10"/>
        <v>8.5446333186364978E-2</v>
      </c>
    </row>
    <row r="682" spans="1:3" x14ac:dyDescent="0.4">
      <c r="A682" s="1">
        <v>20221112</v>
      </c>
      <c r="B682" s="1">
        <v>6.1</v>
      </c>
      <c r="C682" s="4">
        <f t="shared" si="10"/>
        <v>0.1395566725313189</v>
      </c>
    </row>
    <row r="683" spans="1:3" x14ac:dyDescent="0.4">
      <c r="A683" s="1">
        <v>20221113</v>
      </c>
      <c r="B683" s="1">
        <v>9.9</v>
      </c>
      <c r="C683" s="4">
        <f t="shared" si="10"/>
        <v>5.8529570824035697E-2</v>
      </c>
    </row>
    <row r="684" spans="1:3" x14ac:dyDescent="0.4">
      <c r="A684" s="1">
        <v>20221114</v>
      </c>
      <c r="B684" s="1">
        <v>7.9</v>
      </c>
      <c r="C684" s="4">
        <f t="shared" si="10"/>
        <v>0.11525698214924615</v>
      </c>
    </row>
    <row r="685" spans="1:3" x14ac:dyDescent="0.4">
      <c r="A685" s="1">
        <v>20221115</v>
      </c>
      <c r="B685" s="1">
        <v>3.9</v>
      </c>
      <c r="C685" s="4">
        <f t="shared" si="10"/>
        <v>0.1029031727212489</v>
      </c>
    </row>
    <row r="686" spans="1:3" x14ac:dyDescent="0.4">
      <c r="A686" s="1">
        <v>20221116</v>
      </c>
      <c r="B686" s="1">
        <v>3</v>
      </c>
      <c r="C686" s="4">
        <f t="shared" si="10"/>
        <v>7.6586154252125144E-2</v>
      </c>
    </row>
    <row r="687" spans="1:3" x14ac:dyDescent="0.4">
      <c r="A687" s="1">
        <v>20221117</v>
      </c>
      <c r="B687" s="1">
        <v>8.4</v>
      </c>
      <c r="C687" s="4">
        <f t="shared" si="10"/>
        <v>0.10186528729049428</v>
      </c>
    </row>
    <row r="688" spans="1:3" x14ac:dyDescent="0.4">
      <c r="A688" s="1">
        <v>20221118</v>
      </c>
      <c r="B688" s="1">
        <v>4.9000000000000004</v>
      </c>
      <c r="C688" s="4">
        <f t="shared" si="10"/>
        <v>0.12719386691147053</v>
      </c>
    </row>
    <row r="689" spans="1:3" x14ac:dyDescent="0.4">
      <c r="A689" s="1">
        <v>20221119</v>
      </c>
      <c r="B689" s="1">
        <v>6.6</v>
      </c>
      <c r="C689" s="4">
        <f t="shared" si="10"/>
        <v>0.1377039023947669</v>
      </c>
    </row>
    <row r="690" spans="1:3" x14ac:dyDescent="0.4">
      <c r="A690" s="1">
        <v>20221120</v>
      </c>
      <c r="B690" s="1">
        <v>7.4</v>
      </c>
      <c r="C690" s="4">
        <f t="shared" si="10"/>
        <v>0.12647954927141652</v>
      </c>
    </row>
    <row r="691" spans="1:3" x14ac:dyDescent="0.4">
      <c r="A691" s="1">
        <v>20221121</v>
      </c>
      <c r="B691" s="1">
        <v>4.5</v>
      </c>
      <c r="C691" s="4">
        <f t="shared" si="10"/>
        <v>0.11858491085331108</v>
      </c>
    </row>
    <row r="692" spans="1:3" x14ac:dyDescent="0.4">
      <c r="A692" s="1">
        <v>20221122</v>
      </c>
      <c r="B692" s="1">
        <v>9.6</v>
      </c>
      <c r="C692" s="4">
        <f t="shared" si="10"/>
        <v>6.6845603546021898E-2</v>
      </c>
    </row>
    <row r="693" spans="1:3" x14ac:dyDescent="0.4">
      <c r="A693" s="1">
        <v>20221123</v>
      </c>
      <c r="B693" s="1">
        <v>6.1</v>
      </c>
      <c r="C693" s="4">
        <f t="shared" si="10"/>
        <v>0.1395566725313189</v>
      </c>
    </row>
    <row r="694" spans="1:3" x14ac:dyDescent="0.4">
      <c r="A694" s="1">
        <v>20221124</v>
      </c>
      <c r="B694" s="1">
        <v>2.9</v>
      </c>
      <c r="C694" s="4">
        <f t="shared" si="10"/>
        <v>7.366132087646983E-2</v>
      </c>
    </row>
    <row r="695" spans="1:3" x14ac:dyDescent="0.4">
      <c r="A695" s="1">
        <v>20221125</v>
      </c>
      <c r="B695" s="1">
        <v>4.4000000000000004</v>
      </c>
      <c r="C695" s="4">
        <f t="shared" si="10"/>
        <v>0.1161693207893386</v>
      </c>
    </row>
    <row r="696" spans="1:3" x14ac:dyDescent="0.4">
      <c r="A696" s="1">
        <v>20221126</v>
      </c>
      <c r="B696" s="1">
        <v>3.6</v>
      </c>
      <c r="C696" s="4">
        <f t="shared" si="10"/>
        <v>9.4287241774254626E-2</v>
      </c>
    </row>
    <row r="697" spans="1:3" x14ac:dyDescent="0.4">
      <c r="A697" s="1">
        <v>20221127</v>
      </c>
      <c r="B697" s="1">
        <v>5.8</v>
      </c>
      <c r="C697" s="4">
        <f t="shared" si="10"/>
        <v>0.13862928965978011</v>
      </c>
    </row>
    <row r="698" spans="1:3" x14ac:dyDescent="0.4">
      <c r="A698" s="1">
        <v>20221128</v>
      </c>
      <c r="B698" s="1">
        <v>8.9</v>
      </c>
      <c r="C698" s="4">
        <f t="shared" si="10"/>
        <v>8.7316681216866296E-2</v>
      </c>
    </row>
    <row r="699" spans="1:3" x14ac:dyDescent="0.4">
      <c r="A699" s="1">
        <v>20221129</v>
      </c>
      <c r="B699" s="1">
        <v>10</v>
      </c>
      <c r="C699" s="4">
        <f t="shared" si="10"/>
        <v>5.5857282017991852E-2</v>
      </c>
    </row>
    <row r="700" spans="1:3" x14ac:dyDescent="0.4">
      <c r="A700" s="1">
        <v>20221130</v>
      </c>
      <c r="B700" s="1">
        <v>9.4</v>
      </c>
      <c r="C700" s="4">
        <f t="shared" si="10"/>
        <v>7.2590579288384152E-2</v>
      </c>
    </row>
    <row r="701" spans="1:3" x14ac:dyDescent="0.4">
      <c r="A701" s="1">
        <v>20221201</v>
      </c>
      <c r="B701" s="1">
        <v>7.6</v>
      </c>
      <c r="C701" s="4">
        <f t="shared" si="10"/>
        <v>0.1223132874137417</v>
      </c>
    </row>
    <row r="702" spans="1:3" x14ac:dyDescent="0.4">
      <c r="A702" s="1">
        <v>20221202</v>
      </c>
      <c r="B702" s="1">
        <v>6.6</v>
      </c>
      <c r="C702" s="4">
        <f t="shared" si="10"/>
        <v>0.1377039023947669</v>
      </c>
    </row>
    <row r="703" spans="1:3" x14ac:dyDescent="0.4">
      <c r="A703" s="1">
        <v>20221203</v>
      </c>
      <c r="B703" s="1">
        <v>10</v>
      </c>
      <c r="C703" s="4">
        <f t="shared" si="10"/>
        <v>5.5857282017991852E-2</v>
      </c>
    </row>
    <row r="704" spans="1:3" x14ac:dyDescent="0.4">
      <c r="A704" s="1">
        <v>20221204</v>
      </c>
      <c r="B704" s="1">
        <v>9.3000000000000007</v>
      </c>
      <c r="C704" s="4">
        <f t="shared" si="10"/>
        <v>7.5506908809906639E-2</v>
      </c>
    </row>
    <row r="705" spans="1:3" x14ac:dyDescent="0.4">
      <c r="A705" s="1">
        <v>20221205</v>
      </c>
      <c r="B705" s="1">
        <v>7.1</v>
      </c>
      <c r="C705" s="4">
        <f t="shared" si="10"/>
        <v>0.13178134189732893</v>
      </c>
    </row>
    <row r="706" spans="1:3" x14ac:dyDescent="0.4">
      <c r="A706" s="1">
        <v>20221206</v>
      </c>
      <c r="B706" s="1">
        <v>6.1</v>
      </c>
      <c r="C706" s="4">
        <f t="shared" si="10"/>
        <v>0.1395566725313189</v>
      </c>
    </row>
    <row r="707" spans="1:3" x14ac:dyDescent="0.4">
      <c r="A707" s="1">
        <v>20221207</v>
      </c>
      <c r="B707" s="1">
        <v>4.3</v>
      </c>
      <c r="C707" s="4">
        <f t="shared" ref="C707:C770" si="11">_xlfn.NORM.DIST(B707,$F$5,$F$6,0)</f>
        <v>0.11366374217503464</v>
      </c>
    </row>
    <row r="708" spans="1:3" x14ac:dyDescent="0.4">
      <c r="A708" s="1">
        <v>20221208</v>
      </c>
      <c r="B708" s="1">
        <v>7.3</v>
      </c>
      <c r="C708" s="4">
        <f t="shared" si="11"/>
        <v>0.1283797029885316</v>
      </c>
    </row>
    <row r="709" spans="1:3" x14ac:dyDescent="0.4">
      <c r="A709" s="1">
        <v>20221209</v>
      </c>
      <c r="B709" s="1">
        <v>8</v>
      </c>
      <c r="C709" s="4">
        <f t="shared" si="11"/>
        <v>0.11272028422918791</v>
      </c>
    </row>
    <row r="710" spans="1:3" x14ac:dyDescent="0.4">
      <c r="A710" s="1">
        <v>20221210</v>
      </c>
      <c r="B710" s="1">
        <v>8.9</v>
      </c>
      <c r="C710" s="4">
        <f t="shared" si="11"/>
        <v>8.7316681216866296E-2</v>
      </c>
    </row>
    <row r="711" spans="1:3" x14ac:dyDescent="0.4">
      <c r="A711" s="1">
        <v>20221211</v>
      </c>
      <c r="B711" s="1">
        <v>5.3</v>
      </c>
      <c r="C711" s="4">
        <f t="shared" si="11"/>
        <v>0.13378228611118542</v>
      </c>
    </row>
    <row r="712" spans="1:3" x14ac:dyDescent="0.4">
      <c r="A712" s="1">
        <v>20221212</v>
      </c>
      <c r="B712" s="1">
        <v>7.4</v>
      </c>
      <c r="C712" s="4">
        <f t="shared" si="11"/>
        <v>0.12647954927141652</v>
      </c>
    </row>
    <row r="713" spans="1:3" x14ac:dyDescent="0.4">
      <c r="A713" s="1">
        <v>20221213</v>
      </c>
      <c r="B713" s="1">
        <v>7</v>
      </c>
      <c r="C713" s="4">
        <f t="shared" si="11"/>
        <v>0.13327092963637888</v>
      </c>
    </row>
    <row r="714" spans="1:3" x14ac:dyDescent="0.4">
      <c r="A714" s="1">
        <v>20221214</v>
      </c>
      <c r="B714" s="1">
        <v>7.8</v>
      </c>
      <c r="C714" s="4">
        <f t="shared" si="11"/>
        <v>0.11770662142520828</v>
      </c>
    </row>
    <row r="715" spans="1:3" x14ac:dyDescent="0.4">
      <c r="A715" s="1">
        <v>20221215</v>
      </c>
      <c r="B715" s="1">
        <v>4.0999999999999996</v>
      </c>
      <c r="C715" s="4">
        <f t="shared" si="11"/>
        <v>0.10841475554483579</v>
      </c>
    </row>
    <row r="716" spans="1:3" x14ac:dyDescent="0.4">
      <c r="A716" s="1">
        <v>20221216</v>
      </c>
      <c r="B716" s="1">
        <v>9.9</v>
      </c>
      <c r="C716" s="4">
        <f t="shared" si="11"/>
        <v>5.8529570824035697E-2</v>
      </c>
    </row>
    <row r="717" spans="1:3" x14ac:dyDescent="0.4">
      <c r="A717" s="1">
        <v>20221217</v>
      </c>
      <c r="B717" s="1">
        <v>9.1</v>
      </c>
      <c r="C717" s="4">
        <f t="shared" si="11"/>
        <v>8.1396361674754517E-2</v>
      </c>
    </row>
    <row r="718" spans="1:3" x14ac:dyDescent="0.4">
      <c r="A718" s="1">
        <v>20221218</v>
      </c>
      <c r="B718" s="1">
        <v>8.5</v>
      </c>
      <c r="C718" s="4">
        <f t="shared" si="11"/>
        <v>9.9015561067125904E-2</v>
      </c>
    </row>
    <row r="719" spans="1:3" x14ac:dyDescent="0.4">
      <c r="A719" s="1">
        <v>20221219</v>
      </c>
      <c r="B719" s="1">
        <v>8</v>
      </c>
      <c r="C719" s="4">
        <f t="shared" si="11"/>
        <v>0.11272028422918791</v>
      </c>
    </row>
    <row r="720" spans="1:3" x14ac:dyDescent="0.4">
      <c r="A720" s="1">
        <v>20221220</v>
      </c>
      <c r="B720" s="1">
        <v>3.6</v>
      </c>
      <c r="C720" s="4">
        <f t="shared" si="11"/>
        <v>9.4287241774254626E-2</v>
      </c>
    </row>
    <row r="721" spans="1:3" x14ac:dyDescent="0.4">
      <c r="A721" s="1">
        <v>20221221</v>
      </c>
      <c r="B721" s="1">
        <v>9.5</v>
      </c>
      <c r="C721" s="4">
        <f t="shared" si="11"/>
        <v>6.9701530565541001E-2</v>
      </c>
    </row>
    <row r="722" spans="1:3" x14ac:dyDescent="0.4">
      <c r="A722" s="1">
        <v>20221222</v>
      </c>
      <c r="B722" s="1">
        <v>9.3000000000000007</v>
      </c>
      <c r="C722" s="4">
        <f t="shared" si="11"/>
        <v>7.5506908809906639E-2</v>
      </c>
    </row>
    <row r="723" spans="1:3" x14ac:dyDescent="0.4">
      <c r="A723" s="1">
        <v>20221223</v>
      </c>
      <c r="B723" s="1">
        <v>8.6</v>
      </c>
      <c r="C723" s="4">
        <f t="shared" si="11"/>
        <v>9.612783750319788E-2</v>
      </c>
    </row>
    <row r="724" spans="1:3" x14ac:dyDescent="0.4">
      <c r="A724" s="1">
        <v>20221224</v>
      </c>
      <c r="B724" s="1">
        <v>9</v>
      </c>
      <c r="C724" s="4">
        <f t="shared" si="11"/>
        <v>8.4356172440969934E-2</v>
      </c>
    </row>
    <row r="725" spans="1:3" x14ac:dyDescent="0.4">
      <c r="A725" s="1">
        <v>20221225</v>
      </c>
      <c r="B725" s="1">
        <v>6.5</v>
      </c>
      <c r="C725" s="4">
        <f t="shared" si="11"/>
        <v>0.1384108566777352</v>
      </c>
    </row>
    <row r="726" spans="1:3" x14ac:dyDescent="0.4">
      <c r="A726" s="1">
        <v>20221226</v>
      </c>
      <c r="B726" s="1">
        <v>8</v>
      </c>
      <c r="C726" s="4">
        <f t="shared" si="11"/>
        <v>0.11272028422918791</v>
      </c>
    </row>
    <row r="727" spans="1:3" x14ac:dyDescent="0.4">
      <c r="A727" s="1">
        <v>20221227</v>
      </c>
      <c r="B727" s="1">
        <v>6.9</v>
      </c>
      <c r="C727" s="4">
        <f t="shared" si="11"/>
        <v>0.13461250627500074</v>
      </c>
    </row>
    <row r="728" spans="1:3" x14ac:dyDescent="0.4">
      <c r="A728" s="1">
        <v>20221228</v>
      </c>
      <c r="B728" s="1">
        <v>7.9</v>
      </c>
      <c r="C728" s="4">
        <f t="shared" si="11"/>
        <v>0.11525698214924615</v>
      </c>
    </row>
    <row r="729" spans="1:3" x14ac:dyDescent="0.4">
      <c r="A729" s="1">
        <v>20221229</v>
      </c>
      <c r="B729" s="1">
        <v>8</v>
      </c>
      <c r="C729" s="4">
        <f t="shared" si="11"/>
        <v>0.11272028422918791</v>
      </c>
    </row>
    <row r="730" spans="1:3" x14ac:dyDescent="0.4">
      <c r="A730" s="1">
        <v>20221230</v>
      </c>
      <c r="B730" s="1">
        <v>7.5</v>
      </c>
      <c r="C730" s="4">
        <f t="shared" si="11"/>
        <v>0.12445511009855005</v>
      </c>
    </row>
    <row r="731" spans="1:3" x14ac:dyDescent="0.4">
      <c r="A731" s="1">
        <v>20221231</v>
      </c>
      <c r="B731" s="1">
        <v>6</v>
      </c>
      <c r="C731" s="4">
        <f t="shared" si="11"/>
        <v>0.13941738155544742</v>
      </c>
    </row>
    <row r="732" spans="1:3" x14ac:dyDescent="0.4">
      <c r="A732" s="1">
        <v>20230101</v>
      </c>
      <c r="B732" s="1">
        <v>7.3</v>
      </c>
      <c r="C732" s="4">
        <f t="shared" si="11"/>
        <v>0.1283797029885316</v>
      </c>
    </row>
    <row r="733" spans="1:3" x14ac:dyDescent="0.4">
      <c r="A733" s="1">
        <v>20230102</v>
      </c>
      <c r="B733" s="1">
        <v>7.5</v>
      </c>
      <c r="C733" s="4">
        <f t="shared" si="11"/>
        <v>0.12445511009855005</v>
      </c>
    </row>
    <row r="734" spans="1:3" x14ac:dyDescent="0.4">
      <c r="A734" s="1">
        <v>20230103</v>
      </c>
      <c r="B734" s="1">
        <v>7.8</v>
      </c>
      <c r="C734" s="4">
        <f t="shared" si="11"/>
        <v>0.11770662142520828</v>
      </c>
    </row>
    <row r="735" spans="1:3" x14ac:dyDescent="0.4">
      <c r="A735" s="1">
        <v>20230104</v>
      </c>
      <c r="B735" s="1">
        <v>2.4</v>
      </c>
      <c r="C735" s="4">
        <f t="shared" si="11"/>
        <v>5.9526853128990732E-2</v>
      </c>
    </row>
    <row r="736" spans="1:3" x14ac:dyDescent="0.4">
      <c r="A736" s="1">
        <v>20230105</v>
      </c>
      <c r="B736" s="1">
        <v>3.1</v>
      </c>
      <c r="C736" s="4">
        <f t="shared" si="11"/>
        <v>7.9529729153034606E-2</v>
      </c>
    </row>
    <row r="737" spans="1:3" x14ac:dyDescent="0.4">
      <c r="A737" s="1">
        <v>20230106</v>
      </c>
      <c r="B737" s="1">
        <v>8</v>
      </c>
      <c r="C737" s="4">
        <f t="shared" si="11"/>
        <v>0.11272028422918791</v>
      </c>
    </row>
    <row r="738" spans="1:3" x14ac:dyDescent="0.4">
      <c r="A738" s="1">
        <v>20230107</v>
      </c>
      <c r="B738" s="1">
        <v>4</v>
      </c>
      <c r="C738" s="4">
        <f t="shared" si="11"/>
        <v>0.10568767384804341</v>
      </c>
    </row>
    <row r="739" spans="1:3" x14ac:dyDescent="0.4">
      <c r="A739" s="1">
        <v>20230108</v>
      </c>
      <c r="B739" s="1">
        <v>0</v>
      </c>
      <c r="C739" s="4">
        <f t="shared" si="11"/>
        <v>1.3983532198280264E-2</v>
      </c>
    </row>
    <row r="740" spans="1:3" x14ac:dyDescent="0.4">
      <c r="A740" s="1">
        <v>20230109</v>
      </c>
      <c r="B740" s="1">
        <v>3.9</v>
      </c>
      <c r="C740" s="4">
        <f t="shared" si="11"/>
        <v>0.1029031727212489</v>
      </c>
    </row>
    <row r="741" spans="1:3" x14ac:dyDescent="0.4">
      <c r="A741" s="1">
        <v>20230110</v>
      </c>
      <c r="B741" s="1">
        <v>1.8</v>
      </c>
      <c r="C741" s="4">
        <f t="shared" si="11"/>
        <v>4.427320046766875E-2</v>
      </c>
    </row>
    <row r="742" spans="1:3" x14ac:dyDescent="0.4">
      <c r="A742" s="1">
        <v>20230111</v>
      </c>
      <c r="B742" s="1">
        <v>0.3</v>
      </c>
      <c r="C742" s="4">
        <f t="shared" si="11"/>
        <v>1.7417937445155546E-2</v>
      </c>
    </row>
    <row r="743" spans="1:3" x14ac:dyDescent="0.4">
      <c r="A743" s="1">
        <v>20230112</v>
      </c>
      <c r="B743" s="1">
        <v>5.6</v>
      </c>
      <c r="C743" s="4">
        <f t="shared" si="11"/>
        <v>0.13717248289716161</v>
      </c>
    </row>
    <row r="744" spans="1:3" x14ac:dyDescent="0.4">
      <c r="A744" s="1">
        <v>20230113</v>
      </c>
      <c r="B744" s="1">
        <v>10</v>
      </c>
      <c r="C744" s="4">
        <f t="shared" si="11"/>
        <v>5.5857282017991852E-2</v>
      </c>
    </row>
    <row r="745" spans="1:3" x14ac:dyDescent="0.4">
      <c r="A745" s="1">
        <v>20230114</v>
      </c>
      <c r="B745" s="1">
        <v>9.9</v>
      </c>
      <c r="C745" s="4">
        <f t="shared" si="11"/>
        <v>5.8529570824035697E-2</v>
      </c>
    </row>
    <row r="746" spans="1:3" x14ac:dyDescent="0.4">
      <c r="A746" s="1">
        <v>20230115</v>
      </c>
      <c r="B746" s="1">
        <v>10</v>
      </c>
      <c r="C746" s="4">
        <f t="shared" si="11"/>
        <v>5.5857282017991852E-2</v>
      </c>
    </row>
    <row r="747" spans="1:3" x14ac:dyDescent="0.4">
      <c r="A747" s="1">
        <v>20230116</v>
      </c>
      <c r="B747" s="1">
        <v>9.3000000000000007</v>
      </c>
      <c r="C747" s="4">
        <f t="shared" si="11"/>
        <v>7.5506908809906639E-2</v>
      </c>
    </row>
    <row r="748" spans="1:3" x14ac:dyDescent="0.4">
      <c r="A748" s="1">
        <v>20230117</v>
      </c>
      <c r="B748" s="1">
        <v>9.6</v>
      </c>
      <c r="C748" s="4">
        <f t="shared" si="11"/>
        <v>6.6845603546021898E-2</v>
      </c>
    </row>
    <row r="749" spans="1:3" x14ac:dyDescent="0.4">
      <c r="A749" s="1">
        <v>20230118</v>
      </c>
      <c r="B749" s="1">
        <v>8.9</v>
      </c>
      <c r="C749" s="4">
        <f t="shared" si="11"/>
        <v>8.7316681216866296E-2</v>
      </c>
    </row>
    <row r="750" spans="1:3" x14ac:dyDescent="0.4">
      <c r="A750" s="1">
        <v>20230119</v>
      </c>
      <c r="B750" s="1">
        <v>8.6</v>
      </c>
      <c r="C750" s="4">
        <f t="shared" si="11"/>
        <v>9.612783750319788E-2</v>
      </c>
    </row>
    <row r="751" spans="1:3" x14ac:dyDescent="0.4">
      <c r="A751" s="1">
        <v>20230120</v>
      </c>
      <c r="B751" s="1">
        <v>7.5</v>
      </c>
      <c r="C751" s="4">
        <f t="shared" si="11"/>
        <v>0.12445511009855005</v>
      </c>
    </row>
    <row r="752" spans="1:3" x14ac:dyDescent="0.4">
      <c r="A752" s="1">
        <v>20230121</v>
      </c>
      <c r="B752" s="1">
        <v>6.3</v>
      </c>
      <c r="C752" s="4">
        <f t="shared" si="11"/>
        <v>0.13932319281578875</v>
      </c>
    </row>
    <row r="753" spans="1:3" x14ac:dyDescent="0.4">
      <c r="A753" s="1">
        <v>20230122</v>
      </c>
      <c r="B753" s="1">
        <v>9.3000000000000007</v>
      </c>
      <c r="C753" s="4">
        <f t="shared" si="11"/>
        <v>7.5506908809906639E-2</v>
      </c>
    </row>
    <row r="754" spans="1:3" x14ac:dyDescent="0.4">
      <c r="A754" s="1">
        <v>20230123</v>
      </c>
      <c r="B754" s="1">
        <v>8.1</v>
      </c>
      <c r="C754" s="4">
        <f t="shared" si="11"/>
        <v>0.11010458081931818</v>
      </c>
    </row>
    <row r="755" spans="1:3" x14ac:dyDescent="0.4">
      <c r="A755" s="1">
        <v>20230124</v>
      </c>
      <c r="B755" s="1">
        <v>8.8000000000000007</v>
      </c>
      <c r="C755" s="4">
        <f t="shared" si="11"/>
        <v>9.027054331339858E-2</v>
      </c>
    </row>
    <row r="756" spans="1:3" x14ac:dyDescent="0.4">
      <c r="A756" s="1">
        <v>20230125</v>
      </c>
      <c r="B756" s="1">
        <v>8.5</v>
      </c>
      <c r="C756" s="4">
        <f t="shared" si="11"/>
        <v>9.9015561067125904E-2</v>
      </c>
    </row>
    <row r="757" spans="1:3" x14ac:dyDescent="0.4">
      <c r="A757" s="1">
        <v>20230126</v>
      </c>
      <c r="B757" s="1">
        <v>9.4</v>
      </c>
      <c r="C757" s="4">
        <f t="shared" si="11"/>
        <v>7.2590579288384152E-2</v>
      </c>
    </row>
    <row r="758" spans="1:3" x14ac:dyDescent="0.4">
      <c r="A758" s="1">
        <v>20230127</v>
      </c>
      <c r="B758" s="1">
        <v>9.3000000000000007</v>
      </c>
      <c r="C758" s="4">
        <f t="shared" si="11"/>
        <v>7.5506908809906639E-2</v>
      </c>
    </row>
    <row r="759" spans="1:3" x14ac:dyDescent="0.4">
      <c r="A759" s="1">
        <v>20230128</v>
      </c>
      <c r="B759" s="1">
        <v>8.8000000000000007</v>
      </c>
      <c r="C759" s="4">
        <f t="shared" si="11"/>
        <v>9.027054331339858E-2</v>
      </c>
    </row>
    <row r="760" spans="1:3" x14ac:dyDescent="0.4">
      <c r="A760" s="1">
        <v>20230129</v>
      </c>
      <c r="B760" s="1">
        <v>8</v>
      </c>
      <c r="C760" s="4">
        <f t="shared" si="11"/>
        <v>0.11272028422918791</v>
      </c>
    </row>
    <row r="761" spans="1:3" x14ac:dyDescent="0.4">
      <c r="A761" s="1">
        <v>20230130</v>
      </c>
      <c r="B761" s="1">
        <v>2.6</v>
      </c>
      <c r="C761" s="4">
        <f t="shared" si="11"/>
        <v>6.5060607055183808E-2</v>
      </c>
    </row>
    <row r="762" spans="1:3" x14ac:dyDescent="0.4">
      <c r="A762" s="1">
        <v>20230131</v>
      </c>
      <c r="B762" s="1">
        <v>0.9</v>
      </c>
      <c r="C762" s="4">
        <f t="shared" si="11"/>
        <v>2.6146008889655677E-2</v>
      </c>
    </row>
    <row r="763" spans="1:3" x14ac:dyDescent="0.4">
      <c r="A763" s="1">
        <v>20230201</v>
      </c>
      <c r="B763" s="1">
        <v>5.5</v>
      </c>
      <c r="C763" s="4">
        <f t="shared" si="11"/>
        <v>0.13619956568696032</v>
      </c>
    </row>
    <row r="764" spans="1:3" x14ac:dyDescent="0.4">
      <c r="A764" s="1">
        <v>20230202</v>
      </c>
      <c r="B764" s="1">
        <v>5.8</v>
      </c>
      <c r="C764" s="4">
        <f t="shared" si="11"/>
        <v>0.13862928965978011</v>
      </c>
    </row>
    <row r="765" spans="1:3" x14ac:dyDescent="0.4">
      <c r="A765" s="1">
        <v>20230203</v>
      </c>
      <c r="B765" s="1">
        <v>7.9</v>
      </c>
      <c r="C765" s="4">
        <f t="shared" si="11"/>
        <v>0.11525698214924615</v>
      </c>
    </row>
    <row r="766" spans="1:3" x14ac:dyDescent="0.4">
      <c r="A766" s="1">
        <v>20230204</v>
      </c>
      <c r="B766" s="1">
        <v>3.6</v>
      </c>
      <c r="C766" s="4">
        <f t="shared" si="11"/>
        <v>9.4287241774254626E-2</v>
      </c>
    </row>
    <row r="767" spans="1:3" x14ac:dyDescent="0.4">
      <c r="A767" s="1">
        <v>20230205</v>
      </c>
      <c r="B767" s="1">
        <v>2.8</v>
      </c>
      <c r="C767" s="4">
        <f t="shared" si="11"/>
        <v>7.0761531496719945E-2</v>
      </c>
    </row>
    <row r="768" spans="1:3" x14ac:dyDescent="0.4">
      <c r="A768" s="1">
        <v>20230206</v>
      </c>
      <c r="B768" s="1">
        <v>9.8000000000000007</v>
      </c>
      <c r="C768" s="4">
        <f t="shared" si="11"/>
        <v>6.1254692108891139E-2</v>
      </c>
    </row>
    <row r="769" spans="1:3" x14ac:dyDescent="0.4">
      <c r="A769" s="1">
        <v>20230207</v>
      </c>
      <c r="B769" s="1">
        <v>4.5</v>
      </c>
      <c r="C769" s="4">
        <f t="shared" si="11"/>
        <v>0.11858491085331108</v>
      </c>
    </row>
    <row r="770" spans="1:3" x14ac:dyDescent="0.4">
      <c r="A770" s="1">
        <v>20230208</v>
      </c>
      <c r="B770" s="1">
        <v>3.4</v>
      </c>
      <c r="C770" s="4">
        <f t="shared" si="11"/>
        <v>8.8405262061746634E-2</v>
      </c>
    </row>
    <row r="771" spans="1:3" x14ac:dyDescent="0.4">
      <c r="A771" s="1">
        <v>20230209</v>
      </c>
      <c r="B771" s="1">
        <v>9.8000000000000007</v>
      </c>
      <c r="C771" s="4">
        <f t="shared" ref="C771:C834" si="12">_xlfn.NORM.DIST(B771,$F$5,$F$6,0)</f>
        <v>6.1254692108891139E-2</v>
      </c>
    </row>
    <row r="772" spans="1:3" x14ac:dyDescent="0.4">
      <c r="A772" s="1">
        <v>20230210</v>
      </c>
      <c r="B772" s="1">
        <v>7.8</v>
      </c>
      <c r="C772" s="4">
        <f t="shared" si="12"/>
        <v>0.11770662142520828</v>
      </c>
    </row>
    <row r="773" spans="1:3" x14ac:dyDescent="0.4">
      <c r="A773" s="1">
        <v>20230211</v>
      </c>
      <c r="B773" s="1">
        <v>8.5</v>
      </c>
      <c r="C773" s="4">
        <f t="shared" si="12"/>
        <v>9.9015561067125904E-2</v>
      </c>
    </row>
    <row r="774" spans="1:3" x14ac:dyDescent="0.4">
      <c r="A774" s="1">
        <v>20230212</v>
      </c>
      <c r="B774" s="1">
        <v>8.5</v>
      </c>
      <c r="C774" s="4">
        <f t="shared" si="12"/>
        <v>9.9015561067125904E-2</v>
      </c>
    </row>
    <row r="775" spans="1:3" x14ac:dyDescent="0.4">
      <c r="A775" s="1">
        <v>20230213</v>
      </c>
      <c r="B775" s="1">
        <v>10</v>
      </c>
      <c r="C775" s="4">
        <f t="shared" si="12"/>
        <v>5.5857282017991852E-2</v>
      </c>
    </row>
    <row r="776" spans="1:3" x14ac:dyDescent="0.4">
      <c r="A776" s="1">
        <v>20230214</v>
      </c>
      <c r="B776" s="1">
        <v>6.3</v>
      </c>
      <c r="C776" s="4">
        <f t="shared" si="12"/>
        <v>0.13932319281578875</v>
      </c>
    </row>
    <row r="777" spans="1:3" x14ac:dyDescent="0.4">
      <c r="A777" s="1">
        <v>20230215</v>
      </c>
      <c r="B777" s="1">
        <v>9.8000000000000007</v>
      </c>
      <c r="C777" s="4">
        <f t="shared" si="12"/>
        <v>6.1254692108891139E-2</v>
      </c>
    </row>
    <row r="778" spans="1:3" x14ac:dyDescent="0.4">
      <c r="A778" s="1">
        <v>20230216</v>
      </c>
      <c r="B778" s="1">
        <v>9.3000000000000007</v>
      </c>
      <c r="C778" s="4">
        <f t="shared" si="12"/>
        <v>7.5506908809906639E-2</v>
      </c>
    </row>
    <row r="779" spans="1:3" x14ac:dyDescent="0.4">
      <c r="A779" s="1">
        <v>20230217</v>
      </c>
      <c r="B779" s="1">
        <v>9.3000000000000007</v>
      </c>
      <c r="C779" s="4">
        <f t="shared" si="12"/>
        <v>7.5506908809906639E-2</v>
      </c>
    </row>
    <row r="780" spans="1:3" x14ac:dyDescent="0.4">
      <c r="A780" s="1">
        <v>20230218</v>
      </c>
      <c r="B780" s="1">
        <v>9.5</v>
      </c>
      <c r="C780" s="4">
        <f t="shared" si="12"/>
        <v>6.9701530565541001E-2</v>
      </c>
    </row>
    <row r="781" spans="1:3" x14ac:dyDescent="0.4">
      <c r="A781" s="1">
        <v>20230219</v>
      </c>
      <c r="B781" s="1">
        <v>8.8000000000000007</v>
      </c>
      <c r="C781" s="4">
        <f t="shared" si="12"/>
        <v>9.027054331339858E-2</v>
      </c>
    </row>
    <row r="782" spans="1:3" x14ac:dyDescent="0.4">
      <c r="A782" s="1">
        <v>20230220</v>
      </c>
      <c r="B782" s="1">
        <v>4.5</v>
      </c>
      <c r="C782" s="4">
        <f t="shared" si="12"/>
        <v>0.11858491085331108</v>
      </c>
    </row>
    <row r="783" spans="1:3" x14ac:dyDescent="0.4">
      <c r="A783" s="1">
        <v>20230221</v>
      </c>
      <c r="B783" s="1">
        <v>3.4</v>
      </c>
      <c r="C783" s="4">
        <f t="shared" si="12"/>
        <v>8.8405262061746634E-2</v>
      </c>
    </row>
    <row r="784" spans="1:3" x14ac:dyDescent="0.4">
      <c r="A784" s="1">
        <v>20230222</v>
      </c>
      <c r="B784" s="1">
        <v>7.1</v>
      </c>
      <c r="C784" s="4">
        <f t="shared" si="12"/>
        <v>0.13178134189732893</v>
      </c>
    </row>
    <row r="785" spans="1:3" x14ac:dyDescent="0.4">
      <c r="A785" s="1">
        <v>20230223</v>
      </c>
      <c r="B785" s="1">
        <v>9.8000000000000007</v>
      </c>
      <c r="C785" s="4">
        <f t="shared" si="12"/>
        <v>6.1254692108891139E-2</v>
      </c>
    </row>
    <row r="786" spans="1:3" x14ac:dyDescent="0.4">
      <c r="A786" s="1">
        <v>20230224</v>
      </c>
      <c r="B786" s="1">
        <v>5.0999999999999996</v>
      </c>
      <c r="C786" s="4">
        <f t="shared" si="12"/>
        <v>0.13076617757711306</v>
      </c>
    </row>
    <row r="787" spans="1:3" x14ac:dyDescent="0.4">
      <c r="A787" s="1">
        <v>20230225</v>
      </c>
      <c r="B787" s="1">
        <v>6.3</v>
      </c>
      <c r="C787" s="4">
        <f t="shared" si="12"/>
        <v>0.13932319281578875</v>
      </c>
    </row>
    <row r="788" spans="1:3" x14ac:dyDescent="0.4">
      <c r="A788" s="1">
        <v>20230226</v>
      </c>
      <c r="B788" s="1">
        <v>2.1</v>
      </c>
      <c r="C788" s="4">
        <f t="shared" si="12"/>
        <v>5.1620089672912157E-2</v>
      </c>
    </row>
    <row r="789" spans="1:3" x14ac:dyDescent="0.4">
      <c r="A789" s="1">
        <v>20230227</v>
      </c>
      <c r="B789" s="1">
        <v>0.5</v>
      </c>
      <c r="C789" s="4">
        <f t="shared" si="12"/>
        <v>2.004129097261716E-2</v>
      </c>
    </row>
    <row r="790" spans="1:3" x14ac:dyDescent="0.4">
      <c r="A790" s="1">
        <v>20230228</v>
      </c>
      <c r="B790" s="1">
        <v>2.5</v>
      </c>
      <c r="C790" s="4">
        <f t="shared" si="12"/>
        <v>6.2270345739752909E-2</v>
      </c>
    </row>
    <row r="791" spans="1:3" x14ac:dyDescent="0.4">
      <c r="A791" s="1">
        <v>20230301</v>
      </c>
      <c r="B791" s="1">
        <v>7.6</v>
      </c>
      <c r="C791" s="4">
        <f t="shared" si="12"/>
        <v>0.1223132874137417</v>
      </c>
    </row>
    <row r="792" spans="1:3" x14ac:dyDescent="0.4">
      <c r="A792" s="1">
        <v>20230302</v>
      </c>
      <c r="B792" s="1">
        <v>2.5</v>
      </c>
      <c r="C792" s="4">
        <f t="shared" si="12"/>
        <v>6.2270345739752909E-2</v>
      </c>
    </row>
    <row r="793" spans="1:3" x14ac:dyDescent="0.4">
      <c r="A793" s="1">
        <v>20230303</v>
      </c>
      <c r="B793" s="1">
        <v>5.8</v>
      </c>
      <c r="C793" s="4">
        <f t="shared" si="12"/>
        <v>0.13862928965978011</v>
      </c>
    </row>
    <row r="794" spans="1:3" x14ac:dyDescent="0.4">
      <c r="A794" s="1">
        <v>20230304</v>
      </c>
      <c r="B794" s="1">
        <v>4</v>
      </c>
      <c r="C794" s="4">
        <f t="shared" si="12"/>
        <v>0.10568767384804341</v>
      </c>
    </row>
    <row r="795" spans="1:3" x14ac:dyDescent="0.4">
      <c r="A795" s="1">
        <v>20230305</v>
      </c>
      <c r="B795" s="1">
        <v>1.3</v>
      </c>
      <c r="C795" s="4">
        <f t="shared" si="12"/>
        <v>3.3448821305987003E-2</v>
      </c>
    </row>
    <row r="796" spans="1:3" x14ac:dyDescent="0.4">
      <c r="A796" s="1">
        <v>20230306</v>
      </c>
      <c r="B796" s="1">
        <v>0</v>
      </c>
      <c r="C796" s="4">
        <f t="shared" si="12"/>
        <v>1.3983532198280264E-2</v>
      </c>
    </row>
    <row r="797" spans="1:3" x14ac:dyDescent="0.4">
      <c r="A797" s="1">
        <v>20230307</v>
      </c>
      <c r="B797" s="1">
        <v>1.8</v>
      </c>
      <c r="C797" s="4">
        <f t="shared" si="12"/>
        <v>4.427320046766875E-2</v>
      </c>
    </row>
    <row r="798" spans="1:3" x14ac:dyDescent="0.4">
      <c r="A798" s="1">
        <v>20230308</v>
      </c>
      <c r="B798" s="1">
        <v>4.5</v>
      </c>
      <c r="C798" s="4">
        <f t="shared" si="12"/>
        <v>0.11858491085331108</v>
      </c>
    </row>
    <row r="799" spans="1:3" x14ac:dyDescent="0.4">
      <c r="A799" s="1">
        <v>20230309</v>
      </c>
      <c r="B799" s="1">
        <v>3.3</v>
      </c>
      <c r="C799" s="4">
        <f t="shared" si="12"/>
        <v>8.5446333186364978E-2</v>
      </c>
    </row>
    <row r="800" spans="1:3" x14ac:dyDescent="0.4">
      <c r="A800" s="1">
        <v>20230310</v>
      </c>
      <c r="B800" s="1">
        <v>0</v>
      </c>
      <c r="C800" s="4">
        <f t="shared" si="12"/>
        <v>1.3983532198280264E-2</v>
      </c>
    </row>
    <row r="801" spans="1:3" x14ac:dyDescent="0.4">
      <c r="A801" s="1">
        <v>20230311</v>
      </c>
      <c r="B801" s="1">
        <v>5.4</v>
      </c>
      <c r="C801" s="4">
        <f t="shared" si="12"/>
        <v>0.13506814243897575</v>
      </c>
    </row>
    <row r="802" spans="1:3" x14ac:dyDescent="0.4">
      <c r="A802" s="1">
        <v>20230312</v>
      </c>
      <c r="B802" s="1">
        <v>8.9</v>
      </c>
      <c r="C802" s="4">
        <f t="shared" si="12"/>
        <v>8.7316681216866296E-2</v>
      </c>
    </row>
    <row r="803" spans="1:3" x14ac:dyDescent="0.4">
      <c r="A803" s="1">
        <v>20230313</v>
      </c>
      <c r="B803" s="1">
        <v>1.4</v>
      </c>
      <c r="C803" s="4">
        <f t="shared" si="12"/>
        <v>3.5464666108683429E-2</v>
      </c>
    </row>
    <row r="804" spans="1:3" x14ac:dyDescent="0.4">
      <c r="A804" s="1">
        <v>20230314</v>
      </c>
      <c r="B804" s="1">
        <v>0</v>
      </c>
      <c r="C804" s="4">
        <f t="shared" si="12"/>
        <v>1.3983532198280264E-2</v>
      </c>
    </row>
    <row r="805" spans="1:3" x14ac:dyDescent="0.4">
      <c r="A805" s="1">
        <v>20230315</v>
      </c>
      <c r="B805" s="1">
        <v>5.5</v>
      </c>
      <c r="C805" s="4">
        <f t="shared" si="12"/>
        <v>0.13619956568696032</v>
      </c>
    </row>
    <row r="806" spans="1:3" x14ac:dyDescent="0.4">
      <c r="A806" s="1">
        <v>20230316</v>
      </c>
      <c r="B806" s="1">
        <v>4</v>
      </c>
      <c r="C806" s="4">
        <f t="shared" si="12"/>
        <v>0.10568767384804341</v>
      </c>
    </row>
    <row r="807" spans="1:3" x14ac:dyDescent="0.4">
      <c r="A807" s="1">
        <v>20230317</v>
      </c>
      <c r="B807" s="1">
        <v>9.5</v>
      </c>
      <c r="C807" s="4">
        <f t="shared" si="12"/>
        <v>6.9701530565541001E-2</v>
      </c>
    </row>
    <row r="808" spans="1:3" x14ac:dyDescent="0.4">
      <c r="A808" s="1">
        <v>20230318</v>
      </c>
      <c r="B808" s="1">
        <v>3.6</v>
      </c>
      <c r="C808" s="4">
        <f t="shared" si="12"/>
        <v>9.4287241774254626E-2</v>
      </c>
    </row>
    <row r="809" spans="1:3" x14ac:dyDescent="0.4">
      <c r="A809" s="1">
        <v>20230319</v>
      </c>
      <c r="B809" s="1">
        <v>4.5</v>
      </c>
      <c r="C809" s="4">
        <f t="shared" si="12"/>
        <v>0.11858491085331108</v>
      </c>
    </row>
    <row r="810" spans="1:3" x14ac:dyDescent="0.4">
      <c r="A810" s="1">
        <v>20230320</v>
      </c>
      <c r="B810" s="1">
        <v>8.8000000000000007</v>
      </c>
      <c r="C810" s="4">
        <f t="shared" si="12"/>
        <v>9.027054331339858E-2</v>
      </c>
    </row>
    <row r="811" spans="1:3" x14ac:dyDescent="0.4">
      <c r="A811" s="1">
        <v>20230321</v>
      </c>
      <c r="B811" s="1">
        <v>9.3000000000000007</v>
      </c>
      <c r="C811" s="4">
        <f t="shared" si="12"/>
        <v>7.5506908809906639E-2</v>
      </c>
    </row>
    <row r="812" spans="1:3" x14ac:dyDescent="0.4">
      <c r="A812" s="1">
        <v>20230322</v>
      </c>
      <c r="B812" s="1">
        <v>8.3000000000000007</v>
      </c>
      <c r="C812" s="4">
        <f t="shared" si="12"/>
        <v>0.1046688511676243</v>
      </c>
    </row>
    <row r="813" spans="1:3" x14ac:dyDescent="0.4">
      <c r="A813" s="1">
        <v>20230323</v>
      </c>
      <c r="B813" s="1">
        <v>10</v>
      </c>
      <c r="C813" s="4">
        <f t="shared" si="12"/>
        <v>5.5857282017991852E-2</v>
      </c>
    </row>
    <row r="814" spans="1:3" x14ac:dyDescent="0.4">
      <c r="A814" s="1">
        <v>20230324</v>
      </c>
      <c r="B814" s="1">
        <v>10</v>
      </c>
      <c r="C814" s="4">
        <f t="shared" si="12"/>
        <v>5.5857282017991852E-2</v>
      </c>
    </row>
    <row r="815" spans="1:3" x14ac:dyDescent="0.4">
      <c r="A815" s="1">
        <v>20230325</v>
      </c>
      <c r="B815" s="1">
        <v>10</v>
      </c>
      <c r="C815" s="4">
        <f t="shared" si="12"/>
        <v>5.5857282017991852E-2</v>
      </c>
    </row>
    <row r="816" spans="1:3" x14ac:dyDescent="0.4">
      <c r="A816" s="1">
        <v>20230326</v>
      </c>
      <c r="B816" s="1">
        <v>5</v>
      </c>
      <c r="C816" s="4">
        <f t="shared" si="12"/>
        <v>0.12904659779792413</v>
      </c>
    </row>
    <row r="817" spans="1:3" x14ac:dyDescent="0.4">
      <c r="A817" s="1">
        <v>20230327</v>
      </c>
      <c r="B817" s="1">
        <v>2.4</v>
      </c>
      <c r="C817" s="4">
        <f t="shared" si="12"/>
        <v>5.9526853128990732E-2</v>
      </c>
    </row>
    <row r="818" spans="1:3" x14ac:dyDescent="0.4">
      <c r="A818" s="1">
        <v>20230328</v>
      </c>
      <c r="B818" s="1">
        <v>0.4</v>
      </c>
      <c r="C818" s="4">
        <f t="shared" si="12"/>
        <v>1.8695064560405077E-2</v>
      </c>
    </row>
    <row r="819" spans="1:3" x14ac:dyDescent="0.4">
      <c r="A819" s="1">
        <v>20230329</v>
      </c>
      <c r="B819" s="1">
        <v>3.1</v>
      </c>
      <c r="C819" s="4">
        <f t="shared" si="12"/>
        <v>7.9529729153034606E-2</v>
      </c>
    </row>
    <row r="820" spans="1:3" x14ac:dyDescent="0.4">
      <c r="A820" s="1">
        <v>20230330</v>
      </c>
      <c r="B820" s="1">
        <v>7.3</v>
      </c>
      <c r="C820" s="4">
        <f t="shared" si="12"/>
        <v>0.1283797029885316</v>
      </c>
    </row>
    <row r="821" spans="1:3" x14ac:dyDescent="0.4">
      <c r="A821" s="1">
        <v>20230331</v>
      </c>
      <c r="B821" s="1">
        <v>4.3</v>
      </c>
      <c r="C821" s="4">
        <f t="shared" si="12"/>
        <v>0.11366374217503464</v>
      </c>
    </row>
    <row r="822" spans="1:3" x14ac:dyDescent="0.4">
      <c r="A822" s="1">
        <v>20230401</v>
      </c>
      <c r="B822" s="1">
        <v>5.8</v>
      </c>
      <c r="C822" s="4">
        <f t="shared" si="12"/>
        <v>0.13862928965978011</v>
      </c>
    </row>
    <row r="823" spans="1:3" x14ac:dyDescent="0.4">
      <c r="A823" s="1">
        <v>20230402</v>
      </c>
      <c r="B823" s="1">
        <v>0.4</v>
      </c>
      <c r="C823" s="4">
        <f t="shared" si="12"/>
        <v>1.8695064560405077E-2</v>
      </c>
    </row>
    <row r="824" spans="1:3" x14ac:dyDescent="0.4">
      <c r="A824" s="1">
        <v>20230403</v>
      </c>
      <c r="B824" s="1">
        <v>4.9000000000000004</v>
      </c>
      <c r="C824" s="4">
        <f t="shared" si="12"/>
        <v>0.12719386691147053</v>
      </c>
    </row>
    <row r="825" spans="1:3" x14ac:dyDescent="0.4">
      <c r="A825" s="1">
        <v>20230404</v>
      </c>
      <c r="B825" s="1">
        <v>9.3000000000000007</v>
      </c>
      <c r="C825" s="4">
        <f t="shared" si="12"/>
        <v>7.5506908809906639E-2</v>
      </c>
    </row>
    <row r="826" spans="1:3" x14ac:dyDescent="0.4">
      <c r="A826" s="1">
        <v>20230405</v>
      </c>
      <c r="B826" s="1">
        <v>9.8000000000000007</v>
      </c>
      <c r="C826" s="4">
        <f t="shared" si="12"/>
        <v>6.1254692108891139E-2</v>
      </c>
    </row>
    <row r="827" spans="1:3" x14ac:dyDescent="0.4">
      <c r="A827" s="1">
        <v>20230406</v>
      </c>
      <c r="B827" s="1">
        <v>9.3000000000000007</v>
      </c>
      <c r="C827" s="4">
        <f t="shared" si="12"/>
        <v>7.5506908809906639E-2</v>
      </c>
    </row>
    <row r="828" spans="1:3" x14ac:dyDescent="0.4">
      <c r="A828" s="1">
        <v>20230407</v>
      </c>
      <c r="B828" s="1">
        <v>6.5</v>
      </c>
      <c r="C828" s="4">
        <f t="shared" si="12"/>
        <v>0.1384108566777352</v>
      </c>
    </row>
    <row r="829" spans="1:3" x14ac:dyDescent="0.4">
      <c r="A829" s="1">
        <v>20230408</v>
      </c>
      <c r="B829" s="1">
        <v>0.4</v>
      </c>
      <c r="C829" s="4">
        <f t="shared" si="12"/>
        <v>1.8695064560405077E-2</v>
      </c>
    </row>
    <row r="830" spans="1:3" x14ac:dyDescent="0.4">
      <c r="A830" s="1">
        <v>20230409</v>
      </c>
      <c r="B830" s="1">
        <v>0.3</v>
      </c>
      <c r="C830" s="4">
        <f t="shared" si="12"/>
        <v>1.7417937445155546E-2</v>
      </c>
    </row>
    <row r="831" spans="1:3" x14ac:dyDescent="0.4">
      <c r="A831" s="1">
        <v>20230410</v>
      </c>
      <c r="B831" s="1">
        <v>4</v>
      </c>
      <c r="C831" s="4">
        <f t="shared" si="12"/>
        <v>0.10568767384804341</v>
      </c>
    </row>
    <row r="832" spans="1:3" x14ac:dyDescent="0.4">
      <c r="A832" s="1">
        <v>20230411</v>
      </c>
      <c r="B832" s="1">
        <v>6.6</v>
      </c>
      <c r="C832" s="4">
        <f t="shared" si="12"/>
        <v>0.1377039023947669</v>
      </c>
    </row>
    <row r="833" spans="1:3" x14ac:dyDescent="0.4">
      <c r="A833" s="1">
        <v>20230412</v>
      </c>
      <c r="B833" s="1">
        <v>0.5</v>
      </c>
      <c r="C833" s="4">
        <f t="shared" si="12"/>
        <v>2.004129097261716E-2</v>
      </c>
    </row>
    <row r="834" spans="1:3" x14ac:dyDescent="0.4">
      <c r="A834" s="1">
        <v>20230413</v>
      </c>
      <c r="B834" s="1">
        <v>4.3</v>
      </c>
      <c r="C834" s="4">
        <f t="shared" si="12"/>
        <v>0.11366374217503464</v>
      </c>
    </row>
    <row r="835" spans="1:3" x14ac:dyDescent="0.4">
      <c r="A835" s="1">
        <v>20230414</v>
      </c>
      <c r="B835" s="1">
        <v>10</v>
      </c>
      <c r="C835" s="4">
        <f t="shared" ref="C835:C898" si="13">_xlfn.NORM.DIST(B835,$F$5,$F$6,0)</f>
        <v>5.5857282017991852E-2</v>
      </c>
    </row>
    <row r="836" spans="1:3" x14ac:dyDescent="0.4">
      <c r="A836" s="1">
        <v>20230415</v>
      </c>
      <c r="B836" s="1">
        <v>8.8000000000000007</v>
      </c>
      <c r="C836" s="4">
        <f t="shared" si="13"/>
        <v>9.027054331339858E-2</v>
      </c>
    </row>
    <row r="837" spans="1:3" x14ac:dyDescent="0.4">
      <c r="A837" s="1">
        <v>20230416</v>
      </c>
      <c r="B837" s="1">
        <v>4</v>
      </c>
      <c r="C837" s="4">
        <f t="shared" si="13"/>
        <v>0.10568767384804341</v>
      </c>
    </row>
    <row r="838" spans="1:3" x14ac:dyDescent="0.4">
      <c r="A838" s="1">
        <v>20230417</v>
      </c>
      <c r="B838" s="1">
        <v>1.4</v>
      </c>
      <c r="C838" s="4">
        <f t="shared" si="13"/>
        <v>3.5464666108683429E-2</v>
      </c>
    </row>
    <row r="839" spans="1:3" x14ac:dyDescent="0.4">
      <c r="A839" s="1">
        <v>20230418</v>
      </c>
      <c r="B839" s="1">
        <v>6.1</v>
      </c>
      <c r="C839" s="4">
        <f t="shared" si="13"/>
        <v>0.1395566725313189</v>
      </c>
    </row>
    <row r="840" spans="1:3" x14ac:dyDescent="0.4">
      <c r="A840" s="1">
        <v>20230419</v>
      </c>
      <c r="B840" s="1">
        <v>8.1</v>
      </c>
      <c r="C840" s="4">
        <f t="shared" si="13"/>
        <v>0.11010458081931818</v>
      </c>
    </row>
    <row r="841" spans="1:3" x14ac:dyDescent="0.4">
      <c r="A841" s="1">
        <v>20230420</v>
      </c>
      <c r="B841" s="1">
        <v>2.5</v>
      </c>
      <c r="C841" s="4">
        <f t="shared" si="13"/>
        <v>6.2270345739752909E-2</v>
      </c>
    </row>
    <row r="842" spans="1:3" x14ac:dyDescent="0.4">
      <c r="A842" s="1">
        <v>20230421</v>
      </c>
      <c r="B842" s="1">
        <v>3.8</v>
      </c>
      <c r="C842" s="4">
        <f t="shared" si="13"/>
        <v>0.10006948678325331</v>
      </c>
    </row>
    <row r="843" spans="1:3" x14ac:dyDescent="0.4">
      <c r="A843" s="1">
        <v>20230422</v>
      </c>
      <c r="B843" s="1">
        <v>3.5</v>
      </c>
      <c r="C843" s="4">
        <f t="shared" si="13"/>
        <v>9.1354781430810827E-2</v>
      </c>
    </row>
    <row r="844" spans="1:3" x14ac:dyDescent="0.4">
      <c r="A844" s="1">
        <v>20230423</v>
      </c>
      <c r="B844" s="1">
        <v>8.1</v>
      </c>
      <c r="C844" s="4">
        <f t="shared" si="13"/>
        <v>0.11010458081931818</v>
      </c>
    </row>
    <row r="845" spans="1:3" x14ac:dyDescent="0.4">
      <c r="A845" s="1">
        <v>20230424</v>
      </c>
      <c r="B845" s="1">
        <v>10</v>
      </c>
      <c r="C845" s="4">
        <f t="shared" si="13"/>
        <v>5.5857282017991852E-2</v>
      </c>
    </row>
    <row r="846" spans="1:3" x14ac:dyDescent="0.4">
      <c r="A846" s="1">
        <v>20230425</v>
      </c>
      <c r="B846" s="1">
        <v>9.6</v>
      </c>
      <c r="C846" s="4">
        <f t="shared" si="13"/>
        <v>6.6845603546021898E-2</v>
      </c>
    </row>
    <row r="847" spans="1:3" x14ac:dyDescent="0.4">
      <c r="A847" s="1">
        <v>20230426</v>
      </c>
      <c r="B847" s="1">
        <v>1.3</v>
      </c>
      <c r="C847" s="4">
        <f t="shared" si="13"/>
        <v>3.3448821305987003E-2</v>
      </c>
    </row>
    <row r="848" spans="1:3" x14ac:dyDescent="0.4">
      <c r="A848" s="1">
        <v>20230427</v>
      </c>
      <c r="B848" s="1">
        <v>2.9</v>
      </c>
      <c r="C848" s="4">
        <f t="shared" si="13"/>
        <v>7.366132087646983E-2</v>
      </c>
    </row>
    <row r="849" spans="1:3" x14ac:dyDescent="0.4">
      <c r="A849" s="1">
        <v>20230428</v>
      </c>
      <c r="B849" s="1">
        <v>7.6</v>
      </c>
      <c r="C849" s="4">
        <f t="shared" si="13"/>
        <v>0.1223132874137417</v>
      </c>
    </row>
    <row r="850" spans="1:3" x14ac:dyDescent="0.4">
      <c r="A850" s="1">
        <v>20230429</v>
      </c>
      <c r="B850" s="1">
        <v>8.5</v>
      </c>
      <c r="C850" s="4">
        <f t="shared" si="13"/>
        <v>9.9015561067125904E-2</v>
      </c>
    </row>
    <row r="851" spans="1:3" x14ac:dyDescent="0.4">
      <c r="A851" s="1">
        <v>20230430</v>
      </c>
      <c r="B851" s="1">
        <v>1.4</v>
      </c>
      <c r="C851" s="4">
        <f t="shared" si="13"/>
        <v>3.5464666108683429E-2</v>
      </c>
    </row>
    <row r="852" spans="1:3" x14ac:dyDescent="0.4">
      <c r="A852" s="1">
        <v>20230501</v>
      </c>
      <c r="B852" s="1">
        <v>0</v>
      </c>
      <c r="C852" s="4">
        <f t="shared" si="13"/>
        <v>1.3983532198280264E-2</v>
      </c>
    </row>
    <row r="853" spans="1:3" x14ac:dyDescent="0.4">
      <c r="A853" s="1">
        <v>20230502</v>
      </c>
      <c r="B853" s="1">
        <v>4.9000000000000004</v>
      </c>
      <c r="C853" s="4">
        <f t="shared" si="13"/>
        <v>0.12719386691147053</v>
      </c>
    </row>
    <row r="854" spans="1:3" x14ac:dyDescent="0.4">
      <c r="A854" s="1">
        <v>20230503</v>
      </c>
      <c r="B854" s="1">
        <v>9</v>
      </c>
      <c r="C854" s="4">
        <f t="shared" si="13"/>
        <v>8.4356172440969934E-2</v>
      </c>
    </row>
    <row r="855" spans="1:3" x14ac:dyDescent="0.4">
      <c r="A855" s="1">
        <v>20230504</v>
      </c>
      <c r="B855" s="1">
        <v>10</v>
      </c>
      <c r="C855" s="4">
        <f t="shared" si="13"/>
        <v>5.5857282017991852E-2</v>
      </c>
    </row>
    <row r="856" spans="1:3" x14ac:dyDescent="0.4">
      <c r="A856" s="1">
        <v>20230505</v>
      </c>
      <c r="B856" s="1">
        <v>10</v>
      </c>
      <c r="C856" s="4">
        <f t="shared" si="13"/>
        <v>5.5857282017991852E-2</v>
      </c>
    </row>
    <row r="857" spans="1:3" x14ac:dyDescent="0.4">
      <c r="A857" s="1">
        <v>20230506</v>
      </c>
      <c r="B857" s="1">
        <v>8.6</v>
      </c>
      <c r="C857" s="4">
        <f t="shared" si="13"/>
        <v>9.612783750319788E-2</v>
      </c>
    </row>
    <row r="858" spans="1:3" x14ac:dyDescent="0.4">
      <c r="A858" s="1">
        <v>20230507</v>
      </c>
      <c r="B858" s="1">
        <v>10</v>
      </c>
      <c r="C858" s="4">
        <f t="shared" si="13"/>
        <v>5.5857282017991852E-2</v>
      </c>
    </row>
    <row r="859" spans="1:3" x14ac:dyDescent="0.4">
      <c r="A859" s="1">
        <v>20230508</v>
      </c>
      <c r="B859" s="1">
        <v>6.3</v>
      </c>
      <c r="C859" s="4">
        <f t="shared" si="13"/>
        <v>0.13932319281578875</v>
      </c>
    </row>
    <row r="860" spans="1:3" x14ac:dyDescent="0.4">
      <c r="A860" s="1">
        <v>20230509</v>
      </c>
      <c r="B860" s="1">
        <v>1.9</v>
      </c>
      <c r="C860" s="4">
        <f t="shared" si="13"/>
        <v>4.6655020224168745E-2</v>
      </c>
    </row>
    <row r="861" spans="1:3" x14ac:dyDescent="0.4">
      <c r="A861" s="1">
        <v>20230510</v>
      </c>
      <c r="B861" s="1">
        <v>4.5</v>
      </c>
      <c r="C861" s="4">
        <f t="shared" si="13"/>
        <v>0.11858491085331108</v>
      </c>
    </row>
    <row r="862" spans="1:3" x14ac:dyDescent="0.4">
      <c r="A862" s="1">
        <v>20230511</v>
      </c>
      <c r="B862" s="1">
        <v>5.5</v>
      </c>
      <c r="C862" s="4">
        <f t="shared" si="13"/>
        <v>0.13619956568696032</v>
      </c>
    </row>
    <row r="863" spans="1:3" x14ac:dyDescent="0.4">
      <c r="A863" s="1">
        <v>20230512</v>
      </c>
      <c r="B863" s="1">
        <v>9.9</v>
      </c>
      <c r="C863" s="4">
        <f t="shared" si="13"/>
        <v>5.8529570824035697E-2</v>
      </c>
    </row>
    <row r="864" spans="1:3" x14ac:dyDescent="0.4">
      <c r="A864" s="1">
        <v>20230513</v>
      </c>
      <c r="B864" s="1">
        <v>7.4</v>
      </c>
      <c r="C864" s="4">
        <f t="shared" si="13"/>
        <v>0.12647954927141652</v>
      </c>
    </row>
    <row r="865" spans="1:3" x14ac:dyDescent="0.4">
      <c r="A865" s="1">
        <v>20230514</v>
      </c>
      <c r="B865" s="1">
        <v>3.9</v>
      </c>
      <c r="C865" s="4">
        <f t="shared" si="13"/>
        <v>0.1029031727212489</v>
      </c>
    </row>
    <row r="866" spans="1:3" x14ac:dyDescent="0.4">
      <c r="A866" s="1">
        <v>20230515</v>
      </c>
      <c r="B866" s="1">
        <v>4.0999999999999996</v>
      </c>
      <c r="C866" s="4">
        <f t="shared" si="13"/>
        <v>0.10841475554483579</v>
      </c>
    </row>
    <row r="867" spans="1:3" x14ac:dyDescent="0.4">
      <c r="A867" s="1">
        <v>20230516</v>
      </c>
      <c r="B867" s="1">
        <v>1.3</v>
      </c>
      <c r="C867" s="4">
        <f t="shared" si="13"/>
        <v>3.3448821305987003E-2</v>
      </c>
    </row>
    <row r="868" spans="1:3" x14ac:dyDescent="0.4">
      <c r="A868" s="1">
        <v>20230517</v>
      </c>
      <c r="B868" s="1">
        <v>7.4</v>
      </c>
      <c r="C868" s="4">
        <f t="shared" si="13"/>
        <v>0.12647954927141652</v>
      </c>
    </row>
    <row r="869" spans="1:3" x14ac:dyDescent="0.4">
      <c r="A869" s="1">
        <v>20230518</v>
      </c>
      <c r="B869" s="1">
        <v>9.9</v>
      </c>
      <c r="C869" s="4">
        <f t="shared" si="13"/>
        <v>5.8529570824035697E-2</v>
      </c>
    </row>
    <row r="870" spans="1:3" x14ac:dyDescent="0.4">
      <c r="A870" s="1">
        <v>20230519</v>
      </c>
      <c r="B870" s="1">
        <v>7.9</v>
      </c>
      <c r="C870" s="4">
        <f t="shared" si="13"/>
        <v>0.11525698214924615</v>
      </c>
    </row>
    <row r="871" spans="1:3" x14ac:dyDescent="0.4">
      <c r="A871" s="1">
        <v>20230520</v>
      </c>
      <c r="B871" s="1">
        <v>7</v>
      </c>
      <c r="C871" s="4">
        <f t="shared" si="13"/>
        <v>0.13327092963637888</v>
      </c>
    </row>
    <row r="872" spans="1:3" x14ac:dyDescent="0.4">
      <c r="A872" s="1">
        <v>20230521</v>
      </c>
      <c r="B872" s="1">
        <v>7.8</v>
      </c>
      <c r="C872" s="4">
        <f t="shared" si="13"/>
        <v>0.11770662142520828</v>
      </c>
    </row>
    <row r="873" spans="1:3" x14ac:dyDescent="0.4">
      <c r="A873" s="1">
        <v>20230522</v>
      </c>
      <c r="B873" s="1">
        <v>6</v>
      </c>
      <c r="C873" s="4">
        <f t="shared" si="13"/>
        <v>0.13941738155544742</v>
      </c>
    </row>
    <row r="874" spans="1:3" x14ac:dyDescent="0.4">
      <c r="A874" s="1">
        <v>20230523</v>
      </c>
      <c r="B874" s="1">
        <v>0.5</v>
      </c>
      <c r="C874" s="4">
        <f t="shared" si="13"/>
        <v>2.004129097261716E-2</v>
      </c>
    </row>
    <row r="875" spans="1:3" x14ac:dyDescent="0.4">
      <c r="A875" s="1">
        <v>20230524</v>
      </c>
      <c r="B875" s="1">
        <v>8.1</v>
      </c>
      <c r="C875" s="4">
        <f t="shared" si="13"/>
        <v>0.11010458081931818</v>
      </c>
    </row>
    <row r="876" spans="1:3" x14ac:dyDescent="0.4">
      <c r="A876" s="1">
        <v>20230525</v>
      </c>
      <c r="B876" s="1">
        <v>4.8</v>
      </c>
      <c r="C876" s="4">
        <f t="shared" si="13"/>
        <v>0.12521439626013409</v>
      </c>
    </row>
    <row r="877" spans="1:3" x14ac:dyDescent="0.4">
      <c r="A877" s="1">
        <v>20230526</v>
      </c>
      <c r="B877" s="1">
        <v>5.9</v>
      </c>
      <c r="C877" s="4">
        <f t="shared" si="13"/>
        <v>0.13910787587855944</v>
      </c>
    </row>
    <row r="878" spans="1:3" x14ac:dyDescent="0.4">
      <c r="A878" s="1">
        <v>20230527</v>
      </c>
      <c r="B878" s="1">
        <v>9</v>
      </c>
      <c r="C878" s="4">
        <f t="shared" si="13"/>
        <v>8.4356172440969934E-2</v>
      </c>
    </row>
    <row r="879" spans="1:3" x14ac:dyDescent="0.4">
      <c r="A879" s="1">
        <v>20230528</v>
      </c>
      <c r="B879" s="1">
        <v>6.8</v>
      </c>
      <c r="C879" s="4">
        <f t="shared" si="13"/>
        <v>0.13580128352244536</v>
      </c>
    </row>
    <row r="880" spans="1:3" x14ac:dyDescent="0.4">
      <c r="A880" s="1">
        <v>20230529</v>
      </c>
      <c r="B880" s="1">
        <v>8.5</v>
      </c>
      <c r="C880" s="4">
        <f t="shared" si="13"/>
        <v>9.9015561067125904E-2</v>
      </c>
    </row>
    <row r="881" spans="1:3" x14ac:dyDescent="0.4">
      <c r="A881" s="1">
        <v>20230530</v>
      </c>
      <c r="B881" s="1">
        <v>10</v>
      </c>
      <c r="C881" s="4">
        <f t="shared" si="13"/>
        <v>5.5857282017991852E-2</v>
      </c>
    </row>
    <row r="882" spans="1:3" x14ac:dyDescent="0.4">
      <c r="A882" s="1">
        <v>20230531</v>
      </c>
      <c r="B882" s="1">
        <v>6.9</v>
      </c>
      <c r="C882" s="4">
        <f t="shared" si="13"/>
        <v>0.13461250627500074</v>
      </c>
    </row>
    <row r="883" spans="1:3" x14ac:dyDescent="0.4">
      <c r="A883" s="1">
        <v>20230601</v>
      </c>
      <c r="B883" s="1">
        <v>8.6</v>
      </c>
      <c r="C883" s="4">
        <f t="shared" si="13"/>
        <v>9.612783750319788E-2</v>
      </c>
    </row>
    <row r="884" spans="1:3" x14ac:dyDescent="0.4">
      <c r="A884" s="1">
        <v>20230602</v>
      </c>
      <c r="C884" s="4">
        <f t="shared" si="13"/>
        <v>1.3983532198280264E-2</v>
      </c>
    </row>
    <row r="885" spans="1:3" x14ac:dyDescent="0.4">
      <c r="A885" s="1">
        <v>20230603</v>
      </c>
      <c r="B885" s="1">
        <v>1.8</v>
      </c>
      <c r="C885" s="4">
        <f t="shared" si="13"/>
        <v>4.427320046766875E-2</v>
      </c>
    </row>
    <row r="886" spans="1:3" x14ac:dyDescent="0.4">
      <c r="A886" s="1">
        <v>20230604</v>
      </c>
      <c r="B886" s="1">
        <v>8.3000000000000007</v>
      </c>
      <c r="C886" s="4">
        <f t="shared" si="13"/>
        <v>0.1046688511676243</v>
      </c>
    </row>
    <row r="887" spans="1:3" x14ac:dyDescent="0.4">
      <c r="A887" s="1">
        <v>20230605</v>
      </c>
      <c r="B887" s="1">
        <v>10</v>
      </c>
      <c r="C887" s="4">
        <f t="shared" si="13"/>
        <v>5.5857282017991852E-2</v>
      </c>
    </row>
    <row r="888" spans="1:3" x14ac:dyDescent="0.4">
      <c r="A888" s="1">
        <v>20230606</v>
      </c>
      <c r="B888" s="1">
        <v>6.8</v>
      </c>
      <c r="C888" s="4">
        <f t="shared" si="13"/>
        <v>0.13580128352244536</v>
      </c>
    </row>
    <row r="889" spans="1:3" x14ac:dyDescent="0.4">
      <c r="A889" s="1">
        <v>20230607</v>
      </c>
      <c r="C889" s="4">
        <f t="shared" si="13"/>
        <v>1.3983532198280264E-2</v>
      </c>
    </row>
    <row r="890" spans="1:3" x14ac:dyDescent="0.4">
      <c r="A890" s="1">
        <v>20230608</v>
      </c>
      <c r="B890" s="1">
        <v>6.8</v>
      </c>
      <c r="C890" s="4">
        <f t="shared" si="13"/>
        <v>0.13580128352244536</v>
      </c>
    </row>
    <row r="891" spans="1:3" x14ac:dyDescent="0.4">
      <c r="A891" s="1">
        <v>20230609</v>
      </c>
      <c r="B891" s="1">
        <v>3.5</v>
      </c>
      <c r="C891" s="4">
        <f t="shared" si="13"/>
        <v>9.1354781430810827E-2</v>
      </c>
    </row>
    <row r="892" spans="1:3" x14ac:dyDescent="0.4">
      <c r="A892" s="1">
        <v>20230610</v>
      </c>
      <c r="B892" s="1">
        <v>6.3</v>
      </c>
      <c r="C892" s="4">
        <f t="shared" si="13"/>
        <v>0.13932319281578875</v>
      </c>
    </row>
    <row r="893" spans="1:3" x14ac:dyDescent="0.4">
      <c r="A893" s="1">
        <v>20230611</v>
      </c>
      <c r="B893" s="1">
        <v>7.6</v>
      </c>
      <c r="C893" s="4">
        <f t="shared" si="13"/>
        <v>0.1223132874137417</v>
      </c>
    </row>
    <row r="894" spans="1:3" x14ac:dyDescent="0.4">
      <c r="A894" s="1">
        <v>20230612</v>
      </c>
      <c r="B894" s="1">
        <v>7.9</v>
      </c>
      <c r="C894" s="4">
        <f t="shared" si="13"/>
        <v>0.11525698214924615</v>
      </c>
    </row>
    <row r="895" spans="1:3" x14ac:dyDescent="0.4">
      <c r="A895" s="1">
        <v>20230613</v>
      </c>
      <c r="B895" s="1">
        <v>9.4</v>
      </c>
      <c r="C895" s="4">
        <f t="shared" si="13"/>
        <v>7.2590579288384152E-2</v>
      </c>
    </row>
    <row r="896" spans="1:3" x14ac:dyDescent="0.4">
      <c r="A896" s="1">
        <v>20230614</v>
      </c>
      <c r="B896" s="1">
        <v>5.0999999999999996</v>
      </c>
      <c r="C896" s="4">
        <f t="shared" si="13"/>
        <v>0.13076617757711306</v>
      </c>
    </row>
    <row r="897" spans="1:3" x14ac:dyDescent="0.4">
      <c r="A897" s="1">
        <v>20230615</v>
      </c>
      <c r="B897" s="1">
        <v>1.6</v>
      </c>
      <c r="C897" s="4">
        <f t="shared" si="13"/>
        <v>3.9722029882168351E-2</v>
      </c>
    </row>
    <row r="898" spans="1:3" x14ac:dyDescent="0.4">
      <c r="A898" s="1">
        <v>20230616</v>
      </c>
      <c r="B898" s="1">
        <v>4</v>
      </c>
      <c r="C898" s="4">
        <f t="shared" si="13"/>
        <v>0.10568767384804341</v>
      </c>
    </row>
    <row r="899" spans="1:3" x14ac:dyDescent="0.4">
      <c r="A899" s="1">
        <v>20230617</v>
      </c>
      <c r="B899" s="1">
        <v>5.4</v>
      </c>
      <c r="C899" s="4">
        <f t="shared" ref="C899:C962" si="14">_xlfn.NORM.DIST(B899,$F$5,$F$6,0)</f>
        <v>0.13506814243897575</v>
      </c>
    </row>
    <row r="900" spans="1:3" x14ac:dyDescent="0.4">
      <c r="A900" s="1">
        <v>20230618</v>
      </c>
      <c r="B900" s="1">
        <v>8.3000000000000007</v>
      </c>
      <c r="C900" s="4">
        <f t="shared" si="14"/>
        <v>0.1046688511676243</v>
      </c>
    </row>
    <row r="901" spans="1:3" x14ac:dyDescent="0.4">
      <c r="A901" s="1">
        <v>20230619</v>
      </c>
      <c r="B901" s="1">
        <v>5.3</v>
      </c>
      <c r="C901" s="4">
        <f t="shared" si="14"/>
        <v>0.13378228611118542</v>
      </c>
    </row>
    <row r="902" spans="1:3" x14ac:dyDescent="0.4">
      <c r="A902" s="1">
        <v>20230620</v>
      </c>
      <c r="B902" s="1">
        <v>8.3000000000000007</v>
      </c>
      <c r="C902" s="4">
        <f t="shared" si="14"/>
        <v>0.1046688511676243</v>
      </c>
    </row>
    <row r="903" spans="1:3" x14ac:dyDescent="0.4">
      <c r="A903" s="1">
        <v>20230621</v>
      </c>
      <c r="B903" s="1">
        <v>9</v>
      </c>
      <c r="C903" s="4">
        <f t="shared" si="14"/>
        <v>8.4356172440969934E-2</v>
      </c>
    </row>
    <row r="904" spans="1:3" x14ac:dyDescent="0.4">
      <c r="A904" s="1">
        <v>20230622</v>
      </c>
      <c r="B904" s="1">
        <v>7.8</v>
      </c>
      <c r="C904" s="4">
        <f t="shared" si="14"/>
        <v>0.11770662142520828</v>
      </c>
    </row>
    <row r="905" spans="1:3" x14ac:dyDescent="0.4">
      <c r="A905" s="1">
        <v>20230623</v>
      </c>
      <c r="B905" s="1">
        <v>7.1</v>
      </c>
      <c r="C905" s="4">
        <f t="shared" si="14"/>
        <v>0.13178134189732893</v>
      </c>
    </row>
    <row r="906" spans="1:3" x14ac:dyDescent="0.4">
      <c r="A906" s="1">
        <v>20230624</v>
      </c>
      <c r="B906" s="1">
        <v>9.3000000000000007</v>
      </c>
      <c r="C906" s="4">
        <f t="shared" si="14"/>
        <v>7.5506908809906639E-2</v>
      </c>
    </row>
    <row r="907" spans="1:3" x14ac:dyDescent="0.4">
      <c r="A907" s="1">
        <v>20230625</v>
      </c>
      <c r="B907" s="1">
        <v>10</v>
      </c>
      <c r="C907" s="4">
        <f t="shared" si="14"/>
        <v>5.5857282017991852E-2</v>
      </c>
    </row>
    <row r="908" spans="1:3" x14ac:dyDescent="0.4">
      <c r="A908" s="1">
        <v>20230626</v>
      </c>
      <c r="B908" s="1">
        <v>8.4</v>
      </c>
      <c r="C908" s="4">
        <f t="shared" si="14"/>
        <v>0.10186528729049428</v>
      </c>
    </row>
    <row r="909" spans="1:3" x14ac:dyDescent="0.4">
      <c r="A909" s="1">
        <v>20230627</v>
      </c>
      <c r="B909" s="1">
        <v>8.6</v>
      </c>
      <c r="C909" s="4">
        <f t="shared" si="14"/>
        <v>9.612783750319788E-2</v>
      </c>
    </row>
    <row r="910" spans="1:3" x14ac:dyDescent="0.4">
      <c r="A910" s="1">
        <v>20230628</v>
      </c>
      <c r="B910" s="1">
        <v>5.6</v>
      </c>
      <c r="C910" s="4">
        <f t="shared" si="14"/>
        <v>0.13717248289716161</v>
      </c>
    </row>
    <row r="911" spans="1:3" x14ac:dyDescent="0.4">
      <c r="A911" s="1">
        <v>20230629</v>
      </c>
      <c r="B911" s="1">
        <v>8.5</v>
      </c>
      <c r="C911" s="4">
        <f t="shared" si="14"/>
        <v>9.9015561067125904E-2</v>
      </c>
    </row>
    <row r="912" spans="1:3" x14ac:dyDescent="0.4">
      <c r="A912" s="1">
        <v>20230630</v>
      </c>
      <c r="B912" s="1">
        <v>10</v>
      </c>
      <c r="C912" s="4">
        <f t="shared" si="14"/>
        <v>5.5857282017991852E-2</v>
      </c>
    </row>
    <row r="913" spans="1:3" x14ac:dyDescent="0.4">
      <c r="A913" s="1">
        <v>20230701</v>
      </c>
      <c r="B913" s="1">
        <v>8.5</v>
      </c>
      <c r="C913" s="4">
        <f t="shared" si="14"/>
        <v>9.9015561067125904E-2</v>
      </c>
    </row>
    <row r="914" spans="1:3" x14ac:dyDescent="0.4">
      <c r="A914" s="1">
        <v>20230702</v>
      </c>
      <c r="B914" s="1">
        <v>8.4</v>
      </c>
      <c r="C914" s="4">
        <f t="shared" si="14"/>
        <v>0.10186528729049428</v>
      </c>
    </row>
    <row r="915" spans="1:3" x14ac:dyDescent="0.4">
      <c r="A915" s="1">
        <v>20230703</v>
      </c>
      <c r="B915" s="1">
        <v>9.6</v>
      </c>
      <c r="C915" s="4">
        <f t="shared" si="14"/>
        <v>6.6845603546021898E-2</v>
      </c>
    </row>
    <row r="916" spans="1:3" x14ac:dyDescent="0.4">
      <c r="A916" s="1">
        <v>20230704</v>
      </c>
      <c r="B916" s="1">
        <v>9.8000000000000007</v>
      </c>
      <c r="C916" s="4">
        <f t="shared" si="14"/>
        <v>6.1254692108891139E-2</v>
      </c>
    </row>
    <row r="917" spans="1:3" x14ac:dyDescent="0.4">
      <c r="A917" s="1">
        <v>20230705</v>
      </c>
      <c r="B917" s="1">
        <v>4.8</v>
      </c>
      <c r="C917" s="4">
        <f t="shared" si="14"/>
        <v>0.12521439626013409</v>
      </c>
    </row>
    <row r="918" spans="1:3" x14ac:dyDescent="0.4">
      <c r="A918" s="1">
        <v>20230706</v>
      </c>
      <c r="B918" s="1">
        <v>5.5</v>
      </c>
      <c r="C918" s="4">
        <f t="shared" si="14"/>
        <v>0.13619956568696032</v>
      </c>
    </row>
    <row r="919" spans="1:3" x14ac:dyDescent="0.4">
      <c r="A919" s="1">
        <v>20230707</v>
      </c>
      <c r="B919" s="1">
        <v>9.4</v>
      </c>
      <c r="C919" s="4">
        <f t="shared" si="14"/>
        <v>7.2590579288384152E-2</v>
      </c>
    </row>
    <row r="920" spans="1:3" x14ac:dyDescent="0.4">
      <c r="A920" s="1">
        <v>20230708</v>
      </c>
      <c r="C920" s="4">
        <f t="shared" si="14"/>
        <v>1.3983532198280264E-2</v>
      </c>
    </row>
    <row r="921" spans="1:3" x14ac:dyDescent="0.4">
      <c r="A921" s="1">
        <v>20230709</v>
      </c>
      <c r="B921" s="1">
        <v>8.4</v>
      </c>
      <c r="C921" s="4">
        <f t="shared" si="14"/>
        <v>0.10186528729049428</v>
      </c>
    </row>
    <row r="922" spans="1:3" x14ac:dyDescent="0.4">
      <c r="A922" s="1">
        <v>20230710</v>
      </c>
      <c r="B922" s="1">
        <v>6.8</v>
      </c>
      <c r="C922" s="4">
        <f t="shared" si="14"/>
        <v>0.13580128352244536</v>
      </c>
    </row>
    <row r="923" spans="1:3" x14ac:dyDescent="0.4">
      <c r="A923" s="1">
        <v>20230711</v>
      </c>
      <c r="B923" s="1">
        <v>7.4</v>
      </c>
      <c r="C923" s="4">
        <f t="shared" si="14"/>
        <v>0.12647954927141652</v>
      </c>
    </row>
    <row r="924" spans="1:3" x14ac:dyDescent="0.4">
      <c r="A924" s="1">
        <v>20230712</v>
      </c>
      <c r="B924" s="1">
        <v>6.6</v>
      </c>
      <c r="C924" s="4">
        <f t="shared" si="14"/>
        <v>0.1377039023947669</v>
      </c>
    </row>
    <row r="925" spans="1:3" x14ac:dyDescent="0.4">
      <c r="A925" s="1">
        <v>20230713</v>
      </c>
      <c r="B925" s="1">
        <v>9.4</v>
      </c>
      <c r="C925" s="4">
        <f t="shared" si="14"/>
        <v>7.2590579288384152E-2</v>
      </c>
    </row>
    <row r="926" spans="1:3" x14ac:dyDescent="0.4">
      <c r="A926" s="1">
        <v>20230714</v>
      </c>
      <c r="B926" s="1">
        <v>8.8000000000000007</v>
      </c>
      <c r="C926" s="4">
        <f t="shared" si="14"/>
        <v>9.027054331339858E-2</v>
      </c>
    </row>
    <row r="927" spans="1:3" x14ac:dyDescent="0.4">
      <c r="A927" s="1">
        <v>20230715</v>
      </c>
      <c r="B927" s="1">
        <v>7.4</v>
      </c>
      <c r="C927" s="4">
        <f t="shared" si="14"/>
        <v>0.12647954927141652</v>
      </c>
    </row>
    <row r="928" spans="1:3" x14ac:dyDescent="0.4">
      <c r="A928" s="1">
        <v>20230716</v>
      </c>
      <c r="B928" s="1">
        <v>6.9</v>
      </c>
      <c r="C928" s="4">
        <f t="shared" si="14"/>
        <v>0.13461250627500074</v>
      </c>
    </row>
    <row r="929" spans="1:3" x14ac:dyDescent="0.4">
      <c r="A929" s="1">
        <v>20230717</v>
      </c>
      <c r="B929" s="1">
        <v>7.4</v>
      </c>
      <c r="C929" s="4">
        <f t="shared" si="14"/>
        <v>0.12647954927141652</v>
      </c>
    </row>
    <row r="930" spans="1:3" x14ac:dyDescent="0.4">
      <c r="A930" s="1">
        <v>20230718</v>
      </c>
      <c r="B930" s="1">
        <v>8</v>
      </c>
      <c r="C930" s="4">
        <f t="shared" si="14"/>
        <v>0.11272028422918791</v>
      </c>
    </row>
    <row r="931" spans="1:3" x14ac:dyDescent="0.4">
      <c r="A931" s="1">
        <v>20230719</v>
      </c>
      <c r="B931" s="1">
        <v>9.5</v>
      </c>
      <c r="C931" s="4">
        <f t="shared" si="14"/>
        <v>6.9701530565541001E-2</v>
      </c>
    </row>
    <row r="932" spans="1:3" x14ac:dyDescent="0.4">
      <c r="A932" s="1">
        <v>20230720</v>
      </c>
      <c r="B932" s="1">
        <v>9.6</v>
      </c>
      <c r="C932" s="4">
        <f t="shared" si="14"/>
        <v>6.6845603546021898E-2</v>
      </c>
    </row>
    <row r="933" spans="1:3" x14ac:dyDescent="0.4">
      <c r="A933" s="1">
        <v>20230721</v>
      </c>
      <c r="B933" s="1">
        <v>8.3000000000000007</v>
      </c>
      <c r="C933" s="4">
        <f t="shared" si="14"/>
        <v>0.1046688511676243</v>
      </c>
    </row>
    <row r="934" spans="1:3" x14ac:dyDescent="0.4">
      <c r="A934" s="1">
        <v>20230722</v>
      </c>
      <c r="B934" s="1">
        <v>10</v>
      </c>
      <c r="C934" s="4">
        <f t="shared" si="14"/>
        <v>5.5857282017991852E-2</v>
      </c>
    </row>
    <row r="935" spans="1:3" x14ac:dyDescent="0.4">
      <c r="A935" s="1">
        <v>20230723</v>
      </c>
      <c r="B935" s="1">
        <v>9.3000000000000007</v>
      </c>
      <c r="C935" s="4">
        <f t="shared" si="14"/>
        <v>7.5506908809906639E-2</v>
      </c>
    </row>
    <row r="936" spans="1:3" x14ac:dyDescent="0.4">
      <c r="A936" s="1">
        <v>20230724</v>
      </c>
      <c r="B936" s="1">
        <v>9.5</v>
      </c>
      <c r="C936" s="4">
        <f t="shared" si="14"/>
        <v>6.9701530565541001E-2</v>
      </c>
    </row>
    <row r="937" spans="1:3" x14ac:dyDescent="0.4">
      <c r="A937" s="1">
        <v>20230725</v>
      </c>
      <c r="B937" s="1">
        <v>9.4</v>
      </c>
      <c r="C937" s="4">
        <f t="shared" si="14"/>
        <v>7.2590579288384152E-2</v>
      </c>
    </row>
    <row r="938" spans="1:3" x14ac:dyDescent="0.4">
      <c r="A938" s="1">
        <v>20230726</v>
      </c>
      <c r="B938" s="1">
        <v>7.4</v>
      </c>
      <c r="C938" s="4">
        <f t="shared" si="14"/>
        <v>0.12647954927141652</v>
      </c>
    </row>
    <row r="939" spans="1:3" x14ac:dyDescent="0.4">
      <c r="A939" s="1">
        <v>20230727</v>
      </c>
      <c r="B939" s="1">
        <v>6.4</v>
      </c>
      <c r="C939" s="4">
        <f t="shared" si="14"/>
        <v>0.1389512784188319</v>
      </c>
    </row>
    <row r="940" spans="1:3" x14ac:dyDescent="0.4">
      <c r="A940" s="1">
        <v>20230728</v>
      </c>
      <c r="B940" s="1">
        <v>9.1</v>
      </c>
      <c r="C940" s="4">
        <f t="shared" si="14"/>
        <v>8.1396361674754517E-2</v>
      </c>
    </row>
    <row r="941" spans="1:3" x14ac:dyDescent="0.4">
      <c r="A941" s="1">
        <v>20230729</v>
      </c>
      <c r="B941" s="1">
        <v>6.3</v>
      </c>
      <c r="C941" s="4">
        <f t="shared" si="14"/>
        <v>0.13932319281578875</v>
      </c>
    </row>
    <row r="942" spans="1:3" x14ac:dyDescent="0.4">
      <c r="A942" s="1">
        <v>20230730</v>
      </c>
      <c r="B942" s="1">
        <v>2.6</v>
      </c>
      <c r="C942" s="4">
        <f t="shared" si="14"/>
        <v>6.5060607055183808E-2</v>
      </c>
    </row>
    <row r="943" spans="1:3" x14ac:dyDescent="0.4">
      <c r="A943" s="1">
        <v>20230731</v>
      </c>
      <c r="B943" s="1">
        <v>5.4</v>
      </c>
      <c r="C943" s="4">
        <f t="shared" si="14"/>
        <v>0.13506814243897575</v>
      </c>
    </row>
    <row r="944" spans="1:3" x14ac:dyDescent="0.4">
      <c r="A944" s="1">
        <v>20230801</v>
      </c>
      <c r="B944" s="1">
        <v>4.5</v>
      </c>
      <c r="C944" s="4">
        <f t="shared" si="14"/>
        <v>0.11858491085331108</v>
      </c>
    </row>
    <row r="945" spans="1:3" x14ac:dyDescent="0.4">
      <c r="A945" s="1">
        <v>20230802</v>
      </c>
      <c r="B945" s="1">
        <v>2.1</v>
      </c>
      <c r="C945" s="4">
        <f t="shared" si="14"/>
        <v>5.1620089672912157E-2</v>
      </c>
    </row>
    <row r="946" spans="1:3" x14ac:dyDescent="0.4">
      <c r="A946" s="1">
        <v>20230803</v>
      </c>
      <c r="B946" s="1">
        <v>4</v>
      </c>
      <c r="C946" s="4">
        <f t="shared" si="14"/>
        <v>0.10568767384804341</v>
      </c>
    </row>
    <row r="947" spans="1:3" x14ac:dyDescent="0.4">
      <c r="A947" s="1">
        <v>20230804</v>
      </c>
      <c r="B947" s="1">
        <v>3.8</v>
      </c>
      <c r="C947" s="4">
        <f t="shared" si="14"/>
        <v>0.10006948678325331</v>
      </c>
    </row>
    <row r="948" spans="1:3" x14ac:dyDescent="0.4">
      <c r="A948" s="1">
        <v>20230805</v>
      </c>
      <c r="B948" s="1">
        <v>2.2999999999999998</v>
      </c>
      <c r="C948" s="4">
        <f t="shared" si="14"/>
        <v>5.6834632088160253E-2</v>
      </c>
    </row>
    <row r="949" spans="1:3" x14ac:dyDescent="0.4">
      <c r="A949" s="1">
        <v>20230806</v>
      </c>
      <c r="B949" s="1">
        <v>3.4</v>
      </c>
      <c r="C949" s="4">
        <f t="shared" si="14"/>
        <v>8.8405262061746634E-2</v>
      </c>
    </row>
    <row r="950" spans="1:3" x14ac:dyDescent="0.4">
      <c r="A950" s="1">
        <v>20230807</v>
      </c>
      <c r="B950" s="1">
        <v>4</v>
      </c>
      <c r="C950" s="4">
        <f t="shared" si="14"/>
        <v>0.10568767384804341</v>
      </c>
    </row>
    <row r="951" spans="1:3" x14ac:dyDescent="0.4">
      <c r="A951" s="1">
        <v>20230808</v>
      </c>
      <c r="B951" s="1">
        <v>6.6</v>
      </c>
      <c r="C951" s="4">
        <f t="shared" si="14"/>
        <v>0.1377039023947669</v>
      </c>
    </row>
    <row r="952" spans="1:3" x14ac:dyDescent="0.4">
      <c r="A952" s="1">
        <v>20230809</v>
      </c>
      <c r="B952" s="1">
        <v>9.6</v>
      </c>
      <c r="C952" s="4">
        <f t="shared" si="14"/>
        <v>6.6845603546021898E-2</v>
      </c>
    </row>
    <row r="953" spans="1:3" x14ac:dyDescent="0.4">
      <c r="A953" s="1">
        <v>20230810</v>
      </c>
      <c r="B953" s="1">
        <v>7.1</v>
      </c>
      <c r="C953" s="4">
        <f t="shared" si="14"/>
        <v>0.13178134189732893</v>
      </c>
    </row>
    <row r="954" spans="1:3" x14ac:dyDescent="0.4">
      <c r="A954" s="1">
        <v>20230811</v>
      </c>
      <c r="B954" s="1">
        <v>4.8</v>
      </c>
      <c r="C954" s="4">
        <f t="shared" si="14"/>
        <v>0.12521439626013409</v>
      </c>
    </row>
    <row r="955" spans="1:3" x14ac:dyDescent="0.4">
      <c r="A955" s="1">
        <v>20230812</v>
      </c>
      <c r="B955" s="1">
        <v>5.6</v>
      </c>
      <c r="C955" s="4">
        <f t="shared" si="14"/>
        <v>0.13717248289716161</v>
      </c>
    </row>
    <row r="956" spans="1:3" x14ac:dyDescent="0.4">
      <c r="A956" s="1">
        <v>20230813</v>
      </c>
      <c r="B956" s="1">
        <v>2.8</v>
      </c>
      <c r="C956" s="4">
        <f t="shared" si="14"/>
        <v>7.0761531496719945E-2</v>
      </c>
    </row>
    <row r="957" spans="1:3" x14ac:dyDescent="0.4">
      <c r="A957" s="1">
        <v>20230814</v>
      </c>
      <c r="B957" s="1">
        <v>1</v>
      </c>
      <c r="C957" s="4">
        <f t="shared" si="14"/>
        <v>2.7857782020901042E-2</v>
      </c>
    </row>
    <row r="958" spans="1:3" x14ac:dyDescent="0.4">
      <c r="A958" s="1">
        <v>20230815</v>
      </c>
      <c r="B958" s="1">
        <v>4.8</v>
      </c>
      <c r="C958" s="4">
        <f t="shared" si="14"/>
        <v>0.12521439626013409</v>
      </c>
    </row>
    <row r="959" spans="1:3" x14ac:dyDescent="0.4">
      <c r="A959" s="1">
        <v>20230816</v>
      </c>
      <c r="B959" s="1">
        <v>5.6</v>
      </c>
      <c r="C959" s="4">
        <f t="shared" si="14"/>
        <v>0.13717248289716161</v>
      </c>
    </row>
    <row r="960" spans="1:3" x14ac:dyDescent="0.4">
      <c r="A960" s="1">
        <v>20230817</v>
      </c>
      <c r="B960" s="1">
        <v>4.0999999999999996</v>
      </c>
      <c r="C960" s="4">
        <f t="shared" si="14"/>
        <v>0.10841475554483579</v>
      </c>
    </row>
    <row r="961" spans="1:3" x14ac:dyDescent="0.4">
      <c r="A961" s="1">
        <v>20230818</v>
      </c>
      <c r="B961" s="1">
        <v>5.0999999999999996</v>
      </c>
      <c r="C961" s="4">
        <f t="shared" si="14"/>
        <v>0.13076617757711306</v>
      </c>
    </row>
    <row r="962" spans="1:3" x14ac:dyDescent="0.4">
      <c r="A962" s="1">
        <v>20230819</v>
      </c>
      <c r="B962" s="1">
        <v>3.8</v>
      </c>
      <c r="C962" s="4">
        <f t="shared" si="14"/>
        <v>0.10006948678325331</v>
      </c>
    </row>
    <row r="963" spans="1:3" x14ac:dyDescent="0.4">
      <c r="A963" s="1">
        <v>20230820</v>
      </c>
      <c r="B963" s="1">
        <v>2.4</v>
      </c>
      <c r="C963" s="4">
        <f t="shared" ref="C963:C1026" si="15">_xlfn.NORM.DIST(B963,$F$5,$F$6,0)</f>
        <v>5.9526853128990732E-2</v>
      </c>
    </row>
    <row r="964" spans="1:3" x14ac:dyDescent="0.4">
      <c r="A964" s="1">
        <v>20230821</v>
      </c>
      <c r="B964" s="1">
        <v>4.8</v>
      </c>
      <c r="C964" s="4">
        <f t="shared" si="15"/>
        <v>0.12521439626013409</v>
      </c>
    </row>
    <row r="965" spans="1:3" x14ac:dyDescent="0.4">
      <c r="A965" s="1">
        <v>20230822</v>
      </c>
      <c r="B965" s="1">
        <v>6.1</v>
      </c>
      <c r="C965" s="4">
        <f t="shared" si="15"/>
        <v>0.1395566725313189</v>
      </c>
    </row>
    <row r="966" spans="1:3" x14ac:dyDescent="0.4">
      <c r="A966" s="1">
        <v>20230823</v>
      </c>
      <c r="B966" s="1">
        <v>9.9</v>
      </c>
      <c r="C966" s="4">
        <f t="shared" si="15"/>
        <v>5.8529570824035697E-2</v>
      </c>
    </row>
    <row r="967" spans="1:3" x14ac:dyDescent="0.4">
      <c r="A967" s="1">
        <v>20230824</v>
      </c>
      <c r="B967" s="1">
        <v>7.3</v>
      </c>
      <c r="C967" s="4">
        <f t="shared" si="15"/>
        <v>0.1283797029885316</v>
      </c>
    </row>
    <row r="968" spans="1:3" x14ac:dyDescent="0.4">
      <c r="A968" s="1">
        <v>20230825</v>
      </c>
      <c r="B968" s="1">
        <v>1.9</v>
      </c>
      <c r="C968" s="4">
        <f t="shared" si="15"/>
        <v>4.6655020224168745E-2</v>
      </c>
    </row>
    <row r="969" spans="1:3" x14ac:dyDescent="0.4">
      <c r="A969" s="1">
        <v>20230826</v>
      </c>
      <c r="B969" s="1">
        <v>1.5</v>
      </c>
      <c r="C969" s="4">
        <f t="shared" si="15"/>
        <v>3.7556007221032653E-2</v>
      </c>
    </row>
    <row r="970" spans="1:3" x14ac:dyDescent="0.4">
      <c r="A970" s="1">
        <v>20230827</v>
      </c>
      <c r="B970" s="1">
        <v>3.5</v>
      </c>
      <c r="C970" s="4">
        <f t="shared" si="15"/>
        <v>9.1354781430810827E-2</v>
      </c>
    </row>
    <row r="971" spans="1:3" x14ac:dyDescent="0.4">
      <c r="A971" s="1">
        <v>20230828</v>
      </c>
      <c r="B971" s="1">
        <v>7.6</v>
      </c>
      <c r="C971" s="4">
        <f t="shared" si="15"/>
        <v>0.1223132874137417</v>
      </c>
    </row>
    <row r="972" spans="1:3" x14ac:dyDescent="0.4">
      <c r="A972" s="1">
        <v>20230829</v>
      </c>
      <c r="B972" s="1">
        <v>9.1</v>
      </c>
      <c r="C972" s="4">
        <f t="shared" si="15"/>
        <v>8.1396361674754517E-2</v>
      </c>
    </row>
    <row r="973" spans="1:3" x14ac:dyDescent="0.4">
      <c r="A973" s="1">
        <v>20230830</v>
      </c>
      <c r="B973" s="1">
        <v>9.5</v>
      </c>
      <c r="C973" s="4">
        <f t="shared" si="15"/>
        <v>6.9701530565541001E-2</v>
      </c>
    </row>
    <row r="974" spans="1:3" x14ac:dyDescent="0.4">
      <c r="A974" s="1">
        <v>20230831</v>
      </c>
      <c r="B974" s="1">
        <v>6.5</v>
      </c>
      <c r="C974" s="4">
        <f t="shared" si="15"/>
        <v>0.1384108566777352</v>
      </c>
    </row>
    <row r="975" spans="1:3" x14ac:dyDescent="0.4">
      <c r="A975" s="1">
        <v>20230901</v>
      </c>
      <c r="B975" s="1">
        <v>8.4</v>
      </c>
      <c r="C975" s="4">
        <f t="shared" si="15"/>
        <v>0.10186528729049428</v>
      </c>
    </row>
    <row r="976" spans="1:3" x14ac:dyDescent="0.4">
      <c r="A976" s="1">
        <v>20230902</v>
      </c>
      <c r="B976" s="1">
        <v>6.6</v>
      </c>
      <c r="C976" s="4">
        <f t="shared" si="15"/>
        <v>0.1377039023947669</v>
      </c>
    </row>
    <row r="977" spans="1:3" x14ac:dyDescent="0.4">
      <c r="A977" s="1">
        <v>20230903</v>
      </c>
      <c r="B977" s="1">
        <v>5.3</v>
      </c>
      <c r="C977" s="4">
        <f t="shared" si="15"/>
        <v>0.13378228611118542</v>
      </c>
    </row>
    <row r="978" spans="1:3" x14ac:dyDescent="0.4">
      <c r="A978" s="1">
        <v>20230904</v>
      </c>
      <c r="B978" s="1">
        <v>4.5</v>
      </c>
      <c r="C978" s="4">
        <f t="shared" si="15"/>
        <v>0.11858491085331108</v>
      </c>
    </row>
    <row r="979" spans="1:3" x14ac:dyDescent="0.4">
      <c r="A979" s="1">
        <v>20230905</v>
      </c>
      <c r="B979" s="1">
        <v>7</v>
      </c>
      <c r="C979" s="4">
        <f t="shared" si="15"/>
        <v>0.13327092963637888</v>
      </c>
    </row>
    <row r="980" spans="1:3" x14ac:dyDescent="0.4">
      <c r="A980" s="1">
        <v>20230906</v>
      </c>
      <c r="B980" s="1">
        <v>2.8</v>
      </c>
      <c r="C980" s="4">
        <f t="shared" si="15"/>
        <v>7.0761531496719945E-2</v>
      </c>
    </row>
    <row r="981" spans="1:3" x14ac:dyDescent="0.4">
      <c r="A981" s="1">
        <v>20230907</v>
      </c>
      <c r="B981" s="1">
        <v>2.1</v>
      </c>
      <c r="C981" s="4">
        <f t="shared" si="15"/>
        <v>5.1620089672912157E-2</v>
      </c>
    </row>
    <row r="982" spans="1:3" x14ac:dyDescent="0.4">
      <c r="A982" s="1">
        <v>20230908</v>
      </c>
      <c r="B982" s="1">
        <v>1.8</v>
      </c>
      <c r="C982" s="4">
        <f t="shared" si="15"/>
        <v>4.427320046766875E-2</v>
      </c>
    </row>
    <row r="983" spans="1:3" x14ac:dyDescent="0.4">
      <c r="A983" s="1">
        <v>20230909</v>
      </c>
      <c r="B983" s="1">
        <v>2</v>
      </c>
      <c r="C983" s="4">
        <f t="shared" si="15"/>
        <v>4.9104843089036176E-2</v>
      </c>
    </row>
    <row r="984" spans="1:3" x14ac:dyDescent="0.4">
      <c r="A984" s="1">
        <v>20230910</v>
      </c>
      <c r="B984" s="1">
        <v>6.3</v>
      </c>
      <c r="C984" s="4">
        <f t="shared" si="15"/>
        <v>0.13932319281578875</v>
      </c>
    </row>
    <row r="985" spans="1:3" x14ac:dyDescent="0.4">
      <c r="A985" s="1">
        <v>20230911</v>
      </c>
      <c r="B985" s="1">
        <v>4.3</v>
      </c>
      <c r="C985" s="4">
        <f t="shared" si="15"/>
        <v>0.11366374217503464</v>
      </c>
    </row>
    <row r="986" spans="1:3" x14ac:dyDescent="0.4">
      <c r="A986" s="1">
        <v>20230912</v>
      </c>
      <c r="B986" s="1">
        <v>7.4</v>
      </c>
      <c r="C986" s="4">
        <f t="shared" si="15"/>
        <v>0.12647954927141652</v>
      </c>
    </row>
    <row r="987" spans="1:3" x14ac:dyDescent="0.4">
      <c r="A987" s="1">
        <v>20230913</v>
      </c>
      <c r="B987" s="1">
        <v>8.6</v>
      </c>
      <c r="C987" s="4">
        <f t="shared" si="15"/>
        <v>9.612783750319788E-2</v>
      </c>
    </row>
    <row r="988" spans="1:3" x14ac:dyDescent="0.4">
      <c r="A988" s="1">
        <v>20230914</v>
      </c>
      <c r="B988" s="1">
        <v>9.8000000000000007</v>
      </c>
      <c r="C988" s="4">
        <f t="shared" si="15"/>
        <v>6.1254692108891139E-2</v>
      </c>
    </row>
    <row r="989" spans="1:3" x14ac:dyDescent="0.4">
      <c r="A989" s="1">
        <v>20230915</v>
      </c>
      <c r="B989" s="1">
        <v>4.3</v>
      </c>
      <c r="C989" s="4">
        <f t="shared" si="15"/>
        <v>0.11366374217503464</v>
      </c>
    </row>
    <row r="990" spans="1:3" x14ac:dyDescent="0.4">
      <c r="A990" s="1">
        <v>20230916</v>
      </c>
      <c r="B990" s="1">
        <v>9</v>
      </c>
      <c r="C990" s="4">
        <f t="shared" si="15"/>
        <v>8.4356172440969934E-2</v>
      </c>
    </row>
    <row r="991" spans="1:3" x14ac:dyDescent="0.4">
      <c r="A991" s="1">
        <v>20230917</v>
      </c>
      <c r="B991" s="1">
        <v>7.4</v>
      </c>
      <c r="C991" s="4">
        <f t="shared" si="15"/>
        <v>0.12647954927141652</v>
      </c>
    </row>
    <row r="992" spans="1:3" x14ac:dyDescent="0.4">
      <c r="A992" s="1">
        <v>20230918</v>
      </c>
      <c r="B992" s="1">
        <v>2.4</v>
      </c>
      <c r="C992" s="4">
        <f t="shared" si="15"/>
        <v>5.9526853128990732E-2</v>
      </c>
    </row>
    <row r="993" spans="1:3" x14ac:dyDescent="0.4">
      <c r="A993" s="1">
        <v>20230919</v>
      </c>
      <c r="B993" s="1">
        <v>4.4000000000000004</v>
      </c>
      <c r="C993" s="4">
        <f t="shared" si="15"/>
        <v>0.1161693207893386</v>
      </c>
    </row>
    <row r="994" spans="1:3" x14ac:dyDescent="0.4">
      <c r="A994" s="1">
        <v>20230920</v>
      </c>
      <c r="B994" s="1">
        <v>9.4</v>
      </c>
      <c r="C994" s="4">
        <f t="shared" si="15"/>
        <v>7.2590579288384152E-2</v>
      </c>
    </row>
    <row r="995" spans="1:3" x14ac:dyDescent="0.4">
      <c r="A995" s="1">
        <v>20230921</v>
      </c>
      <c r="B995" s="1">
        <v>9.1</v>
      </c>
      <c r="C995" s="4">
        <f t="shared" si="15"/>
        <v>8.1396361674754517E-2</v>
      </c>
    </row>
    <row r="996" spans="1:3" x14ac:dyDescent="0.4">
      <c r="A996" s="1">
        <v>20230922</v>
      </c>
      <c r="B996" s="1">
        <v>9.4</v>
      </c>
      <c r="C996" s="4">
        <f t="shared" si="15"/>
        <v>7.2590579288384152E-2</v>
      </c>
    </row>
    <row r="997" spans="1:3" x14ac:dyDescent="0.4">
      <c r="A997" s="1">
        <v>20230923</v>
      </c>
      <c r="B997" s="1">
        <v>8.5</v>
      </c>
      <c r="C997" s="4">
        <f t="shared" si="15"/>
        <v>9.9015561067125904E-2</v>
      </c>
    </row>
    <row r="998" spans="1:3" x14ac:dyDescent="0.4">
      <c r="A998" s="1">
        <v>20230924</v>
      </c>
      <c r="B998" s="1">
        <v>7.8</v>
      </c>
      <c r="C998" s="4">
        <f t="shared" si="15"/>
        <v>0.11770662142520828</v>
      </c>
    </row>
    <row r="999" spans="1:3" x14ac:dyDescent="0.4">
      <c r="A999" s="1">
        <v>20230925</v>
      </c>
      <c r="B999" s="1">
        <v>7.1</v>
      </c>
      <c r="C999" s="4">
        <f t="shared" si="15"/>
        <v>0.13178134189732893</v>
      </c>
    </row>
    <row r="1000" spans="1:3" x14ac:dyDescent="0.4">
      <c r="A1000" s="1">
        <v>20230926</v>
      </c>
      <c r="B1000" s="1">
        <v>2.8</v>
      </c>
      <c r="C1000" s="4">
        <f t="shared" si="15"/>
        <v>7.0761531496719945E-2</v>
      </c>
    </row>
    <row r="1001" spans="1:3" x14ac:dyDescent="0.4">
      <c r="A1001" s="1">
        <v>20230927</v>
      </c>
      <c r="B1001" s="1">
        <v>5</v>
      </c>
      <c r="C1001" s="4">
        <f t="shared" si="15"/>
        <v>0.12904659779792413</v>
      </c>
    </row>
    <row r="1002" spans="1:3" x14ac:dyDescent="0.4">
      <c r="A1002" s="1">
        <v>20230928</v>
      </c>
      <c r="B1002" s="1">
        <v>5.3</v>
      </c>
      <c r="C1002" s="4">
        <f t="shared" si="15"/>
        <v>0.13378228611118542</v>
      </c>
    </row>
    <row r="1003" spans="1:3" x14ac:dyDescent="0.4">
      <c r="A1003" s="1">
        <v>20230929</v>
      </c>
      <c r="B1003" s="1">
        <v>3.4</v>
      </c>
      <c r="C1003" s="4">
        <f t="shared" si="15"/>
        <v>8.8405262061746634E-2</v>
      </c>
    </row>
    <row r="1004" spans="1:3" x14ac:dyDescent="0.4">
      <c r="A1004" s="1">
        <v>20230930</v>
      </c>
      <c r="B1004" s="1">
        <v>8.1</v>
      </c>
      <c r="C1004" s="4">
        <f t="shared" si="15"/>
        <v>0.11010458081931818</v>
      </c>
    </row>
    <row r="1005" spans="1:3" x14ac:dyDescent="0.4">
      <c r="A1005" s="1">
        <v>20231001</v>
      </c>
      <c r="B1005" s="1">
        <v>4.0999999999999996</v>
      </c>
      <c r="C1005" s="4">
        <f t="shared" si="15"/>
        <v>0.10841475554483579</v>
      </c>
    </row>
    <row r="1006" spans="1:3" x14ac:dyDescent="0.4">
      <c r="A1006" s="1">
        <v>20231002</v>
      </c>
      <c r="B1006" s="1">
        <v>6.8</v>
      </c>
      <c r="C1006" s="4">
        <f t="shared" si="15"/>
        <v>0.13580128352244536</v>
      </c>
    </row>
    <row r="1007" spans="1:3" x14ac:dyDescent="0.4">
      <c r="A1007" s="1">
        <v>20231003</v>
      </c>
      <c r="B1007" s="1">
        <v>9.9</v>
      </c>
      <c r="C1007" s="4">
        <f t="shared" si="15"/>
        <v>5.8529570824035697E-2</v>
      </c>
    </row>
    <row r="1008" spans="1:3" x14ac:dyDescent="0.4">
      <c r="A1008" s="1">
        <v>20231004</v>
      </c>
      <c r="B1008" s="1">
        <v>4.8</v>
      </c>
      <c r="C1008" s="4">
        <f t="shared" si="15"/>
        <v>0.12521439626013409</v>
      </c>
    </row>
    <row r="1009" spans="1:3" x14ac:dyDescent="0.4">
      <c r="A1009" s="1">
        <v>20231005</v>
      </c>
      <c r="B1009" s="1">
        <v>4.5999999999999996</v>
      </c>
      <c r="C1009" s="4">
        <f t="shared" si="15"/>
        <v>0.12090267063194768</v>
      </c>
    </row>
    <row r="1010" spans="1:3" x14ac:dyDescent="0.4">
      <c r="A1010" s="1">
        <v>20231006</v>
      </c>
      <c r="B1010" s="1">
        <v>9</v>
      </c>
      <c r="C1010" s="4">
        <f t="shared" si="15"/>
        <v>8.4356172440969934E-2</v>
      </c>
    </row>
    <row r="1011" spans="1:3" x14ac:dyDescent="0.4">
      <c r="A1011" s="1">
        <v>20231007</v>
      </c>
      <c r="B1011" s="1">
        <v>9.9</v>
      </c>
      <c r="C1011" s="4">
        <f t="shared" si="15"/>
        <v>5.8529570824035697E-2</v>
      </c>
    </row>
    <row r="1012" spans="1:3" x14ac:dyDescent="0.4">
      <c r="A1012" s="1">
        <v>20231008</v>
      </c>
      <c r="B1012" s="1">
        <v>8.9</v>
      </c>
      <c r="C1012" s="4">
        <f t="shared" si="15"/>
        <v>8.7316681216866296E-2</v>
      </c>
    </row>
    <row r="1013" spans="1:3" x14ac:dyDescent="0.4">
      <c r="A1013" s="1">
        <v>20231009</v>
      </c>
      <c r="B1013" s="1">
        <v>7.8</v>
      </c>
      <c r="C1013" s="4">
        <f t="shared" si="15"/>
        <v>0.11770662142520828</v>
      </c>
    </row>
    <row r="1014" spans="1:3" x14ac:dyDescent="0.4">
      <c r="A1014" s="1">
        <v>20231010</v>
      </c>
      <c r="B1014" s="1">
        <v>6.1</v>
      </c>
      <c r="C1014" s="4">
        <f t="shared" si="15"/>
        <v>0.1395566725313189</v>
      </c>
    </row>
    <row r="1015" spans="1:3" x14ac:dyDescent="0.4">
      <c r="A1015" s="1">
        <v>20231011</v>
      </c>
      <c r="B1015" s="1">
        <v>3.3</v>
      </c>
      <c r="C1015" s="4">
        <f t="shared" si="15"/>
        <v>8.5446333186364978E-2</v>
      </c>
    </row>
    <row r="1016" spans="1:3" x14ac:dyDescent="0.4">
      <c r="A1016" s="1">
        <v>20231012</v>
      </c>
      <c r="B1016" s="1">
        <v>1.8</v>
      </c>
      <c r="C1016" s="4">
        <f t="shared" si="15"/>
        <v>4.427320046766875E-2</v>
      </c>
    </row>
    <row r="1017" spans="1:3" x14ac:dyDescent="0.4">
      <c r="A1017" s="1">
        <v>20231013</v>
      </c>
      <c r="B1017" s="1">
        <v>7.9</v>
      </c>
      <c r="C1017" s="4">
        <f t="shared" si="15"/>
        <v>0.11525698214924615</v>
      </c>
    </row>
    <row r="1018" spans="1:3" x14ac:dyDescent="0.4">
      <c r="A1018" s="1">
        <v>20231014</v>
      </c>
      <c r="B1018" s="1">
        <v>7</v>
      </c>
      <c r="C1018" s="4">
        <f t="shared" si="15"/>
        <v>0.13327092963637888</v>
      </c>
    </row>
    <row r="1019" spans="1:3" x14ac:dyDescent="0.4">
      <c r="A1019" s="1">
        <v>20231015</v>
      </c>
      <c r="B1019" s="1">
        <v>4</v>
      </c>
      <c r="C1019" s="4">
        <f t="shared" si="15"/>
        <v>0.10568767384804341</v>
      </c>
    </row>
    <row r="1020" spans="1:3" x14ac:dyDescent="0.4">
      <c r="A1020" s="1">
        <v>20231016</v>
      </c>
      <c r="B1020" s="1">
        <v>3.8</v>
      </c>
      <c r="C1020" s="4">
        <f t="shared" si="15"/>
        <v>0.10006948678325331</v>
      </c>
    </row>
    <row r="1021" spans="1:3" x14ac:dyDescent="0.4">
      <c r="A1021" s="1">
        <v>20231017</v>
      </c>
      <c r="B1021" s="1">
        <v>1.1000000000000001</v>
      </c>
      <c r="C1021" s="4">
        <f t="shared" si="15"/>
        <v>2.9645320408694057E-2</v>
      </c>
    </row>
    <row r="1022" spans="1:3" x14ac:dyDescent="0.4">
      <c r="A1022" s="1">
        <v>20231018</v>
      </c>
      <c r="B1022" s="1">
        <v>1.5</v>
      </c>
      <c r="C1022" s="4">
        <f t="shared" si="15"/>
        <v>3.7556007221032653E-2</v>
      </c>
    </row>
    <row r="1023" spans="1:3" x14ac:dyDescent="0.4">
      <c r="A1023" s="1">
        <v>20231019</v>
      </c>
      <c r="B1023" s="1">
        <v>5.8</v>
      </c>
      <c r="C1023" s="4">
        <f t="shared" si="15"/>
        <v>0.13862928965978011</v>
      </c>
    </row>
    <row r="1024" spans="1:3" x14ac:dyDescent="0.4">
      <c r="A1024" s="1">
        <v>20231020</v>
      </c>
      <c r="B1024" s="1">
        <v>7.8</v>
      </c>
      <c r="C1024" s="4">
        <f t="shared" si="15"/>
        <v>0.11770662142520828</v>
      </c>
    </row>
    <row r="1025" spans="1:3" x14ac:dyDescent="0.4">
      <c r="A1025" s="1">
        <v>20231021</v>
      </c>
      <c r="B1025" s="1">
        <v>3.6</v>
      </c>
      <c r="C1025" s="4">
        <f t="shared" si="15"/>
        <v>9.4287241774254626E-2</v>
      </c>
    </row>
    <row r="1026" spans="1:3" x14ac:dyDescent="0.4">
      <c r="A1026" s="1">
        <v>20231022</v>
      </c>
      <c r="B1026" s="1">
        <v>3.8</v>
      </c>
      <c r="C1026" s="4">
        <f t="shared" si="15"/>
        <v>0.10006948678325331</v>
      </c>
    </row>
    <row r="1027" spans="1:3" x14ac:dyDescent="0.4">
      <c r="A1027" s="1">
        <v>20231023</v>
      </c>
      <c r="B1027" s="1">
        <v>1.4</v>
      </c>
      <c r="C1027" s="4">
        <f t="shared" ref="C1027:C1090" si="16">_xlfn.NORM.DIST(B1027,$F$5,$F$6,0)</f>
        <v>3.5464666108683429E-2</v>
      </c>
    </row>
    <row r="1028" spans="1:3" x14ac:dyDescent="0.4">
      <c r="A1028" s="1">
        <v>20231024</v>
      </c>
      <c r="B1028" s="1">
        <v>2.5</v>
      </c>
      <c r="C1028" s="4">
        <f t="shared" si="16"/>
        <v>6.2270345739752909E-2</v>
      </c>
    </row>
    <row r="1029" spans="1:3" x14ac:dyDescent="0.4">
      <c r="A1029" s="1">
        <v>20231025</v>
      </c>
      <c r="B1029" s="1">
        <v>1.4</v>
      </c>
      <c r="C1029" s="4">
        <f t="shared" si="16"/>
        <v>3.5464666108683429E-2</v>
      </c>
    </row>
    <row r="1030" spans="1:3" x14ac:dyDescent="0.4">
      <c r="A1030" s="1">
        <v>20231026</v>
      </c>
      <c r="B1030" s="1">
        <v>1.5</v>
      </c>
      <c r="C1030" s="4">
        <f t="shared" si="16"/>
        <v>3.7556007221032653E-2</v>
      </c>
    </row>
    <row r="1031" spans="1:3" x14ac:dyDescent="0.4">
      <c r="A1031" s="1">
        <v>20231027</v>
      </c>
      <c r="B1031" s="1">
        <v>3.6</v>
      </c>
      <c r="C1031" s="4">
        <f t="shared" si="16"/>
        <v>9.4287241774254626E-2</v>
      </c>
    </row>
    <row r="1032" spans="1:3" x14ac:dyDescent="0.4">
      <c r="A1032" s="1">
        <v>20231028</v>
      </c>
      <c r="B1032" s="1">
        <v>3.1</v>
      </c>
      <c r="C1032" s="4">
        <f t="shared" si="16"/>
        <v>7.9529729153034606E-2</v>
      </c>
    </row>
    <row r="1033" spans="1:3" x14ac:dyDescent="0.4">
      <c r="A1033" s="1">
        <v>20231029</v>
      </c>
      <c r="B1033" s="1">
        <v>1.6</v>
      </c>
      <c r="C1033" s="4">
        <f t="shared" si="16"/>
        <v>3.9722029882168351E-2</v>
      </c>
    </row>
    <row r="1034" spans="1:3" x14ac:dyDescent="0.4">
      <c r="A1034" s="1">
        <v>20231030</v>
      </c>
      <c r="B1034" s="1">
        <v>0.1</v>
      </c>
      <c r="C1034" s="4">
        <f t="shared" si="16"/>
        <v>1.5064047805498254E-2</v>
      </c>
    </row>
    <row r="1035" spans="1:3" x14ac:dyDescent="0.4">
      <c r="A1035" s="1">
        <v>20231031</v>
      </c>
      <c r="B1035" s="1">
        <v>0</v>
      </c>
      <c r="C1035" s="4">
        <f t="shared" si="16"/>
        <v>1.3983532198280264E-2</v>
      </c>
    </row>
    <row r="1036" spans="1:3" x14ac:dyDescent="0.4">
      <c r="A1036" s="1">
        <v>20231101</v>
      </c>
      <c r="B1036" s="1">
        <v>0</v>
      </c>
      <c r="C1036" s="4">
        <f t="shared" si="16"/>
        <v>1.3983532198280264E-2</v>
      </c>
    </row>
    <row r="1037" spans="1:3" x14ac:dyDescent="0.4">
      <c r="A1037" s="1">
        <v>20231102</v>
      </c>
      <c r="B1037" s="1">
        <v>0.5</v>
      </c>
      <c r="C1037" s="4">
        <f t="shared" si="16"/>
        <v>2.004129097261716E-2</v>
      </c>
    </row>
    <row r="1038" spans="1:3" x14ac:dyDescent="0.4">
      <c r="A1038" s="1">
        <v>20231103</v>
      </c>
      <c r="B1038" s="1">
        <v>1.1000000000000001</v>
      </c>
      <c r="C1038" s="4">
        <f t="shared" si="16"/>
        <v>2.9645320408694057E-2</v>
      </c>
    </row>
    <row r="1039" spans="1:3" x14ac:dyDescent="0.4">
      <c r="A1039" s="1">
        <v>20231104</v>
      </c>
      <c r="B1039" s="1">
        <v>8</v>
      </c>
      <c r="C1039" s="4">
        <f t="shared" si="16"/>
        <v>0.11272028422918791</v>
      </c>
    </row>
    <row r="1040" spans="1:3" x14ac:dyDescent="0.4">
      <c r="A1040" s="1">
        <v>20231105</v>
      </c>
      <c r="B1040" s="1">
        <v>9</v>
      </c>
      <c r="C1040" s="4">
        <f t="shared" si="16"/>
        <v>8.4356172440969934E-2</v>
      </c>
    </row>
    <row r="1041" spans="1:3" x14ac:dyDescent="0.4">
      <c r="A1041" s="1">
        <v>20231106</v>
      </c>
      <c r="B1041" s="1">
        <v>8.8000000000000007</v>
      </c>
      <c r="C1041" s="4">
        <f t="shared" si="16"/>
        <v>9.027054331339858E-2</v>
      </c>
    </row>
    <row r="1042" spans="1:3" x14ac:dyDescent="0.4">
      <c r="A1042" s="1">
        <v>20231107</v>
      </c>
      <c r="B1042" s="1">
        <v>6.9</v>
      </c>
      <c r="C1042" s="4">
        <f t="shared" si="16"/>
        <v>0.13461250627500074</v>
      </c>
    </row>
    <row r="1043" spans="1:3" x14ac:dyDescent="0.4">
      <c r="A1043" s="1">
        <v>20231108</v>
      </c>
      <c r="B1043" s="1">
        <v>4.3</v>
      </c>
      <c r="C1043" s="4">
        <f t="shared" si="16"/>
        <v>0.11366374217503464</v>
      </c>
    </row>
    <row r="1044" spans="1:3" x14ac:dyDescent="0.4">
      <c r="A1044" s="1">
        <v>20231109</v>
      </c>
      <c r="B1044" s="1">
        <v>7.6</v>
      </c>
      <c r="C1044" s="4">
        <f t="shared" si="16"/>
        <v>0.1223132874137417</v>
      </c>
    </row>
    <row r="1045" spans="1:3" x14ac:dyDescent="0.4">
      <c r="A1045" s="1">
        <v>20231110</v>
      </c>
      <c r="B1045" s="1">
        <v>7.9</v>
      </c>
      <c r="C1045" s="4">
        <f t="shared" si="16"/>
        <v>0.11525698214924615</v>
      </c>
    </row>
    <row r="1046" spans="1:3" x14ac:dyDescent="0.4">
      <c r="A1046" s="1">
        <v>20231111</v>
      </c>
      <c r="B1046" s="1">
        <v>6.8</v>
      </c>
      <c r="C1046" s="4">
        <f t="shared" si="16"/>
        <v>0.13580128352244536</v>
      </c>
    </row>
    <row r="1047" spans="1:3" x14ac:dyDescent="0.4">
      <c r="A1047" s="1">
        <v>20231112</v>
      </c>
      <c r="B1047" s="1">
        <v>9.1</v>
      </c>
      <c r="C1047" s="4">
        <f t="shared" si="16"/>
        <v>8.1396361674754517E-2</v>
      </c>
    </row>
    <row r="1048" spans="1:3" x14ac:dyDescent="0.4">
      <c r="A1048" s="1">
        <v>20231113</v>
      </c>
      <c r="B1048" s="1">
        <v>8</v>
      </c>
      <c r="C1048" s="4">
        <f t="shared" si="16"/>
        <v>0.11272028422918791</v>
      </c>
    </row>
    <row r="1049" spans="1:3" x14ac:dyDescent="0.4">
      <c r="A1049" s="1">
        <v>20231114</v>
      </c>
      <c r="B1049" s="1">
        <v>9.3000000000000007</v>
      </c>
      <c r="C1049" s="4">
        <f t="shared" si="16"/>
        <v>7.5506908809906639E-2</v>
      </c>
    </row>
    <row r="1050" spans="1:3" x14ac:dyDescent="0.4">
      <c r="A1050" s="1">
        <v>20231115</v>
      </c>
      <c r="B1050" s="1">
        <v>4.4000000000000004</v>
      </c>
      <c r="C1050" s="4">
        <f t="shared" si="16"/>
        <v>0.1161693207893386</v>
      </c>
    </row>
    <row r="1051" spans="1:3" x14ac:dyDescent="0.4">
      <c r="A1051" s="1">
        <v>20231116</v>
      </c>
      <c r="B1051" s="1">
        <v>9.1</v>
      </c>
      <c r="C1051" s="4">
        <f t="shared" si="16"/>
        <v>8.1396361674754517E-2</v>
      </c>
    </row>
    <row r="1052" spans="1:3" x14ac:dyDescent="0.4">
      <c r="A1052" s="1">
        <v>20231117</v>
      </c>
      <c r="B1052" s="1">
        <v>9</v>
      </c>
      <c r="C1052" s="4">
        <f t="shared" si="16"/>
        <v>8.4356172440969934E-2</v>
      </c>
    </row>
    <row r="1053" spans="1:3" x14ac:dyDescent="0.4">
      <c r="A1053" s="1">
        <v>20231118</v>
      </c>
      <c r="B1053" s="1">
        <v>8.4</v>
      </c>
      <c r="C1053" s="4">
        <f t="shared" si="16"/>
        <v>0.10186528729049428</v>
      </c>
    </row>
    <row r="1054" spans="1:3" x14ac:dyDescent="0.4">
      <c r="A1054" s="1">
        <v>20231119</v>
      </c>
      <c r="B1054" s="1">
        <v>4.9000000000000004</v>
      </c>
      <c r="C1054" s="4">
        <f t="shared" si="16"/>
        <v>0.12719386691147053</v>
      </c>
    </row>
    <row r="1055" spans="1:3" x14ac:dyDescent="0.4">
      <c r="A1055" s="1">
        <v>20231120</v>
      </c>
      <c r="B1055" s="1">
        <v>1.1000000000000001</v>
      </c>
      <c r="C1055" s="4">
        <f t="shared" si="16"/>
        <v>2.9645320408694057E-2</v>
      </c>
    </row>
    <row r="1056" spans="1:3" x14ac:dyDescent="0.4">
      <c r="A1056" s="1">
        <v>20231121</v>
      </c>
      <c r="B1056" s="1">
        <v>2.5</v>
      </c>
      <c r="C1056" s="4">
        <f t="shared" si="16"/>
        <v>6.2270345739752909E-2</v>
      </c>
    </row>
    <row r="1057" spans="1:3" x14ac:dyDescent="0.4">
      <c r="A1057" s="1">
        <v>20231122</v>
      </c>
      <c r="B1057" s="1">
        <v>2</v>
      </c>
      <c r="C1057" s="4">
        <f t="shared" si="16"/>
        <v>4.9104843089036176E-2</v>
      </c>
    </row>
    <row r="1058" spans="1:3" x14ac:dyDescent="0.4">
      <c r="A1058" s="1">
        <v>20231123</v>
      </c>
      <c r="B1058" s="1">
        <v>5.5</v>
      </c>
      <c r="C1058" s="4">
        <f t="shared" si="16"/>
        <v>0.13619956568696032</v>
      </c>
    </row>
    <row r="1059" spans="1:3" x14ac:dyDescent="0.4">
      <c r="A1059" s="1">
        <v>20231124</v>
      </c>
      <c r="B1059" s="1">
        <v>8.3000000000000007</v>
      </c>
      <c r="C1059" s="4">
        <f t="shared" si="16"/>
        <v>0.1046688511676243</v>
      </c>
    </row>
    <row r="1060" spans="1:3" x14ac:dyDescent="0.4">
      <c r="A1060" s="1">
        <v>20231125</v>
      </c>
      <c r="B1060" s="1">
        <v>5.5</v>
      </c>
      <c r="C1060" s="4">
        <f t="shared" si="16"/>
        <v>0.13619956568696032</v>
      </c>
    </row>
    <row r="1061" spans="1:3" x14ac:dyDescent="0.4">
      <c r="A1061" s="1">
        <v>20231126</v>
      </c>
      <c r="B1061" s="1">
        <v>1.5</v>
      </c>
      <c r="C1061" s="4">
        <f t="shared" si="16"/>
        <v>3.7556007221032653E-2</v>
      </c>
    </row>
    <row r="1062" spans="1:3" x14ac:dyDescent="0.4">
      <c r="A1062" s="1">
        <v>20231127</v>
      </c>
      <c r="B1062" s="1">
        <v>7.1</v>
      </c>
      <c r="C1062" s="4">
        <f t="shared" si="16"/>
        <v>0.13178134189732893</v>
      </c>
    </row>
    <row r="1063" spans="1:3" x14ac:dyDescent="0.4">
      <c r="A1063" s="1">
        <v>20231128</v>
      </c>
      <c r="B1063" s="1">
        <v>5.9</v>
      </c>
      <c r="C1063" s="4">
        <f t="shared" si="16"/>
        <v>0.13910787587855944</v>
      </c>
    </row>
    <row r="1064" spans="1:3" x14ac:dyDescent="0.4">
      <c r="A1064" s="1">
        <v>20231129</v>
      </c>
      <c r="B1064" s="1">
        <v>7.9</v>
      </c>
      <c r="C1064" s="4">
        <f t="shared" si="16"/>
        <v>0.11525698214924615</v>
      </c>
    </row>
    <row r="1065" spans="1:3" x14ac:dyDescent="0.4">
      <c r="A1065" s="1">
        <v>20231130</v>
      </c>
      <c r="B1065" s="1">
        <v>9.4</v>
      </c>
      <c r="C1065" s="4">
        <f t="shared" si="16"/>
        <v>7.2590579288384152E-2</v>
      </c>
    </row>
    <row r="1066" spans="1:3" x14ac:dyDescent="0.4">
      <c r="A1066" s="1">
        <v>20231201</v>
      </c>
      <c r="B1066" s="1">
        <v>9.1</v>
      </c>
      <c r="C1066" s="4">
        <f t="shared" si="16"/>
        <v>8.1396361674754517E-2</v>
      </c>
    </row>
    <row r="1067" spans="1:3" x14ac:dyDescent="0.4">
      <c r="A1067" s="1">
        <v>20231202</v>
      </c>
      <c r="B1067" s="1">
        <v>8.1</v>
      </c>
      <c r="C1067" s="4">
        <f t="shared" si="16"/>
        <v>0.11010458081931818</v>
      </c>
    </row>
    <row r="1068" spans="1:3" x14ac:dyDescent="0.4">
      <c r="A1068" s="1">
        <v>20231203</v>
      </c>
      <c r="B1068" s="1">
        <v>5.0999999999999996</v>
      </c>
      <c r="C1068" s="4">
        <f t="shared" si="16"/>
        <v>0.13076617757711306</v>
      </c>
    </row>
    <row r="1069" spans="1:3" x14ac:dyDescent="0.4">
      <c r="A1069" s="1">
        <v>20231204</v>
      </c>
      <c r="B1069" s="1">
        <v>4</v>
      </c>
      <c r="C1069" s="4">
        <f t="shared" si="16"/>
        <v>0.10568767384804341</v>
      </c>
    </row>
    <row r="1070" spans="1:3" x14ac:dyDescent="0.4">
      <c r="A1070" s="1">
        <v>20231205</v>
      </c>
      <c r="B1070" s="1">
        <v>1.1000000000000001</v>
      </c>
      <c r="C1070" s="4">
        <f t="shared" si="16"/>
        <v>2.9645320408694057E-2</v>
      </c>
    </row>
    <row r="1071" spans="1:3" x14ac:dyDescent="0.4">
      <c r="A1071" s="1">
        <v>20231206</v>
      </c>
      <c r="B1071" s="1">
        <v>5.4</v>
      </c>
      <c r="C1071" s="4">
        <f t="shared" si="16"/>
        <v>0.13506814243897575</v>
      </c>
    </row>
    <row r="1072" spans="1:3" x14ac:dyDescent="0.4">
      <c r="A1072" s="1">
        <v>20231207</v>
      </c>
      <c r="B1072" s="1">
        <v>0.6</v>
      </c>
      <c r="C1072" s="4">
        <f t="shared" si="16"/>
        <v>2.1458180744378049E-2</v>
      </c>
    </row>
    <row r="1073" spans="1:3" x14ac:dyDescent="0.4">
      <c r="A1073" s="1">
        <v>20231208</v>
      </c>
      <c r="B1073" s="1">
        <v>0.3</v>
      </c>
      <c r="C1073" s="4">
        <f t="shared" si="16"/>
        <v>1.7417937445155546E-2</v>
      </c>
    </row>
    <row r="1074" spans="1:3" x14ac:dyDescent="0.4">
      <c r="A1074" s="1">
        <v>20231209</v>
      </c>
      <c r="B1074" s="1">
        <v>4.4000000000000004</v>
      </c>
      <c r="C1074" s="4">
        <f t="shared" si="16"/>
        <v>0.1161693207893386</v>
      </c>
    </row>
    <row r="1075" spans="1:3" x14ac:dyDescent="0.4">
      <c r="A1075" s="1">
        <v>20231210</v>
      </c>
      <c r="B1075" s="1">
        <v>6.4</v>
      </c>
      <c r="C1075" s="4">
        <f t="shared" si="16"/>
        <v>0.1389512784188319</v>
      </c>
    </row>
    <row r="1076" spans="1:3" x14ac:dyDescent="0.4">
      <c r="A1076" s="1">
        <v>20231211</v>
      </c>
      <c r="B1076" s="1">
        <v>9.9</v>
      </c>
      <c r="C1076" s="4">
        <f t="shared" si="16"/>
        <v>5.8529570824035697E-2</v>
      </c>
    </row>
    <row r="1077" spans="1:3" x14ac:dyDescent="0.4">
      <c r="A1077" s="1">
        <v>20231212</v>
      </c>
      <c r="B1077" s="1">
        <v>10</v>
      </c>
      <c r="C1077" s="4">
        <f t="shared" si="16"/>
        <v>5.5857282017991852E-2</v>
      </c>
    </row>
    <row r="1078" spans="1:3" x14ac:dyDescent="0.4">
      <c r="A1078" s="1">
        <v>20231213</v>
      </c>
      <c r="B1078" s="1">
        <v>7</v>
      </c>
      <c r="C1078" s="4">
        <f t="shared" si="16"/>
        <v>0.13327092963637888</v>
      </c>
    </row>
    <row r="1079" spans="1:3" x14ac:dyDescent="0.4">
      <c r="A1079" s="1">
        <v>20231214</v>
      </c>
      <c r="B1079" s="1">
        <v>9</v>
      </c>
      <c r="C1079" s="4">
        <f t="shared" si="16"/>
        <v>8.4356172440969934E-2</v>
      </c>
    </row>
    <row r="1080" spans="1:3" x14ac:dyDescent="0.4">
      <c r="A1080" s="1">
        <v>20231215</v>
      </c>
      <c r="B1080" s="1">
        <v>9</v>
      </c>
      <c r="C1080" s="4">
        <f t="shared" si="16"/>
        <v>8.4356172440969934E-2</v>
      </c>
    </row>
    <row r="1081" spans="1:3" x14ac:dyDescent="0.4">
      <c r="A1081" s="1">
        <v>20231216</v>
      </c>
      <c r="B1081" s="1">
        <v>9.5</v>
      </c>
      <c r="C1081" s="4">
        <f t="shared" si="16"/>
        <v>6.9701530565541001E-2</v>
      </c>
    </row>
    <row r="1082" spans="1:3" x14ac:dyDescent="0.4">
      <c r="A1082" s="1">
        <v>20231217</v>
      </c>
      <c r="B1082" s="1">
        <v>8.5</v>
      </c>
      <c r="C1082" s="4">
        <f t="shared" si="16"/>
        <v>9.9015561067125904E-2</v>
      </c>
    </row>
    <row r="1083" spans="1:3" x14ac:dyDescent="0.4">
      <c r="A1083" s="1">
        <v>20231218</v>
      </c>
      <c r="B1083" s="1">
        <v>10</v>
      </c>
      <c r="C1083" s="4">
        <f t="shared" si="16"/>
        <v>5.5857282017991852E-2</v>
      </c>
    </row>
    <row r="1084" spans="1:3" x14ac:dyDescent="0.4">
      <c r="A1084" s="1">
        <v>20231219</v>
      </c>
      <c r="B1084" s="1">
        <v>9.1</v>
      </c>
      <c r="C1084" s="4">
        <f t="shared" si="16"/>
        <v>8.1396361674754517E-2</v>
      </c>
    </row>
    <row r="1085" spans="1:3" x14ac:dyDescent="0.4">
      <c r="A1085" s="1">
        <v>20231220</v>
      </c>
      <c r="B1085" s="1">
        <v>9.1</v>
      </c>
      <c r="C1085" s="4">
        <f t="shared" si="16"/>
        <v>8.1396361674754517E-2</v>
      </c>
    </row>
    <row r="1086" spans="1:3" x14ac:dyDescent="0.4">
      <c r="A1086" s="1">
        <v>20231221</v>
      </c>
      <c r="B1086" s="1">
        <v>8.8000000000000007</v>
      </c>
      <c r="C1086" s="4">
        <f t="shared" si="16"/>
        <v>9.027054331339858E-2</v>
      </c>
    </row>
    <row r="1087" spans="1:3" x14ac:dyDescent="0.4">
      <c r="A1087" s="1">
        <v>20231222</v>
      </c>
      <c r="B1087" s="1">
        <v>7.1</v>
      </c>
      <c r="C1087" s="4">
        <f t="shared" si="16"/>
        <v>0.13178134189732893</v>
      </c>
    </row>
    <row r="1088" spans="1:3" x14ac:dyDescent="0.4">
      <c r="A1088" s="1">
        <v>20231223</v>
      </c>
      <c r="B1088" s="1">
        <v>9</v>
      </c>
      <c r="C1088" s="4">
        <f t="shared" si="16"/>
        <v>8.4356172440969934E-2</v>
      </c>
    </row>
    <row r="1089" spans="1:3" x14ac:dyDescent="0.4">
      <c r="A1089" s="1">
        <v>20231224</v>
      </c>
      <c r="B1089" s="1">
        <v>9.6</v>
      </c>
      <c r="C1089" s="4">
        <f t="shared" si="16"/>
        <v>6.6845603546021898E-2</v>
      </c>
    </row>
    <row r="1090" spans="1:3" x14ac:dyDescent="0.4">
      <c r="A1090" s="1">
        <v>20231225</v>
      </c>
      <c r="B1090" s="1">
        <v>8.6</v>
      </c>
      <c r="C1090" s="4">
        <f t="shared" si="16"/>
        <v>9.612783750319788E-2</v>
      </c>
    </row>
    <row r="1091" spans="1:3" x14ac:dyDescent="0.4">
      <c r="A1091" s="1">
        <v>20231226</v>
      </c>
      <c r="B1091" s="1">
        <v>8.1</v>
      </c>
      <c r="C1091" s="4">
        <f t="shared" ref="C1091:C1096" si="17">_xlfn.NORM.DIST(B1091,$F$5,$F$6,0)</f>
        <v>0.11010458081931818</v>
      </c>
    </row>
    <row r="1092" spans="1:3" x14ac:dyDescent="0.4">
      <c r="A1092" s="1">
        <v>20231227</v>
      </c>
      <c r="B1092" s="1">
        <v>5.9</v>
      </c>
      <c r="C1092" s="4">
        <f t="shared" si="17"/>
        <v>0.13910787587855944</v>
      </c>
    </row>
    <row r="1093" spans="1:3" x14ac:dyDescent="0.4">
      <c r="A1093" s="1">
        <v>20231228</v>
      </c>
      <c r="B1093" s="1">
        <v>6</v>
      </c>
      <c r="C1093" s="4">
        <f t="shared" si="17"/>
        <v>0.13941738155544742</v>
      </c>
    </row>
    <row r="1094" spans="1:3" x14ac:dyDescent="0.4">
      <c r="A1094" s="1">
        <v>20231229</v>
      </c>
      <c r="B1094" s="1">
        <v>6.8</v>
      </c>
      <c r="C1094" s="4">
        <f t="shared" si="17"/>
        <v>0.13580128352244536</v>
      </c>
    </row>
    <row r="1095" spans="1:3" x14ac:dyDescent="0.4">
      <c r="A1095" s="1">
        <v>20231230</v>
      </c>
      <c r="B1095" s="1">
        <v>6.4</v>
      </c>
      <c r="C1095" s="4">
        <f t="shared" si="17"/>
        <v>0.1389512784188319</v>
      </c>
    </row>
    <row r="1096" spans="1:3" x14ac:dyDescent="0.4">
      <c r="A1096" s="1">
        <v>20231231</v>
      </c>
      <c r="B1096" s="1">
        <v>9.1</v>
      </c>
      <c r="C1096" s="4">
        <f t="shared" si="17"/>
        <v>8.1396361674754517E-2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ASOS_Jeju</vt:lpstr>
      <vt:lpstr>ptemp</vt:lpstr>
      <vt:lpstr>temp</vt:lpstr>
      <vt:lpstr>solar</vt:lpstr>
      <vt:lpstr>rain</vt:lpstr>
      <vt:lpstr>humidity</vt:lpstr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이학민</dc:creator>
  <cp:lastModifiedBy>박태현</cp:lastModifiedBy>
  <dcterms:created xsi:type="dcterms:W3CDTF">2024-05-06T15:08:37Z</dcterms:created>
  <dcterms:modified xsi:type="dcterms:W3CDTF">2024-06-17T12:24:49Z</dcterms:modified>
</cp:coreProperties>
</file>