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Documents\Pelatihan_Kominfo\VSGA\jna\hari ke-2\kasus 1\"/>
    </mc:Choice>
  </mc:AlternateContent>
  <xr:revisionPtr revIDLastSave="0" documentId="13_ncr:1_{F159978F-9CCC-4698-A8E8-87DF2C8E9992}" xr6:coauthVersionLast="47" xr6:coauthVersionMax="47" xr10:uidLastSave="{00000000-0000-0000-0000-000000000000}"/>
  <bookViews>
    <workbookView xWindow="-120" yWindow="-120" windowWidth="20730" windowHeight="11160" activeTab="5" xr2:uid="{ED91DD6A-B022-4091-8F58-68686108E16E}"/>
  </bookViews>
  <sheets>
    <sheet name="jadwal" sheetId="1" r:id="rId1"/>
    <sheet name="survey" sheetId="2" r:id="rId2"/>
    <sheet name="user requirement" sheetId="3" r:id="rId3"/>
    <sheet name="unit" sheetId="4" r:id="rId4"/>
    <sheet name="AKP" sheetId="5" r:id="rId5"/>
    <sheet name="RAB"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3" i="6" l="1"/>
  <c r="F4" i="6"/>
  <c r="F5" i="6"/>
  <c r="F6" i="6"/>
  <c r="F7" i="6"/>
  <c r="F8" i="6"/>
  <c r="F10" i="6"/>
  <c r="F11" i="6"/>
  <c r="F12" i="6"/>
  <c r="F13" i="6" s="1"/>
</calcChain>
</file>

<file path=xl/sharedStrings.xml><?xml version="1.0" encoding="utf-8"?>
<sst xmlns="http://schemas.openxmlformats.org/spreadsheetml/2006/main" count="176" uniqueCount="124">
  <si>
    <t>modul</t>
  </si>
  <si>
    <t>submodul</t>
  </si>
  <si>
    <t>contact person</t>
  </si>
  <si>
    <t>date/place</t>
  </si>
  <si>
    <t>time</t>
  </si>
  <si>
    <t>check</t>
  </si>
  <si>
    <t>Nama</t>
  </si>
  <si>
    <t>Versi</t>
  </si>
  <si>
    <t>Lokasi</t>
  </si>
  <si>
    <t>Skala</t>
  </si>
  <si>
    <t>Hari/Tanggal</t>
  </si>
  <si>
    <t>Jam</t>
  </si>
  <si>
    <t>Tim Survey</t>
  </si>
  <si>
    <t>Keterangan</t>
  </si>
  <si>
    <t>User Requirement</t>
  </si>
  <si>
    <t xml:space="preserve">Data Perusahaan/Company's Information </t>
  </si>
  <si>
    <t>Nama Perusahaan/Company's Name :</t>
  </si>
  <si>
    <t>Alamat Perusahaan/Company's Address :</t>
  </si>
  <si>
    <t>Alamat User/User's Address :</t>
  </si>
  <si>
    <t xml:space="preserve">Tanda Tangan/Signature </t>
  </si>
  <si>
    <t>Tanda Tangan/Signature</t>
  </si>
  <si>
    <t>Unit</t>
  </si>
  <si>
    <t>Requirement</t>
  </si>
  <si>
    <t>Specifications</t>
  </si>
  <si>
    <t>Price</t>
  </si>
  <si>
    <t>User</t>
  </si>
  <si>
    <t>Jl. Mutiara 4, desa. Curug, kec. Curug, kab. Bogor</t>
  </si>
  <si>
    <t>Tanggal/Date: 08 Agustus 2008</t>
  </si>
  <si>
    <t>PT RisingSun IT</t>
  </si>
  <si>
    <t xml:space="preserve">Data User/User's Information </t>
  </si>
  <si>
    <t>Jl. Grand Kahuripan, Desa. Klapa Nunggal, Kec. Klapa Nunggal, Kab. Bogor</t>
  </si>
  <si>
    <t>No. Fax/Fax Number: (021) 2358-8300</t>
  </si>
  <si>
    <t>No. Fax/Fax Number: (021) 800-301-1795</t>
  </si>
  <si>
    <t>E-mail: risingsunit100@gmail.com</t>
  </si>
  <si>
    <t>Nama Perwakilan/Representative's Name : Azriel FachrulRezy</t>
  </si>
  <si>
    <t>Nama Proyek/Project's Name:</t>
  </si>
  <si>
    <t>Manager Proyek/Project Manager:</t>
  </si>
  <si>
    <t>Nama Modul/Modul's Name:</t>
  </si>
  <si>
    <t>Nama Sub-Modul/Sub-Modul's Name:</t>
  </si>
  <si>
    <t>Hardware</t>
  </si>
  <si>
    <t>No</t>
  </si>
  <si>
    <t>Perangkat Keras</t>
  </si>
  <si>
    <t>Volume</t>
  </si>
  <si>
    <t>Spesifikasi</t>
  </si>
  <si>
    <t>Switch</t>
  </si>
  <si>
    <t>Pekerjaan/Item</t>
  </si>
  <si>
    <t>Vol</t>
  </si>
  <si>
    <t>Satuan</t>
  </si>
  <si>
    <t>Harga Satuan</t>
  </si>
  <si>
    <t>Harga Total</t>
  </si>
  <si>
    <t>A</t>
  </si>
  <si>
    <t>Upah Kerja</t>
  </si>
  <si>
    <t>Desain Jaringan</t>
  </si>
  <si>
    <t>Pemasangan Kabel</t>
  </si>
  <si>
    <t>Setup Jaringan Klien</t>
  </si>
  <si>
    <t>B</t>
  </si>
  <si>
    <t>Material</t>
  </si>
  <si>
    <t>OH</t>
  </si>
  <si>
    <t>Bpk. Azriel FachrulRezy</t>
  </si>
  <si>
    <t>Router</t>
  </si>
  <si>
    <t>Accounting</t>
  </si>
  <si>
    <t>Human Resource</t>
  </si>
  <si>
    <t>Inventory</t>
  </si>
  <si>
    <t>General Ledger</t>
  </si>
  <si>
    <t>Cash Flow</t>
  </si>
  <si>
    <t>Worksheet</t>
  </si>
  <si>
    <t>Bpk. Joso Margono
Phone: 081331245753, ext. 223</t>
  </si>
  <si>
    <t>Payroll</t>
  </si>
  <si>
    <t>Employee</t>
  </si>
  <si>
    <t>Stock Opname</t>
  </si>
  <si>
    <t>Goods Process</t>
  </si>
  <si>
    <t>Ibu. Milea Kusmawati
Phone: 081345552123, ext. 224</t>
  </si>
  <si>
    <t>Ibu. Yuli Rahimah 
Phone: 083812323234, ext. 226</t>
  </si>
  <si>
    <t>01 Juli 2022 / 
Sepada Bogor
(User's Office)</t>
  </si>
  <si>
    <t>01 Juli 2022 / 
Sepada Jakarta
(User's Office)</t>
  </si>
  <si>
    <t>01 Juli 2022 / 
Sepada BSD
(User's Office)</t>
  </si>
  <si>
    <t>02 Juli 2022 / 
Sepada Bogor
(User's Office)</t>
  </si>
  <si>
    <t>02 Juli 2022 / 
Sepada Jakarta
(User's Office)</t>
  </si>
  <si>
    <t>Bpk. Azriel Sumarjadi
Phone: 089733123456, 230</t>
  </si>
  <si>
    <t>Bpk. Dirja Sitompul 
Phone: 081222432334, ext. 227</t>
  </si>
  <si>
    <t>Bpk.Hardana Uwais
Phone: 089875368684, ext. 228</t>
  </si>
  <si>
    <t>Bpk. Ganda Mansur
Phone: 081277324234, ext. 229</t>
  </si>
  <si>
    <t>03 Juli 2022 / 
Sepada BSD
(User's Office)</t>
  </si>
  <si>
    <t>03 Juli 2022 / 
Sepada Bogor
(User's Office)</t>
  </si>
  <si>
    <t>Perancangan jaringan di Lab Sepada Bogor, Sepada BSD, dan Sepada Jakarta dengan Router</t>
  </si>
  <si>
    <t>3.0</t>
  </si>
  <si>
    <t>Sepada Bogor, Sepada BSD, Sepada Jakarta</t>
  </si>
  <si>
    <t>09:00:00 - Selesai</t>
  </si>
  <si>
    <t>01 Juli 2022</t>
  </si>
  <si>
    <t>Aisyah, Aria, Bani, Maskur, Dani</t>
  </si>
  <si>
    <t>Siap mensurvei lokasi untuk menganalisa kebutuhan jaringan pada perusahaan hotel Sepada Bogor, Sepada BSD, Sepada Jakarta</t>
  </si>
  <si>
    <t>PT Sepada</t>
  </si>
  <si>
    <t>No. Telp/Telp Number:  087808675313</t>
  </si>
  <si>
    <t>No. Telp/Telp Number: 089630223411</t>
  </si>
  <si>
    <t>E-mail: ptsepada@gmail.com</t>
  </si>
  <si>
    <t>Nama Perwakilan/Representative's Name: Andre Farjri</t>
  </si>
  <si>
    <t>Membangun jaringan agar 3 hotel terhubung antar kota</t>
  </si>
  <si>
    <t>15 Kilometer</t>
  </si>
  <si>
    <t>1. Komputer Server
2. Komputer Client
3. Perangkat Jaringan
4. Perangkat Pendukung</t>
  </si>
  <si>
    <t>Spada Jakarta</t>
  </si>
  <si>
    <t>Pegawai Spada</t>
  </si>
  <si>
    <t>LG</t>
  </si>
  <si>
    <t>PC</t>
  </si>
  <si>
    <t>Spada BSD</t>
  </si>
  <si>
    <t>Switch SG90D-08-AS</t>
  </si>
  <si>
    <t>Spada Bogor</t>
  </si>
  <si>
    <t>1 bh</t>
  </si>
  <si>
    <t>AC1200 Wireless Router
Four 5-dBi amplified antennas
Beamforming optimizes signal
Dual band – Smart signal switching
Broadband account synchronization</t>
  </si>
  <si>
    <t>Setiap ruang terkoneksi dengan 1 buah router</t>
  </si>
  <si>
    <t>24 port RJ45 10/100/1000 Mbps.
Teknologi Inovatif hemat energi menghemat daya hingga 40%.
Mendukung MAC address self-learning dan auto MDI / MDIX
Standar 19-inci rack-mountable rangka baja.</t>
  </si>
  <si>
    <t>Setiap ruang dipasang 1 buah switch dengan jumlah port yang disesuaikan dengan jumlah user</t>
  </si>
  <si>
    <t>2 bh</t>
  </si>
  <si>
    <t>LED LG 22M45H menjadi salah satu seri Monitor dari LG yang menyajikan tampilan dan gambar yang mumpuni. Seri LG LED 22 in 22M45 ini memiliki tampilan layar dengan dimensi 21.5 inch yang bisa menyajikan gambar dengan tampilan Full HD 1080p atau 1920 x 1080 pixel yang cukup mumpuni. Di seri ini sudah ada Mega Contrast Ratio dengan adanya response time yang memiliki detail yang cukup mumpuni. Monitor LED ini sudah dilengkapi dengan Dual Smart Solution yang bisa memudahkan untuk multi tasking.</t>
  </si>
  <si>
    <t>Setiap ruang dipasang PC yang disesuaikan dengan jumlah user</t>
  </si>
  <si>
    <t>LED LG 22M45H menjadi salah satu seri Monitor dari LG yang menyajikan tampilan dan gambar yang mumpuni. Seri LG LED 22 in 22M45 ini memiliki tampilan layar dengan dimensi 21.5 inch yang bisa menyajikan gambar dengan tampilan Full HD 1080p atau 1920 x 1080 pixel yang cukup mumpuni. Di seri ini sudah ada Mega Contrast Ratio dengan adanya response time yang memiliki detail yang cukup mumpuni. Monitor LED ini sudah dilengkapi dengan Dual Smart Solution yang bisa memudahkan untuk multi tasking.
LG LED 22 in 22M45</t>
  </si>
  <si>
    <t>Setiap ruangan menggunakan router sesuai kebutuhan</t>
  </si>
  <si>
    <t>Setiap ruangan dipasangkan PC sesuai kebutuhan</t>
  </si>
  <si>
    <t>Survey Lokasi</t>
  </si>
  <si>
    <t>Konfigurasi router</t>
  </si>
  <si>
    <t>Sub-Total Upah Kerja</t>
  </si>
  <si>
    <t>Switch D-Link 24 Port</t>
  </si>
  <si>
    <t>Sub-Total Material</t>
  </si>
  <si>
    <t>AC1200 Wireless</t>
  </si>
  <si>
    <t>24 port RJ45 1000 Mbps.
Teknologi Inovatif hemat energi menghemat daya hingga 40%.
Mendukung MAC address self-learning dan auto MDI / MDIX
Standar 19-inci rack-mountable rangka baja.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</si>
</sst>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2" formatCode="_-&quot;Rp&quot;* #,##0_-;\-&quot;Rp&quot;* #,##0_-;_-&quot;Rp&quot;* &quot;-&quot;_-;_-@_-"/>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6">
    <fill>
      <patternFill patternType="none"/>
    </fill>
    <fill>
      <patternFill patternType="gray125"/>
    </fill>
    <fill>
      <patternFill patternType="solid">
        <fgColor theme="2" tint="-9.9978637043366805E-2"/>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0"/>
        <bgColor indexed="64"/>
      </patternFill>
    </fill>
  </fills>
  <borders count="19">
    <border>
      <left/>
      <right/>
      <top/>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2">
    <xf numFmtId="0" fontId="0" fillId="0" borderId="0"/>
    <xf numFmtId="42" fontId="2" fillId="0" borderId="0" applyFont="0" applyFill="0" applyBorder="0" applyAlignment="0" applyProtection="0"/>
  </cellStyleXfs>
  <cellXfs count="81">
    <xf numFmtId="0" fontId="0" fillId="0" borderId="0" xfId="0"/>
    <xf numFmtId="0" fontId="0" fillId="0" borderId="1" xfId="0" applyBorder="1"/>
    <xf numFmtId="0" fontId="0" fillId="0" borderId="1" xfId="0" applyBorder="1" applyAlignment="1">
      <alignment horizontal="center"/>
    </xf>
    <xf numFmtId="0" fontId="0" fillId="0" borderId="2" xfId="0" applyBorder="1"/>
    <xf numFmtId="0" fontId="0" fillId="2" borderId="1" xfId="0" applyFill="1" applyBorder="1" applyAlignment="1">
      <alignment horizontal="center"/>
    </xf>
    <xf numFmtId="0" fontId="1" fillId="0" borderId="2" xfId="0" applyFont="1" applyBorder="1"/>
    <xf numFmtId="0" fontId="0" fillId="0" borderId="7" xfId="0" applyBorder="1"/>
    <xf numFmtId="0" fontId="0" fillId="0" borderId="8" xfId="0" applyBorder="1" applyAlignment="1">
      <alignment horizontal="left"/>
    </xf>
    <xf numFmtId="0" fontId="0" fillId="0" borderId="2" xfId="0" applyBorder="1" applyAlignment="1">
      <alignment vertical="center"/>
    </xf>
    <xf numFmtId="0" fontId="0" fillId="0" borderId="1" xfId="0" applyBorder="1" applyAlignment="1">
      <alignment wrapText="1"/>
    </xf>
    <xf numFmtId="0" fontId="0" fillId="0" borderId="1" xfId="0" applyBorder="1" applyAlignment="1">
      <alignment vertical="center"/>
    </xf>
    <xf numFmtId="18" fontId="0" fillId="0" borderId="1" xfId="0" applyNumberFormat="1" applyBorder="1" applyAlignment="1">
      <alignment horizontal="center" vertical="center"/>
    </xf>
    <xf numFmtId="0" fontId="0" fillId="3" borderId="1" xfId="0" applyFill="1" applyBorder="1" applyAlignment="1">
      <alignment horizontal="left" vertical="center"/>
    </xf>
    <xf numFmtId="0" fontId="0" fillId="2" borderId="1" xfId="0" applyFill="1" applyBorder="1" applyAlignment="1">
      <alignment horizontal="left" vertical="center"/>
    </xf>
    <xf numFmtId="0" fontId="0" fillId="0" borderId="8" xfId="0" applyBorder="1" applyAlignment="1">
      <alignment horizontal="left" vertical="center"/>
    </xf>
    <xf numFmtId="42" fontId="0" fillId="0" borderId="1" xfId="1" applyFont="1" applyBorder="1"/>
    <xf numFmtId="0" fontId="0" fillId="0" borderId="2" xfId="0" applyBorder="1" applyAlignment="1">
      <alignment horizontal="left" vertical="top"/>
    </xf>
    <xf numFmtId="0" fontId="0" fillId="0" borderId="1" xfId="0" applyBorder="1" applyAlignment="1">
      <alignment vertical="top" wrapText="1"/>
    </xf>
    <xf numFmtId="0" fontId="1" fillId="0" borderId="1" xfId="0" applyFont="1" applyBorder="1"/>
    <xf numFmtId="0" fontId="1" fillId="0" borderId="1" xfId="0" applyFont="1" applyBorder="1" applyAlignment="1">
      <alignment horizontal="center"/>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center" vertical="top"/>
    </xf>
    <xf numFmtId="0" fontId="0" fillId="0" borderId="1" xfId="0" applyBorder="1" applyAlignment="1">
      <alignment horizontal="left" vertical="center"/>
    </xf>
    <xf numFmtId="0" fontId="0" fillId="0" borderId="0" xfId="0" applyAlignment="1">
      <alignment horizontal="center"/>
    </xf>
    <xf numFmtId="14" fontId="0" fillId="0" borderId="1" xfId="0" applyNumberForma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vertical="top"/>
    </xf>
    <xf numFmtId="0" fontId="0" fillId="0" borderId="0" xfId="0" applyAlignment="1">
      <alignment horizontal="center" vertical="center"/>
    </xf>
    <xf numFmtId="0" fontId="1" fillId="0" borderId="0" xfId="0" applyFont="1"/>
    <xf numFmtId="0" fontId="1" fillId="0" borderId="0" xfId="0" applyFont="1" applyAlignment="1">
      <alignment horizontal="left" vertical="center"/>
    </xf>
    <xf numFmtId="0" fontId="0" fillId="0" borderId="0" xfId="0" applyAlignment="1">
      <alignment horizontal="left" vertical="center"/>
    </xf>
    <xf numFmtId="42" fontId="1" fillId="0" borderId="1" xfId="1" applyFont="1" applyBorder="1"/>
    <xf numFmtId="0" fontId="1" fillId="4" borderId="1" xfId="0" applyFont="1" applyFill="1" applyBorder="1" applyAlignment="1">
      <alignment horizontal="center"/>
    </xf>
    <xf numFmtId="0" fontId="1" fillId="5" borderId="1" xfId="0" applyFont="1" applyFill="1" applyBorder="1"/>
    <xf numFmtId="0" fontId="1" fillId="5" borderId="1" xfId="0" applyFont="1" applyFill="1" applyBorder="1" applyAlignment="1">
      <alignment horizontal="center"/>
    </xf>
    <xf numFmtId="3" fontId="0" fillId="0" borderId="1" xfId="0" applyNumberFormat="1" applyBorder="1"/>
    <xf numFmtId="0" fontId="0" fillId="0" borderId="1" xfId="0" applyBorder="1" applyAlignment="1">
      <alignment horizontal="left" vertical="top"/>
    </xf>
    <xf numFmtId="0" fontId="0" fillId="0" borderId="1" xfId="0" applyBorder="1" applyAlignment="1">
      <alignment horizontal="left" vertical="top"/>
    </xf>
    <xf numFmtId="0" fontId="0" fillId="0" borderId="1" xfId="0" applyBorder="1" applyAlignment="1">
      <alignment horizontal="center" vertical="top"/>
    </xf>
    <xf numFmtId="0" fontId="0" fillId="0" borderId="10" xfId="0" applyBorder="1" applyAlignment="1">
      <alignment horizontal="center" vertical="top"/>
    </xf>
    <xf numFmtId="0" fontId="0" fillId="0" borderId="11" xfId="0" applyBorder="1" applyAlignment="1">
      <alignment horizontal="center" vertical="top"/>
    </xf>
    <xf numFmtId="0" fontId="0" fillId="3" borderId="1" xfId="0" applyFill="1" applyBorder="1" applyAlignment="1">
      <alignment horizontal="left" vertical="center"/>
    </xf>
    <xf numFmtId="0" fontId="0" fillId="0" borderId="1" xfId="0" applyBorder="1" applyAlignment="1">
      <alignment horizontal="left" vertical="center"/>
    </xf>
    <xf numFmtId="0" fontId="0" fillId="2" borderId="1" xfId="0" applyFill="1" applyBorder="1" applyAlignment="1">
      <alignment horizontal="left" vertical="center"/>
    </xf>
    <xf numFmtId="0" fontId="0" fillId="2" borderId="1" xfId="0" applyFill="1" applyBorder="1" applyAlignment="1">
      <alignment horizontal="center" vertical="center"/>
    </xf>
    <xf numFmtId="0" fontId="0" fillId="0" borderId="1" xfId="0" applyBorder="1" applyAlignment="1">
      <alignment horizontal="center" vertical="center"/>
    </xf>
    <xf numFmtId="18" fontId="0" fillId="0" borderId="1" xfId="0" applyNumberFormat="1" applyBorder="1" applyAlignment="1">
      <alignment horizontal="left" vertical="center"/>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9" xfId="0" applyBorder="1" applyAlignment="1">
      <alignment horizontal="center"/>
    </xf>
    <xf numFmtId="0" fontId="0" fillId="0" borderId="8" xfId="0" applyBorder="1" applyAlignment="1">
      <alignment horizontal="center"/>
    </xf>
    <xf numFmtId="0" fontId="0" fillId="0" borderId="2" xfId="0" applyBorder="1" applyAlignment="1">
      <alignment horizontal="left" vertic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0" xfId="0" applyBorder="1" applyAlignment="1">
      <alignment horizontal="center"/>
    </xf>
    <xf numFmtId="0" fontId="0" fillId="0" borderId="18" xfId="0" applyBorder="1" applyAlignment="1">
      <alignment horizontal="center"/>
    </xf>
    <xf numFmtId="0" fontId="0" fillId="0" borderId="12" xfId="0" applyBorder="1" applyAlignment="1">
      <alignment horizontal="center"/>
    </xf>
    <xf numFmtId="0" fontId="0" fillId="0" borderId="6" xfId="0" applyBorder="1" applyAlignment="1">
      <alignment horizontal="center"/>
    </xf>
    <xf numFmtId="0" fontId="0" fillId="0" borderId="13" xfId="0" applyBorder="1" applyAlignment="1">
      <alignment horizontal="center"/>
    </xf>
    <xf numFmtId="0" fontId="0" fillId="0" borderId="3" xfId="0" applyBorder="1" applyAlignment="1">
      <alignment horizontal="center" vertical="top"/>
    </xf>
    <xf numFmtId="0" fontId="0" fillId="0" borderId="5" xfId="0" applyBorder="1" applyAlignment="1">
      <alignment horizontal="center"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2" xfId="0" applyBorder="1"/>
    <xf numFmtId="0" fontId="1" fillId="0" borderId="6" xfId="0" applyFont="1" applyBorder="1" applyAlignment="1">
      <alignment horizontal="center"/>
    </xf>
    <xf numFmtId="0" fontId="1" fillId="0" borderId="2" xfId="0" applyFont="1" applyBorder="1"/>
    <xf numFmtId="0" fontId="0" fillId="0" borderId="7" xfId="0" applyBorder="1"/>
    <xf numFmtId="0" fontId="0" fillId="0" borderId="8" xfId="0" applyBorder="1" applyAlignment="1">
      <alignment horizontal="left"/>
    </xf>
    <xf numFmtId="0" fontId="0" fillId="0" borderId="12" xfId="0" applyBorder="1" applyAlignment="1">
      <alignment horizontal="left" vertical="center"/>
    </xf>
    <xf numFmtId="0" fontId="0" fillId="0" borderId="6" xfId="0" applyBorder="1" applyAlignment="1">
      <alignment horizontal="left" vertical="center"/>
    </xf>
    <xf numFmtId="0" fontId="0" fillId="0" borderId="13" xfId="0" applyBorder="1" applyAlignment="1">
      <alignment horizontal="left" vertical="center"/>
    </xf>
    <xf numFmtId="0" fontId="0" fillId="0" borderId="3" xfId="0" applyBorder="1"/>
    <xf numFmtId="0" fontId="0" fillId="0" borderId="4" xfId="0" applyBorder="1"/>
    <xf numFmtId="0" fontId="0" fillId="0" borderId="5" xfId="0" applyBorder="1"/>
    <xf numFmtId="0" fontId="1" fillId="0" borderId="1" xfId="0" applyFont="1" applyBorder="1" applyAlignment="1">
      <alignment horizontal="left" vertical="center"/>
    </xf>
    <xf numFmtId="0" fontId="0" fillId="0" borderId="1" xfId="0" applyBorder="1" applyAlignment="1">
      <alignment horizontal="right"/>
    </xf>
  </cellXfs>
  <cellStyles count="2">
    <cellStyle name="Currency [0]" xfId="1" builtinId="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48433</xdr:colOff>
      <xdr:row>12</xdr:row>
      <xdr:rowOff>48433</xdr:rowOff>
    </xdr:from>
    <xdr:to>
      <xdr:col>1</xdr:col>
      <xdr:colOff>1001643</xdr:colOff>
      <xdr:row>14</xdr:row>
      <xdr:rowOff>96865</xdr:rowOff>
    </xdr:to>
    <xdr:pic>
      <xdr:nvPicPr>
        <xdr:cNvPr id="7" name="Picture 6">
          <a:extLst>
            <a:ext uri="{FF2B5EF4-FFF2-40B4-BE49-F238E27FC236}">
              <a16:creationId xmlns:a16="http://schemas.microsoft.com/office/drawing/2014/main" id="{0B7E779D-F4A3-3F6C-5F55-F4CAE4AFBAB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91187" y="2760636"/>
          <a:ext cx="953210" cy="435890"/>
        </a:xfrm>
        <a:prstGeom prst="rect">
          <a:avLst/>
        </a:prstGeom>
      </xdr:spPr>
    </xdr:pic>
    <xdr:clientData/>
  </xdr:twoCellAnchor>
  <xdr:twoCellAnchor editAs="oneCell">
    <xdr:from>
      <xdr:col>2</xdr:col>
      <xdr:colOff>823346</xdr:colOff>
      <xdr:row>16</xdr:row>
      <xdr:rowOff>298664</xdr:rowOff>
    </xdr:from>
    <xdr:to>
      <xdr:col>3</xdr:col>
      <xdr:colOff>105645</xdr:colOff>
      <xdr:row>16</xdr:row>
      <xdr:rowOff>734554</xdr:rowOff>
    </xdr:to>
    <xdr:pic>
      <xdr:nvPicPr>
        <xdr:cNvPr id="10" name="Picture 9">
          <a:extLst>
            <a:ext uri="{FF2B5EF4-FFF2-40B4-BE49-F238E27FC236}">
              <a16:creationId xmlns:a16="http://schemas.microsoft.com/office/drawing/2014/main" id="{5F2C9357-5149-449C-810C-C1F72EEDA9E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40613" y="3834215"/>
          <a:ext cx="953210" cy="435890"/>
        </a:xfrm>
        <a:prstGeom prst="rect">
          <a:avLst/>
        </a:prstGeom>
      </xdr:spPr>
    </xdr:pic>
    <xdr:clientData/>
  </xdr:twoCellAnchor>
  <xdr:twoCellAnchor editAs="oneCell">
    <xdr:from>
      <xdr:col>0</xdr:col>
      <xdr:colOff>107675</xdr:colOff>
      <xdr:row>12</xdr:row>
      <xdr:rowOff>53045</xdr:rowOff>
    </xdr:from>
    <xdr:to>
      <xdr:col>0</xdr:col>
      <xdr:colOff>1003384</xdr:colOff>
      <xdr:row>14</xdr:row>
      <xdr:rowOff>182217</xdr:rowOff>
    </xdr:to>
    <xdr:pic>
      <xdr:nvPicPr>
        <xdr:cNvPr id="4" name="Picture 3">
          <a:extLst>
            <a:ext uri="{FF2B5EF4-FFF2-40B4-BE49-F238E27FC236}">
              <a16:creationId xmlns:a16="http://schemas.microsoft.com/office/drawing/2014/main" id="{4E6DE438-5D4A-E619-8AC3-3B1F86F8A00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7675" y="2728328"/>
          <a:ext cx="895709" cy="51017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3DF63-97E4-4426-9D4E-4B8F10B499B3}">
  <dimension ref="A1:F8"/>
  <sheetViews>
    <sheetView zoomScaleNormal="100" workbookViewId="0">
      <selection activeCell="N31" sqref="N31"/>
    </sheetView>
  </sheetViews>
  <sheetFormatPr defaultRowHeight="15" x14ac:dyDescent="0.25"/>
  <cols>
    <col min="1" max="1" width="15.85546875" customWidth="1"/>
    <col min="2" max="2" width="21.28515625" customWidth="1"/>
    <col min="3" max="3" width="31" customWidth="1"/>
    <col min="4" max="4" width="24.7109375" bestFit="1" customWidth="1"/>
    <col min="5" max="5" width="13.85546875" customWidth="1"/>
    <col min="6" max="6" width="10.5703125" customWidth="1"/>
  </cols>
  <sheetData>
    <row r="1" spans="1:6" ht="15.75" thickBot="1" x14ac:dyDescent="0.3">
      <c r="A1" s="4" t="s">
        <v>0</v>
      </c>
      <c r="B1" s="4" t="s">
        <v>1</v>
      </c>
      <c r="C1" s="4" t="s">
        <v>2</v>
      </c>
      <c r="D1" s="4" t="s">
        <v>3</v>
      </c>
      <c r="E1" s="4" t="s">
        <v>4</v>
      </c>
      <c r="F1" s="4" t="s">
        <v>5</v>
      </c>
    </row>
    <row r="2" spans="1:6" ht="45.75" thickBot="1" x14ac:dyDescent="0.3">
      <c r="A2" s="38" t="s">
        <v>60</v>
      </c>
      <c r="B2" s="22" t="s">
        <v>63</v>
      </c>
      <c r="C2" s="17" t="s">
        <v>66</v>
      </c>
      <c r="D2" s="25" t="s">
        <v>73</v>
      </c>
      <c r="E2" s="11">
        <v>0.375</v>
      </c>
      <c r="F2" s="1"/>
    </row>
    <row r="3" spans="1:6" ht="45.75" thickBot="1" x14ac:dyDescent="0.3">
      <c r="A3" s="38"/>
      <c r="B3" s="22" t="s">
        <v>64</v>
      </c>
      <c r="C3" s="17" t="s">
        <v>71</v>
      </c>
      <c r="D3" s="26" t="s">
        <v>74</v>
      </c>
      <c r="E3" s="11">
        <v>0.5</v>
      </c>
      <c r="F3" s="1"/>
    </row>
    <row r="4" spans="1:6" ht="45.75" thickBot="1" x14ac:dyDescent="0.3">
      <c r="A4" s="38"/>
      <c r="B4" s="22" t="s">
        <v>65</v>
      </c>
      <c r="C4" s="17" t="s">
        <v>72</v>
      </c>
      <c r="D4" s="26" t="s">
        <v>75</v>
      </c>
      <c r="E4" s="11">
        <v>0.54166666666666663</v>
      </c>
      <c r="F4" s="1"/>
    </row>
    <row r="5" spans="1:6" ht="48.75" customHeight="1" thickBot="1" x14ac:dyDescent="0.3">
      <c r="A5" s="39" t="s">
        <v>61</v>
      </c>
      <c r="B5" s="21" t="s">
        <v>67</v>
      </c>
      <c r="C5" s="17" t="s">
        <v>78</v>
      </c>
      <c r="D5" s="26" t="s">
        <v>76</v>
      </c>
      <c r="E5" s="11">
        <v>0.375</v>
      </c>
      <c r="F5" s="1"/>
    </row>
    <row r="6" spans="1:6" ht="45.75" thickBot="1" x14ac:dyDescent="0.3">
      <c r="A6" s="39"/>
      <c r="B6" s="21" t="s">
        <v>68</v>
      </c>
      <c r="C6" s="17" t="s">
        <v>79</v>
      </c>
      <c r="D6" s="26" t="s">
        <v>77</v>
      </c>
      <c r="E6" s="11">
        <v>0.5</v>
      </c>
      <c r="F6" s="1"/>
    </row>
    <row r="7" spans="1:6" ht="45.75" thickBot="1" x14ac:dyDescent="0.3">
      <c r="A7" s="40" t="s">
        <v>62</v>
      </c>
      <c r="B7" s="21" t="s">
        <v>69</v>
      </c>
      <c r="C7" s="17" t="s">
        <v>80</v>
      </c>
      <c r="D7" s="26" t="s">
        <v>82</v>
      </c>
      <c r="E7" s="11">
        <v>0.375</v>
      </c>
      <c r="F7" s="1"/>
    </row>
    <row r="8" spans="1:6" ht="45.75" thickBot="1" x14ac:dyDescent="0.3">
      <c r="A8" s="41"/>
      <c r="B8" s="21" t="s">
        <v>70</v>
      </c>
      <c r="C8" s="17" t="s">
        <v>81</v>
      </c>
      <c r="D8" s="26" t="s">
        <v>83</v>
      </c>
      <c r="E8" s="11">
        <v>0.5</v>
      </c>
      <c r="F8" s="1"/>
    </row>
  </sheetData>
  <mergeCells count="3">
    <mergeCell ref="A2:A4"/>
    <mergeCell ref="A5:A6"/>
    <mergeCell ref="A7:A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D2E8A-2036-4C55-9314-92B26ED19420}">
  <dimension ref="A1:E9"/>
  <sheetViews>
    <sheetView zoomScale="115" zoomScaleNormal="115" workbookViewId="0">
      <selection activeCell="G10" sqref="G10"/>
    </sheetView>
  </sheetViews>
  <sheetFormatPr defaultRowHeight="15" x14ac:dyDescent="0.25"/>
  <cols>
    <col min="1" max="1" width="17.140625" customWidth="1"/>
    <col min="2" max="2" width="52.7109375" customWidth="1"/>
    <col min="5" max="5" width="44.28515625" customWidth="1"/>
  </cols>
  <sheetData>
    <row r="1" spans="1:5" ht="30" customHeight="1" thickBot="1" x14ac:dyDescent="0.3">
      <c r="A1" s="12" t="s">
        <v>6</v>
      </c>
      <c r="B1" s="42" t="s">
        <v>84</v>
      </c>
      <c r="C1" s="42"/>
      <c r="D1" s="42"/>
      <c r="E1" s="42"/>
    </row>
    <row r="2" spans="1:5" ht="15.75" thickBot="1" x14ac:dyDescent="0.3">
      <c r="A2" s="44" t="s">
        <v>7</v>
      </c>
      <c r="B2" s="43" t="s">
        <v>85</v>
      </c>
      <c r="C2" s="43"/>
      <c r="D2" s="43"/>
      <c r="E2" s="43"/>
    </row>
    <row r="3" spans="1:5" ht="15.75" thickBot="1" x14ac:dyDescent="0.3">
      <c r="A3" s="44"/>
      <c r="B3" s="43"/>
      <c r="C3" s="43"/>
      <c r="D3" s="43"/>
      <c r="E3" s="43"/>
    </row>
    <row r="4" spans="1:5" ht="45.75" customHeight="1" thickBot="1" x14ac:dyDescent="0.3">
      <c r="A4" s="44" t="s">
        <v>8</v>
      </c>
      <c r="B4" s="43" t="s">
        <v>86</v>
      </c>
      <c r="C4" s="45" t="s">
        <v>9</v>
      </c>
      <c r="D4" s="43" t="s">
        <v>97</v>
      </c>
      <c r="E4" s="43"/>
    </row>
    <row r="5" spans="1:5" ht="45" customHeight="1" thickBot="1" x14ac:dyDescent="0.3">
      <c r="A5" s="44"/>
      <c r="B5" s="43"/>
      <c r="C5" s="45"/>
      <c r="D5" s="43"/>
      <c r="E5" s="43"/>
    </row>
    <row r="6" spans="1:5" ht="15.75" thickBot="1" x14ac:dyDescent="0.3">
      <c r="A6" s="44" t="s">
        <v>10</v>
      </c>
      <c r="B6" s="46" t="s">
        <v>88</v>
      </c>
      <c r="C6" s="45" t="s">
        <v>11</v>
      </c>
      <c r="D6" s="47" t="s">
        <v>87</v>
      </c>
      <c r="E6" s="43"/>
    </row>
    <row r="7" spans="1:5" ht="15.75" thickBot="1" x14ac:dyDescent="0.3">
      <c r="A7" s="44"/>
      <c r="B7" s="46"/>
      <c r="C7" s="45"/>
      <c r="D7" s="43"/>
      <c r="E7" s="43"/>
    </row>
    <row r="8" spans="1:5" ht="32.25" customHeight="1" thickBot="1" x14ac:dyDescent="0.3">
      <c r="A8" s="13" t="s">
        <v>12</v>
      </c>
      <c r="B8" s="43" t="s">
        <v>89</v>
      </c>
      <c r="C8" s="43"/>
      <c r="D8" s="43"/>
      <c r="E8" s="43"/>
    </row>
    <row r="9" spans="1:5" ht="46.5" customHeight="1" thickBot="1" x14ac:dyDescent="0.3">
      <c r="A9" s="13" t="s">
        <v>13</v>
      </c>
      <c r="B9" s="43" t="s">
        <v>90</v>
      </c>
      <c r="C9" s="43"/>
      <c r="D9" s="43"/>
      <c r="E9" s="43"/>
    </row>
  </sheetData>
  <mergeCells count="13">
    <mergeCell ref="B1:E1"/>
    <mergeCell ref="B9:E9"/>
    <mergeCell ref="A2:A3"/>
    <mergeCell ref="B2:E3"/>
    <mergeCell ref="A4:A5"/>
    <mergeCell ref="B4:B5"/>
    <mergeCell ref="C4:C5"/>
    <mergeCell ref="D4:E5"/>
    <mergeCell ref="A6:A7"/>
    <mergeCell ref="B6:B7"/>
    <mergeCell ref="C6:C7"/>
    <mergeCell ref="D6:E7"/>
    <mergeCell ref="B8:E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AF0E1-52ED-4A34-86B1-BBDD0E7AB405}">
  <dimension ref="A1:D19"/>
  <sheetViews>
    <sheetView topLeftCell="A11" zoomScaleNormal="100" workbookViewId="0">
      <selection activeCell="F20" sqref="F20"/>
    </sheetView>
  </sheetViews>
  <sheetFormatPr defaultRowHeight="15" x14ac:dyDescent="0.25"/>
  <cols>
    <col min="1" max="1" width="65.140625" customWidth="1"/>
    <col min="2" max="2" width="31.140625" customWidth="1"/>
    <col min="3" max="3" width="25" customWidth="1"/>
    <col min="4" max="4" width="16.28515625" customWidth="1"/>
  </cols>
  <sheetData>
    <row r="1" spans="1:4" x14ac:dyDescent="0.25">
      <c r="A1" s="69" t="s">
        <v>14</v>
      </c>
      <c r="B1" s="69"/>
      <c r="C1" s="69"/>
      <c r="D1" s="69"/>
    </row>
    <row r="2" spans="1:4" x14ac:dyDescent="0.25">
      <c r="A2" s="3"/>
      <c r="B2" s="68" t="s">
        <v>27</v>
      </c>
      <c r="C2" s="68"/>
      <c r="D2" s="68"/>
    </row>
    <row r="3" spans="1:4" x14ac:dyDescent="0.25">
      <c r="A3" s="5" t="s">
        <v>15</v>
      </c>
      <c r="B3" s="70" t="s">
        <v>29</v>
      </c>
      <c r="C3" s="70"/>
      <c r="D3" s="70"/>
    </row>
    <row r="4" spans="1:4" x14ac:dyDescent="0.25">
      <c r="A4" s="6" t="s">
        <v>16</v>
      </c>
      <c r="B4" s="71" t="s">
        <v>16</v>
      </c>
      <c r="C4" s="71"/>
      <c r="D4" s="71"/>
    </row>
    <row r="5" spans="1:4" x14ac:dyDescent="0.25">
      <c r="A5" s="7" t="s">
        <v>91</v>
      </c>
      <c r="B5" s="72" t="s">
        <v>28</v>
      </c>
      <c r="C5" s="72"/>
      <c r="D5" s="72"/>
    </row>
    <row r="6" spans="1:4" x14ac:dyDescent="0.25">
      <c r="A6" s="6" t="s">
        <v>17</v>
      </c>
      <c r="B6" s="71" t="s">
        <v>18</v>
      </c>
      <c r="C6" s="71"/>
      <c r="D6" s="71"/>
    </row>
    <row r="7" spans="1:4" ht="45.75" customHeight="1" x14ac:dyDescent="0.25">
      <c r="A7" s="14" t="s">
        <v>30</v>
      </c>
      <c r="B7" s="73" t="s">
        <v>26</v>
      </c>
      <c r="C7" s="74"/>
      <c r="D7" s="75"/>
    </row>
    <row r="8" spans="1:4" x14ac:dyDescent="0.25">
      <c r="A8" s="3" t="s">
        <v>93</v>
      </c>
      <c r="B8" s="76" t="s">
        <v>92</v>
      </c>
      <c r="C8" s="77"/>
      <c r="D8" s="78"/>
    </row>
    <row r="9" spans="1:4" x14ac:dyDescent="0.25">
      <c r="A9" s="3" t="s">
        <v>31</v>
      </c>
      <c r="B9" s="68" t="s">
        <v>32</v>
      </c>
      <c r="C9" s="68"/>
      <c r="D9" s="68"/>
    </row>
    <row r="10" spans="1:4" x14ac:dyDescent="0.25">
      <c r="A10" s="3" t="s">
        <v>94</v>
      </c>
      <c r="B10" s="68" t="s">
        <v>33</v>
      </c>
      <c r="C10" s="68"/>
      <c r="D10" s="68"/>
    </row>
    <row r="11" spans="1:4" x14ac:dyDescent="0.25">
      <c r="A11" s="3" t="s">
        <v>95</v>
      </c>
      <c r="B11" s="68" t="s">
        <v>34</v>
      </c>
      <c r="C11" s="68"/>
      <c r="D11" s="68"/>
    </row>
    <row r="12" spans="1:4" x14ac:dyDescent="0.25">
      <c r="A12" s="6" t="s">
        <v>19</v>
      </c>
      <c r="B12" s="68" t="s">
        <v>20</v>
      </c>
      <c r="C12" s="68"/>
      <c r="D12" s="68"/>
    </row>
    <row r="13" spans="1:4" x14ac:dyDescent="0.25">
      <c r="A13" s="51"/>
      <c r="B13" s="54"/>
      <c r="C13" s="55"/>
      <c r="D13" s="56"/>
    </row>
    <row r="14" spans="1:4" x14ac:dyDescent="0.25">
      <c r="A14" s="51"/>
      <c r="B14" s="57"/>
      <c r="C14" s="58"/>
      <c r="D14" s="59"/>
    </row>
    <row r="15" spans="1:4" x14ac:dyDescent="0.25">
      <c r="A15" s="52"/>
      <c r="B15" s="60"/>
      <c r="C15" s="61"/>
      <c r="D15" s="62"/>
    </row>
    <row r="16" spans="1:4" ht="30" customHeight="1" x14ac:dyDescent="0.25">
      <c r="A16" s="3" t="s">
        <v>35</v>
      </c>
      <c r="B16" s="53" t="s">
        <v>96</v>
      </c>
      <c r="C16" s="53"/>
      <c r="D16" s="53"/>
    </row>
    <row r="17" spans="1:4" ht="60" customHeight="1" x14ac:dyDescent="0.25">
      <c r="A17" s="8" t="s">
        <v>36</v>
      </c>
      <c r="B17" s="16" t="s">
        <v>58</v>
      </c>
      <c r="C17" s="63" t="s">
        <v>20</v>
      </c>
      <c r="D17" s="64"/>
    </row>
    <row r="18" spans="1:4" ht="30" customHeight="1" x14ac:dyDescent="0.25">
      <c r="A18" s="8" t="s">
        <v>37</v>
      </c>
      <c r="B18" s="65" t="s">
        <v>39</v>
      </c>
      <c r="C18" s="66"/>
      <c r="D18" s="67"/>
    </row>
    <row r="19" spans="1:4" ht="65.25" customHeight="1" x14ac:dyDescent="0.25">
      <c r="A19" s="8" t="s">
        <v>38</v>
      </c>
      <c r="B19" s="48" t="s">
        <v>98</v>
      </c>
      <c r="C19" s="49"/>
      <c r="D19" s="50"/>
    </row>
  </sheetData>
  <mergeCells count="18">
    <mergeCell ref="B12:D12"/>
    <mergeCell ref="A1:D1"/>
    <mergeCell ref="B2:D2"/>
    <mergeCell ref="B3:D3"/>
    <mergeCell ref="B4:D4"/>
    <mergeCell ref="B5:D5"/>
    <mergeCell ref="B6:D6"/>
    <mergeCell ref="B7:D7"/>
    <mergeCell ref="B8:D8"/>
    <mergeCell ref="B9:D9"/>
    <mergeCell ref="B10:D10"/>
    <mergeCell ref="B11:D11"/>
    <mergeCell ref="B19:D19"/>
    <mergeCell ref="A13:A15"/>
    <mergeCell ref="B16:D16"/>
    <mergeCell ref="B13:D15"/>
    <mergeCell ref="C17:D17"/>
    <mergeCell ref="B18:D18"/>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FFD37-32CD-4BD2-B20D-E16A7C1D3354}">
  <dimension ref="A1:E26"/>
  <sheetViews>
    <sheetView zoomScale="145" zoomScaleNormal="145" workbookViewId="0">
      <selection activeCell="C5" sqref="C5"/>
    </sheetView>
  </sheetViews>
  <sheetFormatPr defaultRowHeight="15" x14ac:dyDescent="0.25"/>
  <cols>
    <col min="1" max="1" width="11.5703125" customWidth="1"/>
    <col min="2" max="2" width="19.5703125" customWidth="1"/>
    <col min="3" max="3" width="18.42578125" customWidth="1"/>
    <col min="4" max="4" width="19.28515625" customWidth="1"/>
    <col min="5" max="5" width="21.85546875" customWidth="1"/>
  </cols>
  <sheetData>
    <row r="1" spans="1:5" ht="15.75" thickBot="1" x14ac:dyDescent="0.3">
      <c r="A1" s="33" t="s">
        <v>21</v>
      </c>
      <c r="B1" s="33" t="s">
        <v>22</v>
      </c>
      <c r="C1" s="33" t="s">
        <v>23</v>
      </c>
      <c r="D1" s="33" t="s">
        <v>24</v>
      </c>
      <c r="E1" s="33" t="s">
        <v>25</v>
      </c>
    </row>
    <row r="2" spans="1:5" ht="15.75" thickBot="1" x14ac:dyDescent="0.3">
      <c r="A2" s="18" t="s">
        <v>99</v>
      </c>
      <c r="B2" s="18"/>
      <c r="C2" s="18"/>
      <c r="D2" s="18"/>
      <c r="E2" s="46" t="s">
        <v>100</v>
      </c>
    </row>
    <row r="3" spans="1:5" ht="15.75" thickBot="1" x14ac:dyDescent="0.3">
      <c r="A3" s="2">
        <v>1</v>
      </c>
      <c r="B3" s="1" t="s">
        <v>59</v>
      </c>
      <c r="C3" s="1" t="s">
        <v>122</v>
      </c>
      <c r="D3" s="36">
        <v>8000000</v>
      </c>
      <c r="E3" s="46"/>
    </row>
    <row r="4" spans="1:5" ht="15.75" thickBot="1" x14ac:dyDescent="0.3">
      <c r="A4" s="2">
        <v>1</v>
      </c>
      <c r="B4" s="1" t="s">
        <v>44</v>
      </c>
      <c r="C4" s="1" t="s">
        <v>104</v>
      </c>
      <c r="D4" s="36">
        <v>500000</v>
      </c>
      <c r="E4" s="46"/>
    </row>
    <row r="5" spans="1:5" ht="15.75" thickBot="1" x14ac:dyDescent="0.3">
      <c r="A5" s="2">
        <v>1</v>
      </c>
      <c r="B5" s="1" t="s">
        <v>102</v>
      </c>
      <c r="C5" s="1" t="s">
        <v>101</v>
      </c>
      <c r="D5" s="36">
        <v>4000000</v>
      </c>
      <c r="E5" s="46"/>
    </row>
    <row r="6" spans="1:5" ht="15.75" thickBot="1" x14ac:dyDescent="0.3">
      <c r="A6" s="18" t="s">
        <v>103</v>
      </c>
      <c r="B6" s="18"/>
      <c r="C6" s="18"/>
      <c r="D6" s="18"/>
      <c r="E6" s="46"/>
    </row>
    <row r="7" spans="1:5" ht="15.75" thickBot="1" x14ac:dyDescent="0.3">
      <c r="A7" s="2">
        <v>1</v>
      </c>
      <c r="B7" s="1" t="s">
        <v>59</v>
      </c>
      <c r="C7" s="1" t="s">
        <v>122</v>
      </c>
      <c r="D7" s="36">
        <v>350000</v>
      </c>
      <c r="E7" s="46"/>
    </row>
    <row r="8" spans="1:5" ht="15.75" thickBot="1" x14ac:dyDescent="0.3">
      <c r="A8" s="2">
        <v>1</v>
      </c>
      <c r="B8" s="1" t="s">
        <v>44</v>
      </c>
      <c r="C8" s="1" t="s">
        <v>104</v>
      </c>
      <c r="D8" s="36">
        <v>800000</v>
      </c>
      <c r="E8" s="46"/>
    </row>
    <row r="9" spans="1:5" ht="15.75" thickBot="1" x14ac:dyDescent="0.3">
      <c r="A9" s="2">
        <v>1</v>
      </c>
      <c r="B9" s="1" t="s">
        <v>102</v>
      </c>
      <c r="C9" s="1" t="s">
        <v>101</v>
      </c>
      <c r="D9" s="36">
        <v>4000000</v>
      </c>
      <c r="E9" s="46"/>
    </row>
    <row r="10" spans="1:5" ht="15.75" thickBot="1" x14ac:dyDescent="0.3">
      <c r="A10" s="18" t="s">
        <v>105</v>
      </c>
      <c r="B10" s="18"/>
      <c r="C10" s="18"/>
      <c r="D10" s="18"/>
      <c r="E10" s="46"/>
    </row>
    <row r="11" spans="1:5" ht="15.75" thickBot="1" x14ac:dyDescent="0.3">
      <c r="A11" s="2">
        <v>1</v>
      </c>
      <c r="B11" s="1" t="s">
        <v>59</v>
      </c>
      <c r="C11" s="1" t="s">
        <v>122</v>
      </c>
      <c r="D11" s="36">
        <v>800000</v>
      </c>
      <c r="E11" s="46"/>
    </row>
    <row r="12" spans="1:5" ht="15.75" thickBot="1" x14ac:dyDescent="0.3">
      <c r="A12" s="2">
        <v>1</v>
      </c>
      <c r="B12" s="1" t="s">
        <v>44</v>
      </c>
      <c r="C12" s="1" t="s">
        <v>104</v>
      </c>
      <c r="D12" s="36">
        <v>800000</v>
      </c>
      <c r="E12" s="46"/>
    </row>
    <row r="13" spans="1:5" ht="15.75" thickBot="1" x14ac:dyDescent="0.3">
      <c r="A13" s="2">
        <v>1</v>
      </c>
      <c r="B13" s="1" t="s">
        <v>102</v>
      </c>
      <c r="C13" s="1" t="s">
        <v>101</v>
      </c>
      <c r="D13" s="36">
        <v>4000000</v>
      </c>
      <c r="E13" s="46"/>
    </row>
    <row r="14" spans="1:5" x14ac:dyDescent="0.25">
      <c r="A14" s="28"/>
    </row>
    <row r="15" spans="1:5" x14ac:dyDescent="0.25">
      <c r="A15" s="24"/>
      <c r="E15" s="24"/>
    </row>
    <row r="16" spans="1:5" x14ac:dyDescent="0.25">
      <c r="B16" s="29"/>
      <c r="E16" s="24"/>
    </row>
    <row r="17" spans="1:2" x14ac:dyDescent="0.25">
      <c r="B17" s="29"/>
    </row>
    <row r="18" spans="1:2" x14ac:dyDescent="0.25">
      <c r="A18" s="24"/>
    </row>
    <row r="19" spans="1:2" x14ac:dyDescent="0.25">
      <c r="A19" s="24"/>
    </row>
    <row r="20" spans="1:2" x14ac:dyDescent="0.25">
      <c r="A20" s="24"/>
    </row>
    <row r="21" spans="1:2" x14ac:dyDescent="0.25">
      <c r="A21" s="24"/>
    </row>
    <row r="22" spans="1:2" x14ac:dyDescent="0.25">
      <c r="B22" s="29"/>
    </row>
    <row r="23" spans="1:2" x14ac:dyDescent="0.25">
      <c r="A23" s="24"/>
    </row>
    <row r="24" spans="1:2" x14ac:dyDescent="0.25">
      <c r="A24" s="24"/>
    </row>
    <row r="25" spans="1:2" x14ac:dyDescent="0.25">
      <c r="A25" s="24"/>
    </row>
    <row r="26" spans="1:2" x14ac:dyDescent="0.25">
      <c r="A26" s="24"/>
    </row>
  </sheetData>
  <mergeCells count="1">
    <mergeCell ref="E2:E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1AFF3-921D-4D0C-BD3F-3540D9223FB0}">
  <dimension ref="A1:E27"/>
  <sheetViews>
    <sheetView topLeftCell="A13" zoomScale="82" zoomScaleNormal="82" workbookViewId="0">
      <selection activeCell="C9" sqref="C9:C13"/>
    </sheetView>
  </sheetViews>
  <sheetFormatPr defaultRowHeight="15" x14ac:dyDescent="0.25"/>
  <cols>
    <col min="1" max="1" width="9.85546875" customWidth="1"/>
    <col min="2" max="2" width="25.140625" customWidth="1"/>
    <col min="4" max="4" width="41.5703125" customWidth="1"/>
    <col min="5" max="5" width="22.7109375" customWidth="1"/>
  </cols>
  <sheetData>
    <row r="1" spans="1:5" ht="15.75" thickBot="1" x14ac:dyDescent="0.3">
      <c r="A1" s="33" t="s">
        <v>40</v>
      </c>
      <c r="B1" s="33" t="s">
        <v>41</v>
      </c>
      <c r="C1" s="33" t="s">
        <v>42</v>
      </c>
      <c r="D1" s="33" t="s">
        <v>43</v>
      </c>
      <c r="E1" s="33" t="s">
        <v>13</v>
      </c>
    </row>
    <row r="2" spans="1:5" ht="15.75" thickBot="1" x14ac:dyDescent="0.3">
      <c r="A2" s="34" t="s">
        <v>99</v>
      </c>
      <c r="B2" s="34"/>
      <c r="C2" s="35"/>
      <c r="D2" s="35"/>
      <c r="E2" s="35"/>
    </row>
    <row r="3" spans="1:5" ht="75.75" thickBot="1" x14ac:dyDescent="0.3">
      <c r="A3" s="23">
        <v>1</v>
      </c>
      <c r="B3" s="21" t="s">
        <v>59</v>
      </c>
      <c r="C3" s="21" t="s">
        <v>106</v>
      </c>
      <c r="D3" s="20" t="s">
        <v>107</v>
      </c>
      <c r="E3" s="20" t="s">
        <v>108</v>
      </c>
    </row>
    <row r="4" spans="1:5" ht="90.75" thickBot="1" x14ac:dyDescent="0.3">
      <c r="A4" s="23">
        <v>2</v>
      </c>
      <c r="B4" s="21" t="s">
        <v>44</v>
      </c>
      <c r="C4" s="21" t="s">
        <v>106</v>
      </c>
      <c r="D4" s="17" t="s">
        <v>123</v>
      </c>
      <c r="E4" s="17" t="s">
        <v>110</v>
      </c>
    </row>
    <row r="5" spans="1:5" ht="195.75" thickBot="1" x14ac:dyDescent="0.3">
      <c r="A5" s="23">
        <v>3</v>
      </c>
      <c r="B5" s="21" t="s">
        <v>102</v>
      </c>
      <c r="C5" s="21" t="s">
        <v>111</v>
      </c>
      <c r="D5" s="17" t="s">
        <v>112</v>
      </c>
      <c r="E5" s="17" t="s">
        <v>113</v>
      </c>
    </row>
    <row r="6" spans="1:5" ht="15.75" thickBot="1" x14ac:dyDescent="0.3">
      <c r="A6" s="79" t="s">
        <v>103</v>
      </c>
      <c r="B6" s="79"/>
      <c r="C6" s="79"/>
      <c r="D6" s="79"/>
      <c r="E6" s="79"/>
    </row>
    <row r="7" spans="1:5" ht="75.75" thickBot="1" x14ac:dyDescent="0.3">
      <c r="A7" s="23">
        <v>1</v>
      </c>
      <c r="B7" s="27" t="s">
        <v>59</v>
      </c>
      <c r="C7" s="10" t="s">
        <v>106</v>
      </c>
      <c r="D7" s="17" t="s">
        <v>107</v>
      </c>
      <c r="E7" s="17" t="s">
        <v>108</v>
      </c>
    </row>
    <row r="8" spans="1:5" ht="90.75" thickBot="1" x14ac:dyDescent="0.3">
      <c r="A8" s="23">
        <v>2</v>
      </c>
      <c r="B8" s="21" t="s">
        <v>44</v>
      </c>
      <c r="C8" s="23" t="s">
        <v>106</v>
      </c>
      <c r="D8" s="17" t="s">
        <v>109</v>
      </c>
      <c r="E8" s="17" t="s">
        <v>110</v>
      </c>
    </row>
    <row r="9" spans="1:5" ht="225.75" thickBot="1" x14ac:dyDescent="0.3">
      <c r="A9" s="23">
        <v>3</v>
      </c>
      <c r="B9" s="21" t="s">
        <v>102</v>
      </c>
      <c r="C9" s="37" t="s">
        <v>111</v>
      </c>
      <c r="D9" s="17" t="s">
        <v>114</v>
      </c>
      <c r="E9" s="17" t="s">
        <v>113</v>
      </c>
    </row>
    <row r="10" spans="1:5" ht="15.75" thickBot="1" x14ac:dyDescent="0.3">
      <c r="A10" s="23" t="s">
        <v>105</v>
      </c>
      <c r="B10" s="21"/>
      <c r="C10" s="37"/>
      <c r="D10" s="17"/>
      <c r="E10" s="17"/>
    </row>
    <row r="11" spans="1:5" ht="116.1" customHeight="1" thickBot="1" x14ac:dyDescent="0.3">
      <c r="A11" s="23">
        <v>1</v>
      </c>
      <c r="B11" s="21" t="s">
        <v>59</v>
      </c>
      <c r="C11" s="37" t="s">
        <v>106</v>
      </c>
      <c r="D11" s="9" t="s">
        <v>107</v>
      </c>
      <c r="E11" s="17" t="s">
        <v>115</v>
      </c>
    </row>
    <row r="12" spans="1:5" ht="90.75" thickBot="1" x14ac:dyDescent="0.3">
      <c r="A12" s="23">
        <v>2</v>
      </c>
      <c r="B12" s="21" t="s">
        <v>44</v>
      </c>
      <c r="C12" s="37" t="s">
        <v>106</v>
      </c>
      <c r="D12" s="9" t="s">
        <v>109</v>
      </c>
      <c r="E12" s="17" t="s">
        <v>110</v>
      </c>
    </row>
    <row r="13" spans="1:5" ht="225.75" thickBot="1" x14ac:dyDescent="0.3">
      <c r="A13" s="23">
        <v>3</v>
      </c>
      <c r="B13" s="21" t="s">
        <v>102</v>
      </c>
      <c r="C13" s="37" t="s">
        <v>111</v>
      </c>
      <c r="D13" s="9" t="s">
        <v>114</v>
      </c>
      <c r="E13" s="17" t="s">
        <v>116</v>
      </c>
    </row>
    <row r="19" s="30" customFormat="1" x14ac:dyDescent="0.25"/>
    <row r="20" s="30" customFormat="1" x14ac:dyDescent="0.25"/>
    <row r="21" s="31" customFormat="1" x14ac:dyDescent="0.25"/>
    <row r="22" s="31" customFormat="1" x14ac:dyDescent="0.25"/>
    <row r="23" s="31" customFormat="1" x14ac:dyDescent="0.25"/>
    <row r="24" s="31" customFormat="1" x14ac:dyDescent="0.25"/>
    <row r="25" s="31" customFormat="1" x14ac:dyDescent="0.25"/>
    <row r="26" s="31" customFormat="1" x14ac:dyDescent="0.25"/>
    <row r="27" s="31" customFormat="1" x14ac:dyDescent="0.25"/>
  </sheetData>
  <mergeCells count="1">
    <mergeCell ref="A6:E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D74C6-8A30-4C92-ABA6-6419A23619FB}">
  <dimension ref="A1:F16"/>
  <sheetViews>
    <sheetView tabSelected="1" zoomScale="115" zoomScaleNormal="115" workbookViewId="0">
      <selection activeCell="C12" sqref="C12"/>
    </sheetView>
  </sheetViews>
  <sheetFormatPr defaultRowHeight="15" x14ac:dyDescent="0.25"/>
  <cols>
    <col min="2" max="2" width="19.42578125" customWidth="1"/>
    <col min="5" max="5" width="17" customWidth="1"/>
    <col min="6" max="6" width="17.7109375" customWidth="1"/>
  </cols>
  <sheetData>
    <row r="1" spans="1:6" ht="15.75" thickBot="1" x14ac:dyDescent="0.3">
      <c r="A1" s="19" t="s">
        <v>40</v>
      </c>
      <c r="B1" s="19" t="s">
        <v>45</v>
      </c>
      <c r="C1" s="19" t="s">
        <v>46</v>
      </c>
      <c r="D1" s="19" t="s">
        <v>47</v>
      </c>
      <c r="E1" s="19" t="s">
        <v>48</v>
      </c>
      <c r="F1" s="19" t="s">
        <v>49</v>
      </c>
    </row>
    <row r="2" spans="1:6" ht="15.75" thickBot="1" x14ac:dyDescent="0.3">
      <c r="A2" s="18" t="s">
        <v>50</v>
      </c>
      <c r="B2" s="18" t="s">
        <v>51</v>
      </c>
      <c r="C2" s="1"/>
      <c r="D2" s="1"/>
      <c r="E2" s="1"/>
      <c r="F2" s="1"/>
    </row>
    <row r="3" spans="1:6" ht="15.75" thickBot="1" x14ac:dyDescent="0.3">
      <c r="A3" s="1">
        <v>1</v>
      </c>
      <c r="B3" s="1" t="s">
        <v>117</v>
      </c>
      <c r="C3" s="1">
        <v>3</v>
      </c>
      <c r="D3" s="1" t="s">
        <v>57</v>
      </c>
      <c r="E3" s="15">
        <v>300000</v>
      </c>
      <c r="F3" s="15">
        <f>E3*C3</f>
        <v>900000</v>
      </c>
    </row>
    <row r="4" spans="1:6" ht="15.75" thickBot="1" x14ac:dyDescent="0.3">
      <c r="A4" s="1">
        <v>2</v>
      </c>
      <c r="B4" s="1" t="s">
        <v>52</v>
      </c>
      <c r="C4" s="1">
        <v>3</v>
      </c>
      <c r="D4" s="1" t="s">
        <v>57</v>
      </c>
      <c r="E4" s="15">
        <v>400000</v>
      </c>
      <c r="F4" s="15">
        <f t="shared" ref="F4:F7" si="0">E4*C4</f>
        <v>1200000</v>
      </c>
    </row>
    <row r="5" spans="1:6" ht="15.75" thickBot="1" x14ac:dyDescent="0.3">
      <c r="A5" s="1">
        <v>3</v>
      </c>
      <c r="B5" s="1" t="s">
        <v>53</v>
      </c>
      <c r="C5" s="1">
        <v>3</v>
      </c>
      <c r="D5" s="1" t="s">
        <v>57</v>
      </c>
      <c r="E5" s="15">
        <v>200000</v>
      </c>
      <c r="F5" s="15">
        <f t="shared" si="0"/>
        <v>600000</v>
      </c>
    </row>
    <row r="6" spans="1:6" ht="15.75" thickBot="1" x14ac:dyDescent="0.3">
      <c r="A6" s="1">
        <v>4</v>
      </c>
      <c r="B6" s="1" t="s">
        <v>54</v>
      </c>
      <c r="C6" s="1">
        <v>3</v>
      </c>
      <c r="D6" s="1" t="s">
        <v>57</v>
      </c>
      <c r="E6" s="15">
        <v>200000</v>
      </c>
      <c r="F6" s="15">
        <f t="shared" si="0"/>
        <v>600000</v>
      </c>
    </row>
    <row r="7" spans="1:6" ht="15.75" thickBot="1" x14ac:dyDescent="0.3">
      <c r="A7" s="1">
        <v>5</v>
      </c>
      <c r="B7" s="1" t="s">
        <v>118</v>
      </c>
      <c r="C7" s="1">
        <v>1</v>
      </c>
      <c r="D7" s="1" t="s">
        <v>57</v>
      </c>
      <c r="E7" s="15">
        <v>400000</v>
      </c>
      <c r="F7" s="15">
        <f t="shared" si="0"/>
        <v>400000</v>
      </c>
    </row>
    <row r="8" spans="1:6" ht="15.75" thickBot="1" x14ac:dyDescent="0.3">
      <c r="A8" s="80" t="s">
        <v>119</v>
      </c>
      <c r="B8" s="80"/>
      <c r="C8" s="80"/>
      <c r="D8" s="80"/>
      <c r="E8" s="80"/>
      <c r="F8" s="32">
        <f>SUM(F3:F7)</f>
        <v>3700000</v>
      </c>
    </row>
    <row r="9" spans="1:6" ht="15.75" thickBot="1" x14ac:dyDescent="0.3">
      <c r="A9" s="18" t="s">
        <v>55</v>
      </c>
      <c r="B9" s="18" t="s">
        <v>56</v>
      </c>
      <c r="C9" s="1"/>
      <c r="D9" s="1"/>
      <c r="E9" s="1"/>
      <c r="F9" s="1"/>
    </row>
    <row r="10" spans="1:6" ht="15.75" thickBot="1" x14ac:dyDescent="0.3">
      <c r="A10" s="1">
        <v>1</v>
      </c>
      <c r="B10" s="1" t="s">
        <v>102</v>
      </c>
      <c r="C10" s="1">
        <v>2</v>
      </c>
      <c r="D10" s="1" t="s">
        <v>21</v>
      </c>
      <c r="E10" s="15">
        <v>4000000</v>
      </c>
      <c r="F10" s="15">
        <f>E10*C10</f>
        <v>8000000</v>
      </c>
    </row>
    <row r="11" spans="1:6" ht="15.75" thickBot="1" x14ac:dyDescent="0.3">
      <c r="A11" s="1">
        <v>2</v>
      </c>
      <c r="B11" s="1" t="s">
        <v>120</v>
      </c>
      <c r="C11" s="1">
        <v>1</v>
      </c>
      <c r="D11" s="1" t="s">
        <v>21</v>
      </c>
      <c r="E11" s="15">
        <v>1300000</v>
      </c>
      <c r="F11" s="15">
        <f t="shared" ref="F11:F12" si="1">E11*C11</f>
        <v>1300000</v>
      </c>
    </row>
    <row r="12" spans="1:6" ht="15.75" thickBot="1" x14ac:dyDescent="0.3">
      <c r="A12" s="1">
        <v>3</v>
      </c>
      <c r="B12" s="1" t="s">
        <v>59</v>
      </c>
      <c r="C12" s="1">
        <v>1</v>
      </c>
      <c r="D12" s="1" t="s">
        <v>21</v>
      </c>
      <c r="E12" s="15">
        <v>350000</v>
      </c>
      <c r="F12" s="15">
        <f t="shared" si="1"/>
        <v>350000</v>
      </c>
    </row>
    <row r="13" spans="1:6" ht="15.75" thickBot="1" x14ac:dyDescent="0.3">
      <c r="A13" s="80" t="s">
        <v>121</v>
      </c>
      <c r="B13" s="80"/>
      <c r="C13" s="80"/>
      <c r="D13" s="80"/>
      <c r="E13" s="80"/>
      <c r="F13" s="32">
        <f>SUM(F10:F12)</f>
        <v>9650000</v>
      </c>
    </row>
    <row r="16" spans="1:6" x14ac:dyDescent="0.25">
      <c r="E16" s="29"/>
      <c r="F16" s="29"/>
    </row>
  </sheetData>
  <mergeCells count="2">
    <mergeCell ref="A8:E8"/>
    <mergeCell ref="A13:E1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jadwal</vt:lpstr>
      <vt:lpstr>survey</vt:lpstr>
      <vt:lpstr>user requirement</vt:lpstr>
      <vt:lpstr>unit</vt:lpstr>
      <vt:lpstr>AKP</vt:lpstr>
      <vt:lpstr>RAB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Andri Firman Saputra</dc:creator>
  <cp:lastModifiedBy>Andri Firman Saputra</cp:lastModifiedBy>
  <cp:lastPrinted>2022-07-01T09:21:31Z</cp:lastPrinted>
  <dcterms:created xsi:type="dcterms:W3CDTF">2022-07-01T06:17:37Z</dcterms:created>
  <dcterms:modified xsi:type="dcterms:W3CDTF">2022-07-02T13:07:39Z</dcterms:modified>
</cp:coreProperties>
</file>