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ocuments\Pelatihan_Kominfo\VSGA\jna\hari ke-2\Kelompok 8 - Tugas Project 2 dan Tugas Mandiri 2 - Andri Firman Saputra - Revisi 1\Tugas Mandiri 2\"/>
    </mc:Choice>
  </mc:AlternateContent>
  <xr:revisionPtr revIDLastSave="0" documentId="13_ncr:1_{DF5C27BB-1736-4514-B0C9-0CE76F2841BA}" xr6:coauthVersionLast="47" xr6:coauthVersionMax="47" xr10:uidLastSave="{00000000-0000-0000-0000-000000000000}"/>
  <bookViews>
    <workbookView xWindow="-120" yWindow="-120" windowWidth="20730" windowHeight="11160" xr2:uid="{28A143EC-0EB0-4064-9413-5257E2BBEEDD}"/>
  </bookViews>
  <sheets>
    <sheet name="Jadwal" sheetId="2" r:id="rId1"/>
    <sheet name="Survei" sheetId="3" r:id="rId2"/>
    <sheet name="User requirement" sheetId="4" r:id="rId3"/>
    <sheet name="Unit" sheetId="5" r:id="rId4"/>
    <sheet name="AKP" sheetId="1" r:id="rId5"/>
    <sheet name="RAB"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5" i="6" l="1"/>
  <c r="F14" i="6"/>
  <c r="F11" i="6"/>
  <c r="F12" i="6"/>
  <c r="F13" i="6"/>
  <c r="F10" i="6"/>
  <c r="F7" i="6"/>
  <c r="F6" i="6"/>
  <c r="F5" i="6"/>
  <c r="F4" i="6"/>
  <c r="F3" i="6"/>
  <c r="F8" i="6" l="1"/>
</calcChain>
</file>

<file path=xl/sharedStrings.xml><?xml version="1.0" encoding="utf-8"?>
<sst xmlns="http://schemas.openxmlformats.org/spreadsheetml/2006/main" count="156" uniqueCount="125">
  <si>
    <t>No</t>
  </si>
  <si>
    <t>Perangkat Keras</t>
  </si>
  <si>
    <t>Volume</t>
  </si>
  <si>
    <t>Spesifikasi</t>
  </si>
  <si>
    <t>Keterangan</t>
  </si>
  <si>
    <t>Router</t>
  </si>
  <si>
    <t>AC1200 Wireless Router
Four 5-dBi amplified antennas
Beamforming optimizes signal
Dual band – Smart signal switching
Broadband account synchronization</t>
  </si>
  <si>
    <t>Setiap ruang terkoneksi dengan 1 buah router</t>
  </si>
  <si>
    <t>PC</t>
  </si>
  <si>
    <t>2 bh</t>
  </si>
  <si>
    <t>LED LG 22M45H menjadi salah satu seri Monitor dari LG yang menyajikan tampilan dan gambar yang mumpuni. Seri LG LED 22 in 22M45 ini memiliki tampilan layar dengan dimensi 21.5 inch yang bisa menyajikan gambar dengan tampilan Full HD 1080p atau 1920 x 1080 pixel yang cukup mumpuni. Di seri ini sudah ada Mega Contrast Ratio dengan adanya response time yang memiliki detail yang cukup mumpuni. Monitor LED ini sudah dilengkapi dengan Dual Smart Solution yang bisa memudahkan untuk multi tasking.</t>
  </si>
  <si>
    <t>Setiap ruang dipasang PC yang disesuaikan dengan jumlah user</t>
  </si>
  <si>
    <t>3 bh</t>
  </si>
  <si>
    <t>6 bh</t>
  </si>
  <si>
    <t>Kabel LAN</t>
  </si>
  <si>
    <t>Kabel Cross-Over RJ-45 Cat5</t>
  </si>
  <si>
    <t>Kabel Serial DCE serial-2 dan serial-3</t>
  </si>
  <si>
    <t>Setiap ruang dipasang kabel yang disesuaikan dengan jumlah pc</t>
  </si>
  <si>
    <t>Setiap ruang dipasang kabel yang disesuaikan dengan jumlah router</t>
  </si>
  <si>
    <t>modul</t>
  </si>
  <si>
    <t>submodul</t>
  </si>
  <si>
    <t>contact person</t>
  </si>
  <si>
    <t>date/place</t>
  </si>
  <si>
    <t>time</t>
  </si>
  <si>
    <t>check</t>
  </si>
  <si>
    <t>Accounting</t>
  </si>
  <si>
    <t>General Ledger</t>
  </si>
  <si>
    <t>Bpk. Joso Margono
Phone: 081331245753, ext. 223</t>
  </si>
  <si>
    <t>01 Juli 2022 / 
Sepada Bogor
(User's Office)</t>
  </si>
  <si>
    <t>Cash Flow</t>
  </si>
  <si>
    <t>Ibu. Milea Kusmawati
Phone: 081345552123, ext. 224</t>
  </si>
  <si>
    <t>01 Juli 2022 / 
Sepada Jakarta
(User's Office)</t>
  </si>
  <si>
    <t>Worksheet</t>
  </si>
  <si>
    <t>Ibu. Yuli Rahimah 
Phone: 083812323234, ext. 226</t>
  </si>
  <si>
    <t>01 Juli 2022 / 
Sepada BSD
(User's Office)</t>
  </si>
  <si>
    <t>Human Resource</t>
  </si>
  <si>
    <t>Payroll</t>
  </si>
  <si>
    <t>Bpk. Azriel Sumarjadi
Phone: 089733123456, 230</t>
  </si>
  <si>
    <t>02 Juli 2022 / 
Sepada Bogor
(User's Office)</t>
  </si>
  <si>
    <t>Employee</t>
  </si>
  <si>
    <t>Bpk. Dirja Sitompul 
Phone: 081222432334, ext. 227</t>
  </si>
  <si>
    <t>02 Juli 2022 / 
Sepada Jakarta
(User's Office)</t>
  </si>
  <si>
    <t>Inventory</t>
  </si>
  <si>
    <t>Stock Opname</t>
  </si>
  <si>
    <t>Bpk.Hardana Uwais
Phone: 089875368684, ext. 228</t>
  </si>
  <si>
    <t>03 Juli 2022 / 
Sepada BSD
(User's Office)</t>
  </si>
  <si>
    <t>Goods Process</t>
  </si>
  <si>
    <t>Bpk. Ganda Mansur
Phone: 081277324234, ext. 229</t>
  </si>
  <si>
    <t>03 Juli 2022 / 
Sepada Bogor
(User's Office)</t>
  </si>
  <si>
    <t>Nama</t>
  </si>
  <si>
    <t>Perancangan jaringan di Lab Sepada Bogor, Sepada BSD, dan Sepada Jakarta dengan Router</t>
  </si>
  <si>
    <t>Versi</t>
  </si>
  <si>
    <t>Lokasi</t>
  </si>
  <si>
    <t>Sepada Bogor, Sepada BSD, Sepada Jakarta</t>
  </si>
  <si>
    <t>Skala</t>
  </si>
  <si>
    <t>Hari/Tanggal</t>
  </si>
  <si>
    <t>01 Juli 2022</t>
  </si>
  <si>
    <t>Jam</t>
  </si>
  <si>
    <t>09:00:00 - Selesai</t>
  </si>
  <si>
    <t>Tim Survey</t>
  </si>
  <si>
    <t>Aisyah, Aria, Bani, Maskur, Dani</t>
  </si>
  <si>
    <t>Siap mensurvei lokasi untuk menganalisa kebutuhan jaringan pada perusahaan hotel Sepada Bogor, Sepada BSD, Sepada Jakarta</t>
  </si>
  <si>
    <t>User Requirement</t>
  </si>
  <si>
    <t xml:space="preserve">Data Perusahaan/Company's Information </t>
  </si>
  <si>
    <t xml:space="preserve">Data User/User's Information </t>
  </si>
  <si>
    <t>Nama Perusahaan/Company's Name :</t>
  </si>
  <si>
    <t>PT Sepada</t>
  </si>
  <si>
    <t>PT RisingSun IT</t>
  </si>
  <si>
    <t>Alamat Perusahaan/Company's Address :</t>
  </si>
  <si>
    <t>Alamat User/User's Address :</t>
  </si>
  <si>
    <t>Jl. Grand Kahuripan, Desa. Klapa Nunggal, Kec. Klapa Nunggal, Kab. Bogor</t>
  </si>
  <si>
    <t>Jl. Mutiara 4, desa. Curug, kec. Curug, kab. Bogor</t>
  </si>
  <si>
    <t>No. Telp/Telp Number: 089630223411</t>
  </si>
  <si>
    <t>No. Telp/Telp Number:  087808675313</t>
  </si>
  <si>
    <t>No. Fax/Fax Number: (021) 2358-8300</t>
  </si>
  <si>
    <t>No. Fax/Fax Number: (021) 800-301-1795</t>
  </si>
  <si>
    <t>E-mail: ptsepada@gmail.com</t>
  </si>
  <si>
    <t>E-mail: risingsunit100@gmail.com</t>
  </si>
  <si>
    <t>Nama Perwakilan/Representative's Name: Andre Farjri</t>
  </si>
  <si>
    <t>Nama Perwakilan/Representative's Name : Azriel FachrulRezy</t>
  </si>
  <si>
    <t xml:space="preserve">Tanda Tangan/Signature </t>
  </si>
  <si>
    <t>Tanda Tangan/Signature</t>
  </si>
  <si>
    <t>Nama Proyek/Project's Name:</t>
  </si>
  <si>
    <t>Membangun jaringan agar 3 hotel terhubung antar kota</t>
  </si>
  <si>
    <t>Manager Proyek/Project Manager:</t>
  </si>
  <si>
    <t>Bpk. Azriel FachrulRezy</t>
  </si>
  <si>
    <t>Nama Modul/Modul's Name:</t>
  </si>
  <si>
    <t>Hardware</t>
  </si>
  <si>
    <t>Nama Sub-Modul/Sub-Modul's Name:</t>
  </si>
  <si>
    <t>Unit</t>
  </si>
  <si>
    <t>Requirement</t>
  </si>
  <si>
    <t>Specifications</t>
  </si>
  <si>
    <t>Price</t>
  </si>
  <si>
    <t>User</t>
  </si>
  <si>
    <t>Spada Jakarta</t>
  </si>
  <si>
    <t>Pegawai Spada</t>
  </si>
  <si>
    <t>AC1200 Wireless</t>
  </si>
  <si>
    <t>LG</t>
  </si>
  <si>
    <t>Spada BSD</t>
  </si>
  <si>
    <t>Spada Bogor</t>
  </si>
  <si>
    <t>Pekerjaan/Item</t>
  </si>
  <si>
    <t>Vol</t>
  </si>
  <si>
    <t>Satuan</t>
  </si>
  <si>
    <t>Harga Satuan</t>
  </si>
  <si>
    <t>Harga Total</t>
  </si>
  <si>
    <t>A</t>
  </si>
  <si>
    <t>Upah Kerja</t>
  </si>
  <si>
    <t>Survey Lokasi</t>
  </si>
  <si>
    <t>OH</t>
  </si>
  <si>
    <t>Desain Jaringan</t>
  </si>
  <si>
    <t>Pemasangan Kabel</t>
  </si>
  <si>
    <t>Setup Jaringan Klien</t>
  </si>
  <si>
    <t>Konfigurasi router</t>
  </si>
  <si>
    <t>Sub-Total Upah Kerja</t>
  </si>
  <si>
    <t>B</t>
  </si>
  <si>
    <t>Material</t>
  </si>
  <si>
    <t>Sub-Total Material</t>
  </si>
  <si>
    <t>Kabel LAN DCE</t>
  </si>
  <si>
    <t>Kabel LAN Cross-Over</t>
  </si>
  <si>
    <t>Total Harga</t>
  </si>
  <si>
    <t>cat5</t>
  </si>
  <si>
    <t>1. Komputer 
2. Router
3. Perangkat Jaringan
4. Perangkat Pendukung</t>
  </si>
  <si>
    <t>Tanggal/Date: 03 Juli 2022</t>
  </si>
  <si>
    <t>4.0</t>
  </si>
  <si>
    <t>5 Kilometer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</si>
</sst>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quot;Rp&quot;* #,##0_-;\-&quot;Rp&quot;* #,##0_-;_-&quot;Rp&quot;*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2" tint="-9.9978637043366805E-2"/>
        <bgColor indexed="64"/>
      </patternFill>
    </fill>
    <fill>
      <patternFill patternType="solid">
        <fgColor theme="3" tint="0.59999389629810485"/>
        <bgColor indexed="64"/>
      </patternFill>
    </fill>
  </fills>
  <borders count="22">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2">
    <xf numFmtId="0" fontId="0" fillId="0" borderId="0"/>
    <xf numFmtId="42" fontId="2" fillId="0" borderId="0" applyFont="0" applyFill="0" applyBorder="0" applyAlignment="0" applyProtection="0"/>
  </cellStyleXfs>
  <cellXfs count="81">
    <xf numFmtId="0" fontId="0" fillId="0" borderId="0" xfId="0"/>
    <xf numFmtId="0" fontId="1" fillId="2" borderId="1" xfId="0" applyFont="1" applyFill="1" applyBorder="1" applyAlignment="1">
      <alignment horizontal="center"/>
    </xf>
    <xf numFmtId="0" fontId="0" fillId="0" borderId="1" xfId="0" applyBorder="1" applyAlignment="1">
      <alignment horizontal="left" vertical="center"/>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vertical="top" wrapText="1"/>
    </xf>
    <xf numFmtId="0" fontId="1" fillId="0" borderId="0" xfId="0" applyFont="1" applyAlignment="1">
      <alignment horizontal="left" vertical="center"/>
    </xf>
    <xf numFmtId="0" fontId="0" fillId="0" borderId="0" xfId="0" applyAlignment="1">
      <alignment horizontal="left" vertical="center"/>
    </xf>
    <xf numFmtId="0" fontId="0" fillId="3" borderId="1" xfId="0" applyFill="1" applyBorder="1" applyAlignment="1">
      <alignment horizontal="center"/>
    </xf>
    <xf numFmtId="0" fontId="0" fillId="0" borderId="1" xfId="0" applyBorder="1" applyAlignment="1">
      <alignment horizontal="center" vertical="top"/>
    </xf>
    <xf numFmtId="14" fontId="0" fillId="0" borderId="1" xfId="0" applyNumberFormat="1" applyBorder="1" applyAlignment="1">
      <alignment horizontal="left" vertical="center" wrapText="1"/>
    </xf>
    <xf numFmtId="18" fontId="0" fillId="0" borderId="1" xfId="0" applyNumberFormat="1" applyBorder="1" applyAlignment="1">
      <alignment horizontal="center" vertical="center"/>
    </xf>
    <xf numFmtId="0" fontId="0" fillId="0" borderId="1" xfId="0" applyBorder="1"/>
    <xf numFmtId="0" fontId="0" fillId="0" borderId="1" xfId="0" applyBorder="1" applyAlignment="1">
      <alignment horizontal="left" vertical="center" wrapText="1"/>
    </xf>
    <xf numFmtId="0" fontId="0" fillId="4" borderId="1" xfId="0" applyFill="1" applyBorder="1" applyAlignment="1">
      <alignment horizontal="left" vertical="center"/>
    </xf>
    <xf numFmtId="0" fontId="0" fillId="3" borderId="1" xfId="0" applyFill="1" applyBorder="1" applyAlignment="1">
      <alignment horizontal="left" vertical="center"/>
    </xf>
    <xf numFmtId="0" fontId="0" fillId="0" borderId="5" xfId="0" applyBorder="1"/>
    <xf numFmtId="0" fontId="1" fillId="0" borderId="5" xfId="0" applyFont="1" applyBorder="1"/>
    <xf numFmtId="0" fontId="0" fillId="0" borderId="6" xfId="0" applyBorder="1"/>
    <xf numFmtId="0" fontId="0" fillId="0" borderId="7" xfId="0" applyBorder="1" applyAlignment="1">
      <alignment horizontal="left"/>
    </xf>
    <xf numFmtId="0" fontId="0" fillId="0" borderId="7" xfId="0" applyBorder="1" applyAlignment="1">
      <alignment horizontal="left" vertical="center"/>
    </xf>
    <xf numFmtId="0" fontId="0" fillId="0" borderId="5" xfId="0" applyBorder="1" applyAlignment="1">
      <alignment vertical="center"/>
    </xf>
    <xf numFmtId="0" fontId="0" fillId="0" borderId="5" xfId="0" applyBorder="1" applyAlignment="1">
      <alignment horizontal="left" vertical="top"/>
    </xf>
    <xf numFmtId="0" fontId="1" fillId="0" borderId="1" xfId="0" applyFont="1" applyBorder="1"/>
    <xf numFmtId="0" fontId="0" fillId="0" borderId="1" xfId="0" applyBorder="1" applyAlignment="1">
      <alignment horizontal="center"/>
    </xf>
    <xf numFmtId="3" fontId="0" fillId="0" borderId="1" xfId="0" applyNumberFormat="1" applyBorder="1"/>
    <xf numFmtId="0" fontId="0" fillId="0" borderId="0" xfId="0" applyAlignment="1">
      <alignment horizontal="center" vertical="center"/>
    </xf>
    <xf numFmtId="0" fontId="0" fillId="0" borderId="0" xfId="0" applyAlignment="1">
      <alignment horizontal="center"/>
    </xf>
    <xf numFmtId="0" fontId="1" fillId="0" borderId="0" xfId="0" applyFont="1"/>
    <xf numFmtId="0" fontId="1" fillId="0" borderId="1" xfId="0" applyFont="1" applyBorder="1" applyAlignment="1">
      <alignment horizontal="center"/>
    </xf>
    <xf numFmtId="42" fontId="0" fillId="0" borderId="1" xfId="1" applyFont="1" applyBorder="1"/>
    <xf numFmtId="42" fontId="1" fillId="0" borderId="1" xfId="1" applyFont="1" applyBorder="1"/>
    <xf numFmtId="42" fontId="1" fillId="0" borderId="1" xfId="0" applyNumberFormat="1" applyFont="1" applyBorder="1"/>
    <xf numFmtId="0" fontId="0" fillId="0" borderId="1" xfId="0" applyBorder="1" applyAlignment="1">
      <alignment horizontal="left" vertical="top"/>
    </xf>
    <xf numFmtId="0" fontId="0" fillId="0" borderId="1" xfId="0" applyBorder="1" applyAlignment="1">
      <alignment horizontal="center" vertical="top"/>
    </xf>
    <xf numFmtId="0" fontId="0" fillId="0" borderId="2" xfId="0" applyBorder="1" applyAlignment="1">
      <alignment horizontal="center" vertical="top"/>
    </xf>
    <xf numFmtId="0" fontId="0" fillId="0" borderId="3" xfId="0" applyBorder="1" applyAlignment="1">
      <alignment horizontal="center" vertical="top"/>
    </xf>
    <xf numFmtId="0" fontId="0" fillId="3" borderId="1" xfId="0" applyFill="1" applyBorder="1" applyAlignment="1">
      <alignment horizontal="left" vertical="center"/>
    </xf>
    <xf numFmtId="0" fontId="0" fillId="0" borderId="1" xfId="0" applyBorder="1" applyAlignment="1">
      <alignment horizontal="center" vertical="center"/>
    </xf>
    <xf numFmtId="0" fontId="0" fillId="3" borderId="1" xfId="0" applyFill="1" applyBorder="1" applyAlignment="1">
      <alignment horizontal="center" vertical="center"/>
    </xf>
    <xf numFmtId="18" fontId="0" fillId="0" borderId="1" xfId="0" applyNumberFormat="1" applyBorder="1"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left" vertical="center"/>
    </xf>
    <xf numFmtId="0" fontId="0" fillId="0" borderId="13" xfId="0" applyBorder="1" applyAlignment="1">
      <alignment horizontal="center"/>
    </xf>
    <xf numFmtId="0" fontId="0" fillId="0" borderId="7"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0" xfId="0" applyAlignment="1">
      <alignment horizontal="center"/>
    </xf>
    <xf numFmtId="0" fontId="0" fillId="0" borderId="18"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0" fillId="0" borderId="5" xfId="0" applyBorder="1" applyAlignment="1">
      <alignment horizontal="left" vertical="center"/>
    </xf>
    <xf numFmtId="0" fontId="0" fillId="0" borderId="10" xfId="0" applyBorder="1" applyAlignment="1">
      <alignment horizontal="center" vertical="top"/>
    </xf>
    <xf numFmtId="0" fontId="0" fillId="0" borderId="12" xfId="0" applyBorder="1" applyAlignment="1">
      <alignment horizontal="center"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8" xfId="0" applyBorder="1" applyAlignment="1">
      <alignment horizontal="left" vertical="center"/>
    </xf>
    <xf numFmtId="0" fontId="0" fillId="0" borderId="4" xfId="0" applyBorder="1" applyAlignment="1">
      <alignment horizontal="left" vertical="center"/>
    </xf>
    <xf numFmtId="0" fontId="0" fillId="0" borderId="9" xfId="0" applyBorder="1" applyAlignment="1">
      <alignment horizontal="left" vertical="center"/>
    </xf>
    <xf numFmtId="0" fontId="0" fillId="0" borderId="10" xfId="0" applyBorder="1"/>
    <xf numFmtId="0" fontId="0" fillId="0" borderId="11" xfId="0" applyBorder="1"/>
    <xf numFmtId="0" fontId="0" fillId="0" borderId="12" xfId="0" applyBorder="1"/>
    <xf numFmtId="0" fontId="0" fillId="0" borderId="5" xfId="0" applyBorder="1"/>
    <xf numFmtId="0" fontId="1" fillId="0" borderId="4" xfId="0" applyFont="1" applyBorder="1" applyAlignment="1">
      <alignment horizontal="center"/>
    </xf>
    <xf numFmtId="0" fontId="1" fillId="0" borderId="5" xfId="0" applyFont="1" applyBorder="1"/>
    <xf numFmtId="0" fontId="0" fillId="0" borderId="6" xfId="0" applyBorder="1"/>
    <xf numFmtId="0" fontId="0" fillId="0" borderId="7" xfId="0" applyBorder="1" applyAlignment="1">
      <alignment horizontal="left"/>
    </xf>
    <xf numFmtId="0" fontId="0" fillId="0" borderId="1" xfId="0" applyBorder="1" applyAlignment="1">
      <alignment horizontal="right"/>
    </xf>
    <xf numFmtId="0" fontId="1" fillId="0" borderId="19" xfId="0" applyFont="1" applyBorder="1" applyAlignment="1">
      <alignment horizontal="right"/>
    </xf>
    <xf numFmtId="0" fontId="1" fillId="0" borderId="20" xfId="0" applyFont="1" applyBorder="1" applyAlignment="1">
      <alignment horizontal="right"/>
    </xf>
    <xf numFmtId="0" fontId="1" fillId="0" borderId="21" xfId="0" applyFont="1" applyBorder="1" applyAlignment="1">
      <alignment horizontal="right"/>
    </xf>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cellXfs>
  <cellStyles count="2">
    <cellStyle name="Currency [0]" xfId="1"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48433</xdr:colOff>
      <xdr:row>12</xdr:row>
      <xdr:rowOff>48433</xdr:rowOff>
    </xdr:from>
    <xdr:to>
      <xdr:col>1</xdr:col>
      <xdr:colOff>1001643</xdr:colOff>
      <xdr:row>14</xdr:row>
      <xdr:rowOff>96865</xdr:rowOff>
    </xdr:to>
    <xdr:pic>
      <xdr:nvPicPr>
        <xdr:cNvPr id="2" name="Picture 1">
          <a:extLst>
            <a:ext uri="{FF2B5EF4-FFF2-40B4-BE49-F238E27FC236}">
              <a16:creationId xmlns:a16="http://schemas.microsoft.com/office/drawing/2014/main" id="{7E34AAB8-DE9D-4FC0-8B1E-4839D95E74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91833" y="2724958"/>
          <a:ext cx="953210" cy="429432"/>
        </a:xfrm>
        <a:prstGeom prst="rect">
          <a:avLst/>
        </a:prstGeom>
      </xdr:spPr>
    </xdr:pic>
    <xdr:clientData/>
  </xdr:twoCellAnchor>
  <xdr:twoCellAnchor editAs="oneCell">
    <xdr:from>
      <xdr:col>2</xdr:col>
      <xdr:colOff>823346</xdr:colOff>
      <xdr:row>16</xdr:row>
      <xdr:rowOff>298664</xdr:rowOff>
    </xdr:from>
    <xdr:to>
      <xdr:col>3</xdr:col>
      <xdr:colOff>105645</xdr:colOff>
      <xdr:row>16</xdr:row>
      <xdr:rowOff>742950</xdr:rowOff>
    </xdr:to>
    <xdr:pic>
      <xdr:nvPicPr>
        <xdr:cNvPr id="3" name="Picture 2">
          <a:extLst>
            <a:ext uri="{FF2B5EF4-FFF2-40B4-BE49-F238E27FC236}">
              <a16:creationId xmlns:a16="http://schemas.microsoft.com/office/drawing/2014/main" id="{25383BE8-B917-4F82-9501-80EFFDBDC0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43196" y="3927689"/>
          <a:ext cx="949174" cy="444286"/>
        </a:xfrm>
        <a:prstGeom prst="rect">
          <a:avLst/>
        </a:prstGeom>
      </xdr:spPr>
    </xdr:pic>
    <xdr:clientData/>
  </xdr:twoCellAnchor>
  <xdr:twoCellAnchor editAs="oneCell">
    <xdr:from>
      <xdr:col>0</xdr:col>
      <xdr:colOff>107675</xdr:colOff>
      <xdr:row>12</xdr:row>
      <xdr:rowOff>53045</xdr:rowOff>
    </xdr:from>
    <xdr:to>
      <xdr:col>0</xdr:col>
      <xdr:colOff>1003384</xdr:colOff>
      <xdr:row>14</xdr:row>
      <xdr:rowOff>182217</xdr:rowOff>
    </xdr:to>
    <xdr:pic>
      <xdr:nvPicPr>
        <xdr:cNvPr id="4" name="Picture 3">
          <a:extLst>
            <a:ext uri="{FF2B5EF4-FFF2-40B4-BE49-F238E27FC236}">
              <a16:creationId xmlns:a16="http://schemas.microsoft.com/office/drawing/2014/main" id="{2F88AABC-B3EE-4876-AF45-0A5C441CF2D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675" y="2729570"/>
          <a:ext cx="895709" cy="5101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C87E9-5464-4E78-BB41-6F5A1C9E1641}">
  <dimension ref="A1:F8"/>
  <sheetViews>
    <sheetView tabSelected="1" zoomScaleNormal="100" workbookViewId="0">
      <selection activeCell="H22" sqref="H22"/>
    </sheetView>
  </sheetViews>
  <sheetFormatPr defaultRowHeight="15" x14ac:dyDescent="0.25"/>
  <cols>
    <col min="1" max="1" width="15.85546875" customWidth="1"/>
    <col min="2" max="2" width="21.28515625" customWidth="1"/>
    <col min="3" max="3" width="31" customWidth="1"/>
    <col min="4" max="4" width="24.7109375" bestFit="1" customWidth="1"/>
    <col min="5" max="5" width="13.85546875" customWidth="1"/>
    <col min="6" max="6" width="10.5703125" customWidth="1"/>
  </cols>
  <sheetData>
    <row r="1" spans="1:6" ht="15.75" thickBot="1" x14ac:dyDescent="0.3">
      <c r="A1" s="8" t="s">
        <v>19</v>
      </c>
      <c r="B1" s="8" t="s">
        <v>20</v>
      </c>
      <c r="C1" s="8" t="s">
        <v>21</v>
      </c>
      <c r="D1" s="8" t="s">
        <v>22</v>
      </c>
      <c r="E1" s="8" t="s">
        <v>23</v>
      </c>
      <c r="F1" s="8" t="s">
        <v>24</v>
      </c>
    </row>
    <row r="2" spans="1:6" ht="45.75" thickBot="1" x14ac:dyDescent="0.3">
      <c r="A2" s="33" t="s">
        <v>25</v>
      </c>
      <c r="B2" s="9" t="s">
        <v>26</v>
      </c>
      <c r="C2" s="5" t="s">
        <v>27</v>
      </c>
      <c r="D2" s="10" t="s">
        <v>28</v>
      </c>
      <c r="E2" s="11">
        <v>0.375</v>
      </c>
      <c r="F2" s="12"/>
    </row>
    <row r="3" spans="1:6" ht="45.75" thickBot="1" x14ac:dyDescent="0.3">
      <c r="A3" s="33"/>
      <c r="B3" s="9" t="s">
        <v>29</v>
      </c>
      <c r="C3" s="5" t="s">
        <v>30</v>
      </c>
      <c r="D3" s="13" t="s">
        <v>31</v>
      </c>
      <c r="E3" s="11">
        <v>0.5</v>
      </c>
      <c r="F3" s="12"/>
    </row>
    <row r="4" spans="1:6" ht="45.75" thickBot="1" x14ac:dyDescent="0.3">
      <c r="A4" s="33"/>
      <c r="B4" s="9" t="s">
        <v>32</v>
      </c>
      <c r="C4" s="5" t="s">
        <v>33</v>
      </c>
      <c r="D4" s="13" t="s">
        <v>34</v>
      </c>
      <c r="E4" s="11">
        <v>0.54166666666666663</v>
      </c>
      <c r="F4" s="12"/>
    </row>
    <row r="5" spans="1:6" ht="45.75" thickBot="1" x14ac:dyDescent="0.3">
      <c r="A5" s="34" t="s">
        <v>35</v>
      </c>
      <c r="B5" s="3" t="s">
        <v>36</v>
      </c>
      <c r="C5" s="5" t="s">
        <v>37</v>
      </c>
      <c r="D5" s="13" t="s">
        <v>38</v>
      </c>
      <c r="E5" s="11">
        <v>0.375</v>
      </c>
      <c r="F5" s="12"/>
    </row>
    <row r="6" spans="1:6" ht="45.75" thickBot="1" x14ac:dyDescent="0.3">
      <c r="A6" s="34"/>
      <c r="B6" s="3" t="s">
        <v>39</v>
      </c>
      <c r="C6" s="5" t="s">
        <v>40</v>
      </c>
      <c r="D6" s="13" t="s">
        <v>41</v>
      </c>
      <c r="E6" s="11">
        <v>0.5</v>
      </c>
      <c r="F6" s="12"/>
    </row>
    <row r="7" spans="1:6" ht="45.75" thickBot="1" x14ac:dyDescent="0.3">
      <c r="A7" s="35" t="s">
        <v>42</v>
      </c>
      <c r="B7" s="3" t="s">
        <v>43</v>
      </c>
      <c r="C7" s="5" t="s">
        <v>44</v>
      </c>
      <c r="D7" s="13" t="s">
        <v>45</v>
      </c>
      <c r="E7" s="11">
        <v>0.375</v>
      </c>
      <c r="F7" s="12"/>
    </row>
    <row r="8" spans="1:6" ht="45.75" thickBot="1" x14ac:dyDescent="0.3">
      <c r="A8" s="36"/>
      <c r="B8" s="3" t="s">
        <v>46</v>
      </c>
      <c r="C8" s="5" t="s">
        <v>47</v>
      </c>
      <c r="D8" s="13" t="s">
        <v>48</v>
      </c>
      <c r="E8" s="11">
        <v>0.5</v>
      </c>
      <c r="F8" s="12"/>
    </row>
  </sheetData>
  <mergeCells count="3">
    <mergeCell ref="A2:A4"/>
    <mergeCell ref="A5:A6"/>
    <mergeCell ref="A7:A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9B73A-39B4-4AF4-BEFD-A62F25FB3A1F}">
  <dimension ref="A1:E9"/>
  <sheetViews>
    <sheetView workbookViewId="0">
      <selection activeCell="G19" sqref="G19"/>
    </sheetView>
  </sheetViews>
  <sheetFormatPr defaultRowHeight="15" x14ac:dyDescent="0.25"/>
  <cols>
    <col min="1" max="1" width="17.140625" customWidth="1"/>
    <col min="2" max="2" width="52.7109375" customWidth="1"/>
    <col min="5" max="5" width="44.28515625" customWidth="1"/>
  </cols>
  <sheetData>
    <row r="1" spans="1:5" ht="15.75" thickBot="1" x14ac:dyDescent="0.3">
      <c r="A1" s="14" t="s">
        <v>49</v>
      </c>
      <c r="B1" s="42" t="s">
        <v>50</v>
      </c>
      <c r="C1" s="42"/>
      <c r="D1" s="42"/>
      <c r="E1" s="42"/>
    </row>
    <row r="2" spans="1:5" ht="15.75" thickBot="1" x14ac:dyDescent="0.3">
      <c r="A2" s="37" t="s">
        <v>51</v>
      </c>
      <c r="B2" s="41" t="s">
        <v>123</v>
      </c>
      <c r="C2" s="41"/>
      <c r="D2" s="41"/>
      <c r="E2" s="41"/>
    </row>
    <row r="3" spans="1:5" ht="15.75" thickBot="1" x14ac:dyDescent="0.3">
      <c r="A3" s="37"/>
      <c r="B3" s="41"/>
      <c r="C3" s="41"/>
      <c r="D3" s="41"/>
      <c r="E3" s="41"/>
    </row>
    <row r="4" spans="1:5" ht="15.75" thickBot="1" x14ac:dyDescent="0.3">
      <c r="A4" s="37" t="s">
        <v>52</v>
      </c>
      <c r="B4" s="41" t="s">
        <v>53</v>
      </c>
      <c r="C4" s="39" t="s">
        <v>54</v>
      </c>
      <c r="D4" s="41" t="s">
        <v>124</v>
      </c>
      <c r="E4" s="41"/>
    </row>
    <row r="5" spans="1:5" ht="15.75" thickBot="1" x14ac:dyDescent="0.3">
      <c r="A5" s="37"/>
      <c r="B5" s="41"/>
      <c r="C5" s="39"/>
      <c r="D5" s="41"/>
      <c r="E5" s="41"/>
    </row>
    <row r="6" spans="1:5" ht="15.75" thickBot="1" x14ac:dyDescent="0.3">
      <c r="A6" s="37" t="s">
        <v>55</v>
      </c>
      <c r="B6" s="38" t="s">
        <v>56</v>
      </c>
      <c r="C6" s="39" t="s">
        <v>57</v>
      </c>
      <c r="D6" s="40" t="s">
        <v>58</v>
      </c>
      <c r="E6" s="41"/>
    </row>
    <row r="7" spans="1:5" ht="15.75" thickBot="1" x14ac:dyDescent="0.3">
      <c r="A7" s="37"/>
      <c r="B7" s="38"/>
      <c r="C7" s="39"/>
      <c r="D7" s="41"/>
      <c r="E7" s="41"/>
    </row>
    <row r="8" spans="1:5" ht="15.75" thickBot="1" x14ac:dyDescent="0.3">
      <c r="A8" s="15" t="s">
        <v>59</v>
      </c>
      <c r="B8" s="41" t="s">
        <v>60</v>
      </c>
      <c r="C8" s="41"/>
      <c r="D8" s="41"/>
      <c r="E8" s="41"/>
    </row>
    <row r="9" spans="1:5" ht="15.75" thickBot="1" x14ac:dyDescent="0.3">
      <c r="A9" s="15" t="s">
        <v>4</v>
      </c>
      <c r="B9" s="41" t="s">
        <v>61</v>
      </c>
      <c r="C9" s="41"/>
      <c r="D9" s="41"/>
      <c r="E9" s="41"/>
    </row>
  </sheetData>
  <mergeCells count="13">
    <mergeCell ref="B9:E9"/>
    <mergeCell ref="B1:E1"/>
    <mergeCell ref="A2:A3"/>
    <mergeCell ref="B2:E3"/>
    <mergeCell ref="A4:A5"/>
    <mergeCell ref="B4:B5"/>
    <mergeCell ref="C4:C5"/>
    <mergeCell ref="D4:E5"/>
    <mergeCell ref="A6:A7"/>
    <mergeCell ref="B6:B7"/>
    <mergeCell ref="C6:C7"/>
    <mergeCell ref="D6:E7"/>
    <mergeCell ref="B8:E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FE723-DF99-448E-AAEA-2E40FC4F1724}">
  <dimension ref="A1:D19"/>
  <sheetViews>
    <sheetView zoomScale="75" zoomScaleNormal="75" workbookViewId="0">
      <selection activeCell="E21" sqref="E21"/>
    </sheetView>
  </sheetViews>
  <sheetFormatPr defaultRowHeight="15" x14ac:dyDescent="0.25"/>
  <cols>
    <col min="1" max="1" width="65.140625" customWidth="1"/>
    <col min="2" max="2" width="31.140625" customWidth="1"/>
    <col min="3" max="3" width="25" customWidth="1"/>
    <col min="4" max="4" width="16.28515625" customWidth="1"/>
  </cols>
  <sheetData>
    <row r="1" spans="1:4" x14ac:dyDescent="0.25">
      <c r="A1" s="70" t="s">
        <v>62</v>
      </c>
      <c r="B1" s="70"/>
      <c r="C1" s="70"/>
      <c r="D1" s="70"/>
    </row>
    <row r="2" spans="1:4" x14ac:dyDescent="0.25">
      <c r="A2" s="16"/>
      <c r="B2" s="69" t="s">
        <v>122</v>
      </c>
      <c r="C2" s="69"/>
      <c r="D2" s="69"/>
    </row>
    <row r="3" spans="1:4" x14ac:dyDescent="0.25">
      <c r="A3" s="17" t="s">
        <v>63</v>
      </c>
      <c r="B3" s="71" t="s">
        <v>64</v>
      </c>
      <c r="C3" s="71"/>
      <c r="D3" s="71"/>
    </row>
    <row r="4" spans="1:4" x14ac:dyDescent="0.25">
      <c r="A4" s="18" t="s">
        <v>65</v>
      </c>
      <c r="B4" s="72" t="s">
        <v>65</v>
      </c>
      <c r="C4" s="72"/>
      <c r="D4" s="72"/>
    </row>
    <row r="5" spans="1:4" x14ac:dyDescent="0.25">
      <c r="A5" s="19" t="s">
        <v>66</v>
      </c>
      <c r="B5" s="73" t="s">
        <v>67</v>
      </c>
      <c r="C5" s="73"/>
      <c r="D5" s="73"/>
    </row>
    <row r="6" spans="1:4" x14ac:dyDescent="0.25">
      <c r="A6" s="18" t="s">
        <v>68</v>
      </c>
      <c r="B6" s="72" t="s">
        <v>69</v>
      </c>
      <c r="C6" s="72"/>
      <c r="D6" s="72"/>
    </row>
    <row r="7" spans="1:4" ht="45.75" customHeight="1" x14ac:dyDescent="0.25">
      <c r="A7" s="20" t="s">
        <v>70</v>
      </c>
      <c r="B7" s="63" t="s">
        <v>71</v>
      </c>
      <c r="C7" s="64"/>
      <c r="D7" s="65"/>
    </row>
    <row r="8" spans="1:4" x14ac:dyDescent="0.25">
      <c r="A8" s="16" t="s">
        <v>72</v>
      </c>
      <c r="B8" s="66" t="s">
        <v>73</v>
      </c>
      <c r="C8" s="67"/>
      <c r="D8" s="68"/>
    </row>
    <row r="9" spans="1:4" x14ac:dyDescent="0.25">
      <c r="A9" s="16" t="s">
        <v>74</v>
      </c>
      <c r="B9" s="69" t="s">
        <v>75</v>
      </c>
      <c r="C9" s="69"/>
      <c r="D9" s="69"/>
    </row>
    <row r="10" spans="1:4" x14ac:dyDescent="0.25">
      <c r="A10" s="16" t="s">
        <v>76</v>
      </c>
      <c r="B10" s="69" t="s">
        <v>77</v>
      </c>
      <c r="C10" s="69"/>
      <c r="D10" s="69"/>
    </row>
    <row r="11" spans="1:4" x14ac:dyDescent="0.25">
      <c r="A11" s="16" t="s">
        <v>78</v>
      </c>
      <c r="B11" s="69" t="s">
        <v>79</v>
      </c>
      <c r="C11" s="69"/>
      <c r="D11" s="69"/>
    </row>
    <row r="12" spans="1:4" x14ac:dyDescent="0.25">
      <c r="A12" s="18" t="s">
        <v>80</v>
      </c>
      <c r="B12" s="69" t="s">
        <v>81</v>
      </c>
      <c r="C12" s="69"/>
      <c r="D12" s="69"/>
    </row>
    <row r="13" spans="1:4" x14ac:dyDescent="0.25">
      <c r="A13" s="43"/>
      <c r="B13" s="45"/>
      <c r="C13" s="46"/>
      <c r="D13" s="47"/>
    </row>
    <row r="14" spans="1:4" x14ac:dyDescent="0.25">
      <c r="A14" s="43"/>
      <c r="B14" s="48"/>
      <c r="C14" s="49"/>
      <c r="D14" s="50"/>
    </row>
    <row r="15" spans="1:4" x14ac:dyDescent="0.25">
      <c r="A15" s="44"/>
      <c r="B15" s="51"/>
      <c r="C15" s="52"/>
      <c r="D15" s="53"/>
    </row>
    <row r="16" spans="1:4" ht="30" customHeight="1" x14ac:dyDescent="0.25">
      <c r="A16" s="16" t="s">
        <v>82</v>
      </c>
      <c r="B16" s="54" t="s">
        <v>83</v>
      </c>
      <c r="C16" s="54"/>
      <c r="D16" s="54"/>
    </row>
    <row r="17" spans="1:4" ht="60" customHeight="1" x14ac:dyDescent="0.25">
      <c r="A17" s="21" t="s">
        <v>84</v>
      </c>
      <c r="B17" s="22" t="s">
        <v>85</v>
      </c>
      <c r="C17" s="55" t="s">
        <v>81</v>
      </c>
      <c r="D17" s="56"/>
    </row>
    <row r="18" spans="1:4" ht="30" customHeight="1" x14ac:dyDescent="0.25">
      <c r="A18" s="21" t="s">
        <v>86</v>
      </c>
      <c r="B18" s="57" t="s">
        <v>87</v>
      </c>
      <c r="C18" s="58"/>
      <c r="D18" s="59"/>
    </row>
    <row r="19" spans="1:4" ht="65.25" customHeight="1" x14ac:dyDescent="0.25">
      <c r="A19" s="21" t="s">
        <v>88</v>
      </c>
      <c r="B19" s="60" t="s">
        <v>121</v>
      </c>
      <c r="C19" s="61"/>
      <c r="D19" s="62"/>
    </row>
  </sheetData>
  <mergeCells count="18">
    <mergeCell ref="B6:D6"/>
    <mergeCell ref="A1:D1"/>
    <mergeCell ref="B2:D2"/>
    <mergeCell ref="B3:D3"/>
    <mergeCell ref="B4:D4"/>
    <mergeCell ref="B5:D5"/>
    <mergeCell ref="B19:D19"/>
    <mergeCell ref="B7:D7"/>
    <mergeCell ref="B8:D8"/>
    <mergeCell ref="B9:D9"/>
    <mergeCell ref="B10:D10"/>
    <mergeCell ref="B11:D11"/>
    <mergeCell ref="B12:D12"/>
    <mergeCell ref="A13:A15"/>
    <mergeCell ref="B13:D15"/>
    <mergeCell ref="B16:D16"/>
    <mergeCell ref="C17:D17"/>
    <mergeCell ref="B18:D1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5E189-9050-47C5-8D65-839D706BD53E}">
  <dimension ref="A1:E26"/>
  <sheetViews>
    <sheetView workbookViewId="0">
      <selection activeCell="G16" sqref="G16"/>
    </sheetView>
  </sheetViews>
  <sheetFormatPr defaultRowHeight="15" x14ac:dyDescent="0.25"/>
  <cols>
    <col min="1" max="1" width="11.5703125" customWidth="1"/>
    <col min="2" max="2" width="19.5703125" customWidth="1"/>
    <col min="3" max="3" width="18.42578125" customWidth="1"/>
    <col min="4" max="4" width="19.28515625" customWidth="1"/>
    <col min="5" max="5" width="21.85546875" customWidth="1"/>
  </cols>
  <sheetData>
    <row r="1" spans="1:5" ht="15.75" thickBot="1" x14ac:dyDescent="0.3">
      <c r="A1" s="1" t="s">
        <v>89</v>
      </c>
      <c r="B1" s="1" t="s">
        <v>90</v>
      </c>
      <c r="C1" s="1" t="s">
        <v>91</v>
      </c>
      <c r="D1" s="1" t="s">
        <v>92</v>
      </c>
      <c r="E1" s="1" t="s">
        <v>93</v>
      </c>
    </row>
    <row r="2" spans="1:5" ht="15.75" thickBot="1" x14ac:dyDescent="0.3">
      <c r="A2" s="23" t="s">
        <v>94</v>
      </c>
      <c r="B2" s="23"/>
      <c r="C2" s="23"/>
      <c r="D2" s="23"/>
      <c r="E2" s="38" t="s">
        <v>95</v>
      </c>
    </row>
    <row r="3" spans="1:5" ht="15.75" thickBot="1" x14ac:dyDescent="0.3">
      <c r="A3" s="24">
        <v>1</v>
      </c>
      <c r="B3" s="12" t="s">
        <v>5</v>
      </c>
      <c r="C3" s="12" t="s">
        <v>96</v>
      </c>
      <c r="D3" s="25">
        <v>8000000</v>
      </c>
      <c r="E3" s="38"/>
    </row>
    <row r="4" spans="1:5" ht="15.75" thickBot="1" x14ac:dyDescent="0.3">
      <c r="A4" s="24">
        <v>2</v>
      </c>
      <c r="B4" s="12" t="s">
        <v>14</v>
      </c>
      <c r="C4" s="12" t="s">
        <v>120</v>
      </c>
      <c r="D4" s="25">
        <v>200000</v>
      </c>
      <c r="E4" s="38"/>
    </row>
    <row r="5" spans="1:5" ht="15.75" thickBot="1" x14ac:dyDescent="0.3">
      <c r="A5" s="24">
        <v>2</v>
      </c>
      <c r="B5" s="12" t="s">
        <v>8</v>
      </c>
      <c r="C5" s="12" t="s">
        <v>97</v>
      </c>
      <c r="D5" s="25">
        <v>4000000</v>
      </c>
      <c r="E5" s="38"/>
    </row>
    <row r="6" spans="1:5" ht="15.75" thickBot="1" x14ac:dyDescent="0.3">
      <c r="A6" s="23" t="s">
        <v>98</v>
      </c>
      <c r="B6" s="23"/>
      <c r="C6" s="23"/>
      <c r="D6" s="23"/>
      <c r="E6" s="38"/>
    </row>
    <row r="7" spans="1:5" ht="15.75" thickBot="1" x14ac:dyDescent="0.3">
      <c r="A7" s="24">
        <v>1</v>
      </c>
      <c r="B7" s="12" t="s">
        <v>5</v>
      </c>
      <c r="C7" s="12" t="s">
        <v>96</v>
      </c>
      <c r="D7" s="25">
        <v>350000</v>
      </c>
      <c r="E7" s="38"/>
    </row>
    <row r="8" spans="1:5" ht="15.75" thickBot="1" x14ac:dyDescent="0.3">
      <c r="A8" s="24">
        <v>2</v>
      </c>
      <c r="B8" s="12" t="s">
        <v>14</v>
      </c>
      <c r="C8" s="12" t="s">
        <v>120</v>
      </c>
      <c r="D8" s="25">
        <v>200000</v>
      </c>
      <c r="E8" s="38"/>
    </row>
    <row r="9" spans="1:5" ht="15.75" thickBot="1" x14ac:dyDescent="0.3">
      <c r="A9" s="24">
        <v>2</v>
      </c>
      <c r="B9" s="12" t="s">
        <v>8</v>
      </c>
      <c r="C9" s="12" t="s">
        <v>97</v>
      </c>
      <c r="D9" s="25">
        <v>4000000</v>
      </c>
      <c r="E9" s="38"/>
    </row>
    <row r="10" spans="1:5" ht="15.75" thickBot="1" x14ac:dyDescent="0.3">
      <c r="A10" s="23" t="s">
        <v>99</v>
      </c>
      <c r="B10" s="23"/>
      <c r="C10" s="23"/>
      <c r="D10" s="23"/>
      <c r="E10" s="38"/>
    </row>
    <row r="11" spans="1:5" ht="15.75" thickBot="1" x14ac:dyDescent="0.3">
      <c r="A11" s="24">
        <v>1</v>
      </c>
      <c r="B11" s="12" t="s">
        <v>5</v>
      </c>
      <c r="C11" s="12" t="s">
        <v>96</v>
      </c>
      <c r="D11" s="25">
        <v>800000</v>
      </c>
      <c r="E11" s="38"/>
    </row>
    <row r="12" spans="1:5" ht="15.75" thickBot="1" x14ac:dyDescent="0.3">
      <c r="A12" s="24">
        <v>2</v>
      </c>
      <c r="B12" s="12" t="s">
        <v>14</v>
      </c>
      <c r="C12" s="12" t="s">
        <v>120</v>
      </c>
      <c r="D12" s="25">
        <v>200000</v>
      </c>
      <c r="E12" s="38"/>
    </row>
    <row r="13" spans="1:5" ht="15.75" thickBot="1" x14ac:dyDescent="0.3">
      <c r="A13" s="24">
        <v>2</v>
      </c>
      <c r="B13" s="12" t="s">
        <v>8</v>
      </c>
      <c r="C13" s="12" t="s">
        <v>97</v>
      </c>
      <c r="D13" s="25">
        <v>4000000</v>
      </c>
      <c r="E13" s="38"/>
    </row>
    <row r="14" spans="1:5" x14ac:dyDescent="0.25">
      <c r="A14" s="26"/>
    </row>
    <row r="15" spans="1:5" x14ac:dyDescent="0.25">
      <c r="A15" s="27"/>
      <c r="E15" s="27"/>
    </row>
    <row r="16" spans="1:5" x14ac:dyDescent="0.25">
      <c r="B16" s="28"/>
      <c r="E16" s="27"/>
    </row>
    <row r="17" spans="1:2" x14ac:dyDescent="0.25">
      <c r="B17" s="28"/>
    </row>
    <row r="18" spans="1:2" x14ac:dyDescent="0.25">
      <c r="A18" s="27"/>
    </row>
    <row r="19" spans="1:2" x14ac:dyDescent="0.25">
      <c r="A19" s="27"/>
    </row>
    <row r="20" spans="1:2" x14ac:dyDescent="0.25">
      <c r="A20" s="27"/>
    </row>
    <row r="21" spans="1:2" x14ac:dyDescent="0.25">
      <c r="A21" s="27"/>
    </row>
    <row r="22" spans="1:2" x14ac:dyDescent="0.25">
      <c r="B22" s="28"/>
    </row>
    <row r="23" spans="1:2" x14ac:dyDescent="0.25">
      <c r="A23" s="27"/>
    </row>
    <row r="24" spans="1:2" x14ac:dyDescent="0.25">
      <c r="A24" s="27"/>
    </row>
    <row r="25" spans="1:2" x14ac:dyDescent="0.25">
      <c r="A25" s="27"/>
    </row>
    <row r="26" spans="1:2" x14ac:dyDescent="0.25">
      <c r="A26" s="27"/>
    </row>
  </sheetData>
  <mergeCells count="1">
    <mergeCell ref="E2:E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F6920-04B8-4527-9347-8F4698D7CA70}">
  <dimension ref="A1:E15"/>
  <sheetViews>
    <sheetView zoomScale="85" zoomScaleNormal="85" workbookViewId="0">
      <selection activeCell="H14" sqref="H14"/>
    </sheetView>
  </sheetViews>
  <sheetFormatPr defaultRowHeight="15" x14ac:dyDescent="0.25"/>
  <cols>
    <col min="1" max="1" width="9.85546875" customWidth="1"/>
    <col min="2" max="2" width="25.140625" customWidth="1"/>
    <col min="4" max="4" width="41.5703125" customWidth="1"/>
    <col min="5" max="5" width="22.7109375" customWidth="1"/>
  </cols>
  <sheetData>
    <row r="1" spans="1:5" ht="15.75" thickBot="1" x14ac:dyDescent="0.3">
      <c r="A1" s="1" t="s">
        <v>0</v>
      </c>
      <c r="B1" s="1" t="s">
        <v>1</v>
      </c>
      <c r="C1" s="1" t="s">
        <v>2</v>
      </c>
      <c r="D1" s="1" t="s">
        <v>3</v>
      </c>
      <c r="E1" s="1" t="s">
        <v>4</v>
      </c>
    </row>
    <row r="2" spans="1:5" ht="75.75" thickBot="1" x14ac:dyDescent="0.3">
      <c r="A2" s="2">
        <v>1</v>
      </c>
      <c r="B2" s="3" t="s">
        <v>5</v>
      </c>
      <c r="C2" s="3" t="s">
        <v>12</v>
      </c>
      <c r="D2" s="4" t="s">
        <v>6</v>
      </c>
      <c r="E2" s="4" t="s">
        <v>7</v>
      </c>
    </row>
    <row r="3" spans="1:5" ht="195.75" thickBot="1" x14ac:dyDescent="0.3">
      <c r="A3" s="2">
        <v>2</v>
      </c>
      <c r="B3" s="3" t="s">
        <v>8</v>
      </c>
      <c r="C3" s="3" t="s">
        <v>13</v>
      </c>
      <c r="D3" s="5" t="s">
        <v>10</v>
      </c>
      <c r="E3" s="5" t="s">
        <v>11</v>
      </c>
    </row>
    <row r="4" spans="1:5" ht="45.75" thickBot="1" x14ac:dyDescent="0.3">
      <c r="A4" s="2">
        <v>3</v>
      </c>
      <c r="B4" s="3" t="s">
        <v>14</v>
      </c>
      <c r="C4" s="3" t="s">
        <v>13</v>
      </c>
      <c r="D4" s="5" t="s">
        <v>15</v>
      </c>
      <c r="E4" s="5" t="s">
        <v>17</v>
      </c>
    </row>
    <row r="5" spans="1:5" ht="45.75" thickBot="1" x14ac:dyDescent="0.3">
      <c r="A5" s="2">
        <v>4</v>
      </c>
      <c r="B5" s="3" t="s">
        <v>14</v>
      </c>
      <c r="C5" s="3" t="s">
        <v>9</v>
      </c>
      <c r="D5" s="5" t="s">
        <v>16</v>
      </c>
      <c r="E5" s="5" t="s">
        <v>18</v>
      </c>
    </row>
    <row r="7" spans="1:5" s="6" customFormat="1" x14ac:dyDescent="0.25"/>
    <row r="8" spans="1:5" s="6" customFormat="1" x14ac:dyDescent="0.25"/>
    <row r="9" spans="1:5" s="7" customFormat="1" x14ac:dyDescent="0.25"/>
    <row r="10" spans="1:5" s="7" customFormat="1" x14ac:dyDescent="0.25"/>
    <row r="11" spans="1:5" s="7" customFormat="1" x14ac:dyDescent="0.25"/>
    <row r="12" spans="1:5" s="7" customFormat="1" x14ac:dyDescent="0.25"/>
    <row r="13" spans="1:5" s="7" customFormat="1" x14ac:dyDescent="0.25"/>
    <row r="14" spans="1:5" s="7" customFormat="1" x14ac:dyDescent="0.25"/>
    <row r="15" spans="1:5" s="7" customForma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D76B4-C313-440C-877D-6FC088CFD4D2}">
  <dimension ref="A1:F17"/>
  <sheetViews>
    <sheetView workbookViewId="0">
      <selection activeCell="H20" sqref="H20"/>
    </sheetView>
  </sheetViews>
  <sheetFormatPr defaultRowHeight="15" x14ac:dyDescent="0.25"/>
  <cols>
    <col min="2" max="2" width="20.42578125" bestFit="1" customWidth="1"/>
    <col min="5" max="5" width="17" customWidth="1"/>
    <col min="6" max="6" width="17.7109375" customWidth="1"/>
  </cols>
  <sheetData>
    <row r="1" spans="1:6" ht="15.75" thickBot="1" x14ac:dyDescent="0.3">
      <c r="A1" s="29" t="s">
        <v>0</v>
      </c>
      <c r="B1" s="29" t="s">
        <v>100</v>
      </c>
      <c r="C1" s="29" t="s">
        <v>101</v>
      </c>
      <c r="D1" s="29" t="s">
        <v>102</v>
      </c>
      <c r="E1" s="29" t="s">
        <v>103</v>
      </c>
      <c r="F1" s="29" t="s">
        <v>104</v>
      </c>
    </row>
    <row r="2" spans="1:6" ht="15.75" thickBot="1" x14ac:dyDescent="0.3">
      <c r="A2" s="23" t="s">
        <v>105</v>
      </c>
      <c r="B2" s="78" t="s">
        <v>106</v>
      </c>
      <c r="C2" s="79"/>
      <c r="D2" s="79"/>
      <c r="E2" s="79"/>
      <c r="F2" s="80"/>
    </row>
    <row r="3" spans="1:6" ht="15.75" thickBot="1" x14ac:dyDescent="0.3">
      <c r="A3" s="12">
        <v>1</v>
      </c>
      <c r="B3" s="12" t="s">
        <v>107</v>
      </c>
      <c r="C3" s="12">
        <v>3</v>
      </c>
      <c r="D3" s="12" t="s">
        <v>108</v>
      </c>
      <c r="E3" s="30">
        <v>300000</v>
      </c>
      <c r="F3" s="30">
        <f>E3*C3</f>
        <v>900000</v>
      </c>
    </row>
    <row r="4" spans="1:6" ht="15.75" thickBot="1" x14ac:dyDescent="0.3">
      <c r="A4" s="12">
        <v>2</v>
      </c>
      <c r="B4" s="12" t="s">
        <v>109</v>
      </c>
      <c r="C4" s="12">
        <v>3</v>
      </c>
      <c r="D4" s="12" t="s">
        <v>108</v>
      </c>
      <c r="E4" s="30">
        <v>400000</v>
      </c>
      <c r="F4" s="30">
        <f t="shared" ref="F4:F7" si="0">E4*C4</f>
        <v>1200000</v>
      </c>
    </row>
    <row r="5" spans="1:6" ht="15.75" thickBot="1" x14ac:dyDescent="0.3">
      <c r="A5" s="12">
        <v>3</v>
      </c>
      <c r="B5" s="12" t="s">
        <v>110</v>
      </c>
      <c r="C5" s="12">
        <v>3</v>
      </c>
      <c r="D5" s="12" t="s">
        <v>108</v>
      </c>
      <c r="E5" s="30">
        <v>200000</v>
      </c>
      <c r="F5" s="30">
        <f t="shared" si="0"/>
        <v>600000</v>
      </c>
    </row>
    <row r="6" spans="1:6" ht="15.75" thickBot="1" x14ac:dyDescent="0.3">
      <c r="A6" s="12">
        <v>4</v>
      </c>
      <c r="B6" s="12" t="s">
        <v>111</v>
      </c>
      <c r="C6" s="12">
        <v>3</v>
      </c>
      <c r="D6" s="12" t="s">
        <v>108</v>
      </c>
      <c r="E6" s="30">
        <v>200000</v>
      </c>
      <c r="F6" s="30">
        <f t="shared" si="0"/>
        <v>600000</v>
      </c>
    </row>
    <row r="7" spans="1:6" ht="15.75" thickBot="1" x14ac:dyDescent="0.3">
      <c r="A7" s="12">
        <v>5</v>
      </c>
      <c r="B7" s="12" t="s">
        <v>112</v>
      </c>
      <c r="C7" s="12">
        <v>3</v>
      </c>
      <c r="D7" s="12" t="s">
        <v>108</v>
      </c>
      <c r="E7" s="30">
        <v>200000</v>
      </c>
      <c r="F7" s="30">
        <f t="shared" si="0"/>
        <v>600000</v>
      </c>
    </row>
    <row r="8" spans="1:6" ht="15.75" thickBot="1" x14ac:dyDescent="0.3">
      <c r="A8" s="74" t="s">
        <v>113</v>
      </c>
      <c r="B8" s="74"/>
      <c r="C8" s="74"/>
      <c r="D8" s="74"/>
      <c r="E8" s="74"/>
      <c r="F8" s="31">
        <f>SUM(F3:F7)</f>
        <v>3900000</v>
      </c>
    </row>
    <row r="9" spans="1:6" ht="15.75" thickBot="1" x14ac:dyDescent="0.3">
      <c r="A9" s="23" t="s">
        <v>114</v>
      </c>
      <c r="B9" s="78" t="s">
        <v>115</v>
      </c>
      <c r="C9" s="79"/>
      <c r="D9" s="79"/>
      <c r="E9" s="79"/>
      <c r="F9" s="80"/>
    </row>
    <row r="10" spans="1:6" ht="15.75" thickBot="1" x14ac:dyDescent="0.3">
      <c r="A10" s="12">
        <v>1</v>
      </c>
      <c r="B10" s="12" t="s">
        <v>8</v>
      </c>
      <c r="C10" s="12">
        <v>6</v>
      </c>
      <c r="D10" s="12" t="s">
        <v>89</v>
      </c>
      <c r="E10" s="30">
        <v>4000000</v>
      </c>
      <c r="F10" s="30">
        <f>E10*C10</f>
        <v>24000000</v>
      </c>
    </row>
    <row r="11" spans="1:6" ht="15.75" thickBot="1" x14ac:dyDescent="0.3">
      <c r="A11" s="12">
        <v>2</v>
      </c>
      <c r="B11" s="12" t="s">
        <v>118</v>
      </c>
      <c r="C11" s="12">
        <v>6</v>
      </c>
      <c r="D11" s="12" t="s">
        <v>89</v>
      </c>
      <c r="E11" s="30">
        <v>100000</v>
      </c>
      <c r="F11" s="30">
        <f t="shared" ref="F11" si="1">E11*C11</f>
        <v>600000</v>
      </c>
    </row>
    <row r="12" spans="1:6" ht="15.75" thickBot="1" x14ac:dyDescent="0.3">
      <c r="A12" s="12">
        <v>3</v>
      </c>
      <c r="B12" s="12" t="s">
        <v>117</v>
      </c>
      <c r="C12" s="12">
        <v>2</v>
      </c>
      <c r="D12" s="12" t="s">
        <v>89</v>
      </c>
      <c r="E12" s="30">
        <v>100000</v>
      </c>
      <c r="F12" s="30">
        <f t="shared" ref="F12:F13" si="2">E12*C12</f>
        <v>200000</v>
      </c>
    </row>
    <row r="13" spans="1:6" ht="15.75" thickBot="1" x14ac:dyDescent="0.3">
      <c r="A13" s="12">
        <v>4</v>
      </c>
      <c r="B13" s="12" t="s">
        <v>5</v>
      </c>
      <c r="C13" s="12">
        <v>3</v>
      </c>
      <c r="D13" s="12" t="s">
        <v>89</v>
      </c>
      <c r="E13" s="30">
        <v>350000</v>
      </c>
      <c r="F13" s="30">
        <f t="shared" si="2"/>
        <v>1050000</v>
      </c>
    </row>
    <row r="14" spans="1:6" ht="15.75" thickBot="1" x14ac:dyDescent="0.3">
      <c r="A14" s="74" t="s">
        <v>116</v>
      </c>
      <c r="B14" s="74"/>
      <c r="C14" s="74"/>
      <c r="D14" s="74"/>
      <c r="E14" s="74"/>
      <c r="F14" s="31">
        <f>SUM(F10:F13)</f>
        <v>25850000</v>
      </c>
    </row>
    <row r="15" spans="1:6" ht="15.75" thickBot="1" x14ac:dyDescent="0.3">
      <c r="A15" s="75" t="s">
        <v>119</v>
      </c>
      <c r="B15" s="76"/>
      <c r="C15" s="76"/>
      <c r="D15" s="76"/>
      <c r="E15" s="77"/>
      <c r="F15" s="32">
        <f>(F14+F8)</f>
        <v>29750000</v>
      </c>
    </row>
    <row r="17" spans="5:6" x14ac:dyDescent="0.25">
      <c r="E17" s="28"/>
      <c r="F17" s="28"/>
    </row>
  </sheetData>
  <mergeCells count="5">
    <mergeCell ref="A8:E8"/>
    <mergeCell ref="A14:E14"/>
    <mergeCell ref="A15:E15"/>
    <mergeCell ref="B9:F9"/>
    <mergeCell ref="B2:F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Jadwal</vt:lpstr>
      <vt:lpstr>Survei</vt:lpstr>
      <vt:lpstr>User requirement</vt:lpstr>
      <vt:lpstr>Unit</vt:lpstr>
      <vt:lpstr>AKP</vt:lpstr>
      <vt:lpstr>RAB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Andri Firman Saputra</dc:creator>
  <cp:lastModifiedBy>Andri Firman Saputra</cp:lastModifiedBy>
  <dcterms:created xsi:type="dcterms:W3CDTF">2022-07-03T02:00:57Z</dcterms:created>
  <dcterms:modified xsi:type="dcterms:W3CDTF">2022-07-03T03:47:56Z</dcterms:modified>
</cp:coreProperties>
</file>