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vsga\jna\tugas 2\"/>
    </mc:Choice>
  </mc:AlternateContent>
  <xr:revisionPtr revIDLastSave="0" documentId="13_ncr:1_{3580740F-1EC2-449B-9E24-575E6EF28C08}" xr6:coauthVersionLast="47" xr6:coauthVersionMax="47" xr10:uidLastSave="{00000000-0000-0000-0000-000000000000}"/>
  <bookViews>
    <workbookView xWindow="-120" yWindow="-120" windowWidth="20730" windowHeight="11160" activeTab="2" xr2:uid="{ED91DD6A-B022-4091-8F58-68686108E16E}"/>
  </bookViews>
  <sheets>
    <sheet name="jadwal" sheetId="1" r:id="rId1"/>
    <sheet name="survey" sheetId="2" r:id="rId2"/>
    <sheet name="user requiredment" sheetId="3" r:id="rId3"/>
    <sheet name="unit" sheetId="4" r:id="rId4"/>
    <sheet name="AKP" sheetId="5" r:id="rId5"/>
    <sheet name="RAB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7" i="6" l="1"/>
  <c r="F15" i="6"/>
  <c r="F16" i="6" s="1"/>
  <c r="F13" i="6"/>
  <c r="F12" i="6"/>
  <c r="F14" i="6"/>
  <c r="F11" i="6"/>
  <c r="F8" i="6"/>
  <c r="F5" i="6"/>
  <c r="F6" i="6"/>
  <c r="F7" i="6"/>
  <c r="F4" i="6"/>
  <c r="F9" i="6" l="1"/>
</calcChain>
</file>

<file path=xl/sharedStrings.xml><?xml version="1.0" encoding="utf-8"?>
<sst xmlns="http://schemas.openxmlformats.org/spreadsheetml/2006/main" count="150" uniqueCount="130">
  <si>
    <t>modul</t>
  </si>
  <si>
    <t>submodul</t>
  </si>
  <si>
    <t>contact person</t>
  </si>
  <si>
    <t>date/place</t>
  </si>
  <si>
    <t>time</t>
  </si>
  <si>
    <t>check</t>
  </si>
  <si>
    <t>Nama</t>
  </si>
  <si>
    <t>Versi</t>
  </si>
  <si>
    <t>Lokasi</t>
  </si>
  <si>
    <t>Skala</t>
  </si>
  <si>
    <t>Hari/Tanggal</t>
  </si>
  <si>
    <t>Jam</t>
  </si>
  <si>
    <t>Tim Survey</t>
  </si>
  <si>
    <t>Keterangan</t>
  </si>
  <si>
    <t>User Requirement</t>
  </si>
  <si>
    <t xml:space="preserve">Data Perusahaan/Company's Information </t>
  </si>
  <si>
    <t>Nama Perusahaan/Company's Name :</t>
  </si>
  <si>
    <t>Alamat Perusahaan/Company's Address :</t>
  </si>
  <si>
    <t>Alamat User/User's Address :</t>
  </si>
  <si>
    <t xml:space="preserve">Tanda Tangan/Signature </t>
  </si>
  <si>
    <t>Tanda Tangan/Signature</t>
  </si>
  <si>
    <t>Unit</t>
  </si>
  <si>
    <t>Requirement</t>
  </si>
  <si>
    <t>Specifications</t>
  </si>
  <si>
    <t>Price</t>
  </si>
  <si>
    <t>User</t>
  </si>
  <si>
    <t>Kasir</t>
  </si>
  <si>
    <t>IT Support</t>
  </si>
  <si>
    <t>Jl. Mutiara 4, desa. Curug, kec. Curug, kab. Bogor</t>
  </si>
  <si>
    <t>Tanggal/Date: 08 Agustus 2008</t>
  </si>
  <si>
    <t>PT RisingSun IT</t>
  </si>
  <si>
    <t xml:space="preserve">Data User/User's Information </t>
  </si>
  <si>
    <t>Jl. Grand Kahuripan, Desa. Klapa Nunggal, Kec. Klapa Nunggal, Kab. Bogor</t>
  </si>
  <si>
    <t>No. Telp/Telp Number: 087808675313</t>
  </si>
  <si>
    <t>No. Telp/Telp Number: 081214123223</t>
  </si>
  <si>
    <t>No. Fax/Fax Number: (021) 2358-8300</t>
  </si>
  <si>
    <t>No. Fax/Fax Number: (021) 800-301-1795</t>
  </si>
  <si>
    <t>E-mail: risingsunit100@gmail.com</t>
  </si>
  <si>
    <t>PT Genuine Bersama</t>
  </si>
  <si>
    <t>Nama Perwakilan/Representative's Name : Azriel FachrulRezy</t>
  </si>
  <si>
    <t>Nama Proyek/Project's Name:</t>
  </si>
  <si>
    <t>Manager Proyek/Project Manager:</t>
  </si>
  <si>
    <t>Nama Modul/Modul's Name:</t>
  </si>
  <si>
    <t>Nama Sub-Modul/Sub-Modul's Name:</t>
  </si>
  <si>
    <t>Processor i3 Gen 5
RAM 4 GB
SSD 240 GB</t>
  </si>
  <si>
    <t>Processor i5 Gen 11
RAM 8 GB
SSD 1 TB</t>
  </si>
  <si>
    <t>1. Komputer Server
2. Komputer Client
3. Perangkat Jaringan
4. Perangkat Pendukung</t>
  </si>
  <si>
    <t>Hardware</t>
  </si>
  <si>
    <t>No</t>
  </si>
  <si>
    <t>Perangkat Keras</t>
  </si>
  <si>
    <t>Volume</t>
  </si>
  <si>
    <t>Spesifikasi</t>
  </si>
  <si>
    <t>Switch</t>
  </si>
  <si>
    <t>Kabel UTP</t>
  </si>
  <si>
    <t>1 roll</t>
  </si>
  <si>
    <t>Cat6</t>
  </si>
  <si>
    <t>Setiap device terhubung 
menggunakan Kabel UTP 
Straight-through</t>
  </si>
  <si>
    <t xml:space="preserve">No </t>
  </si>
  <si>
    <t>Pekerjaan/Item</t>
  </si>
  <si>
    <t>Vol</t>
  </si>
  <si>
    <t>Satuan</t>
  </si>
  <si>
    <t>Harga Satuan</t>
  </si>
  <si>
    <t>Harga Total</t>
  </si>
  <si>
    <t>A</t>
  </si>
  <si>
    <t>Upah Kerja</t>
  </si>
  <si>
    <t xml:space="preserve">Survey Lokasi </t>
  </si>
  <si>
    <t>Desain Jaringan</t>
  </si>
  <si>
    <t>Pemasangan Kabel</t>
  </si>
  <si>
    <t>Setup Jaringan Klien</t>
  </si>
  <si>
    <t>Sub Total Upah</t>
  </si>
  <si>
    <t>B</t>
  </si>
  <si>
    <t>Material</t>
  </si>
  <si>
    <t>Konektor RJ 45</t>
  </si>
  <si>
    <t>Sub Total Material</t>
  </si>
  <si>
    <t>OH</t>
  </si>
  <si>
    <t>Box</t>
  </si>
  <si>
    <t>di dalam satu ruangan dipasang 1 buah server untuk menaruh database server</t>
  </si>
  <si>
    <t>di dalam satu ruangan dipasang 1 buah switch dengan jumlah port yang disesuaikan dengan jumlah user</t>
  </si>
  <si>
    <t>di dalam satu ruangan dipasang pc yang disesuaikan dengan jumlah user</t>
  </si>
  <si>
    <t>Crimping Tang</t>
  </si>
  <si>
    <t>1 buah</t>
  </si>
  <si>
    <t>Tang crimping untuk RJ45 / RJ-11- 
JM-CT4-3</t>
  </si>
  <si>
    <t>digunakan untuk membuat kabel LAN dengan crimping sendiri</t>
  </si>
  <si>
    <t>Kepala Bagian</t>
  </si>
  <si>
    <t>Direktur</t>
  </si>
  <si>
    <t>Direktur Utama</t>
  </si>
  <si>
    <t>Staff Keuangan</t>
  </si>
  <si>
    <t>Ka. Bag Produksi</t>
  </si>
  <si>
    <t>Bpk. Hari Waluyo
Phone: 08133123, ext. 223</t>
  </si>
  <si>
    <t>Ibu. Ilsa Rahimah 
Phone: 08123234, ext. 226</t>
  </si>
  <si>
    <t>Bpk. Dirja Sitompul 
Phone: 08232334, ext. 227</t>
  </si>
  <si>
    <t>Bpk.Hardana Uwais
Phone: 08968684, ext. 228</t>
  </si>
  <si>
    <t>Kepala Seksi</t>
  </si>
  <si>
    <t>Kasi Cetak</t>
  </si>
  <si>
    <t>Kasi Finishing</t>
  </si>
  <si>
    <t>Ka. Bag Gudang</t>
  </si>
  <si>
    <t>01 Agustus 2022 / Kantor</t>
  </si>
  <si>
    <t>02 Agustus 2022 / Gudang</t>
  </si>
  <si>
    <t>Ibu. Michelle Kusmawati
Phone: 08552123, ext. 224</t>
  </si>
  <si>
    <t>Bpk. Ganda Mansur
Phone: 08127732, ext. 229</t>
  </si>
  <si>
    <t>03 Agustus 2022 / Toko</t>
  </si>
  <si>
    <t>Sedang</t>
  </si>
  <si>
    <t>Fariz Septiawan</t>
  </si>
  <si>
    <t>Ruko Buaran Permai E-5 Jalan Raya Pamulang - Puspiptek, Buaran, Kec. Serpong, Kota Tangerang Selatan, Banten 15310</t>
  </si>
  <si>
    <t>01 Agustus 2022</t>
  </si>
  <si>
    <t>Fajri, Zaki, Ikmal, Aisyah</t>
  </si>
  <si>
    <t>Siap mensurvey lokasi untuk menganalisa kebutuhan jaringan pada perusahaan printing</t>
  </si>
  <si>
    <t>E-mail: printingserdadu@gmail.com</t>
  </si>
  <si>
    <t>Nama Perwakilan/Representative's Name: Hari Waluyo</t>
  </si>
  <si>
    <t>Membangun jaringan printing agar lebih mudah dalam pemesanan percetakan</t>
  </si>
  <si>
    <t>Bpk. Azriel FachrulRezy</t>
  </si>
  <si>
    <t>Komputer Pegawai Percetakan</t>
  </si>
  <si>
    <t>Komputer Kasir</t>
  </si>
  <si>
    <t>Printing &amp; Designer</t>
  </si>
  <si>
    <t xml:space="preserve">
1
2
1
1
</t>
  </si>
  <si>
    <t>Network Tools
- Kabel UTP
- Switch
- Router
- Crimping Tang</t>
  </si>
  <si>
    <t xml:space="preserve">
- Kabel Belden
- Switch TP Link SF-1005D
- Router Tenda F3
- Jakemy Crimper</t>
  </si>
  <si>
    <t>3 buah</t>
  </si>
  <si>
    <t xml:space="preserve"> 4 buah</t>
  </si>
  <si>
    <t>Router</t>
  </si>
  <si>
    <t>2 buah</t>
  </si>
  <si>
    <t>Router Tenda F3</t>
  </si>
  <si>
    <t>TP Link SF-1005D</t>
  </si>
  <si>
    <t>dipasang 1 buah router untuk menghubungkan 2 ruangan yaitu toko dan percetakan</t>
  </si>
  <si>
    <t>Switch TP Link SF-1005D</t>
  </si>
  <si>
    <t>Kabel UTP Belden</t>
  </si>
  <si>
    <t>Konfigurasi router dan switch</t>
  </si>
  <si>
    <t>Meter</t>
  </si>
  <si>
    <t>Total Biaya</t>
  </si>
  <si>
    <t>ANALISA KEBUTUHAN PERANGKAT TUGAS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</si>
</sst>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2" formatCode="_-&quot;Rp&quot;* #,##0_-;\-&quot;Rp&quot;* #,##0_-;_-&quot;Rp&quot;* &quot;-&quot;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</fills>
  <borders count="2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42" fontId="2" fillId="0" borderId="0" applyFont="0" applyFill="0" applyBorder="0" applyAlignment="0" applyProtection="0"/>
  </cellStyleXfs>
  <cellXfs count="8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/>
    <xf numFmtId="0" fontId="0" fillId="2" borderId="1" xfId="0" applyFill="1" applyBorder="1" applyAlignment="1">
      <alignment horizontal="center"/>
    </xf>
    <xf numFmtId="0" fontId="1" fillId="0" borderId="2" xfId="0" applyFont="1" applyBorder="1"/>
    <xf numFmtId="0" fontId="0" fillId="0" borderId="7" xfId="0" applyBorder="1"/>
    <xf numFmtId="0" fontId="0" fillId="0" borderId="8" xfId="0" applyBorder="1" applyAlignment="1">
      <alignment horizontal="left"/>
    </xf>
    <xf numFmtId="0" fontId="0" fillId="0" borderId="2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/>
    </xf>
    <xf numFmtId="18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42" fontId="0" fillId="0" borderId="1" xfId="1" applyFont="1" applyBorder="1"/>
    <xf numFmtId="42" fontId="0" fillId="0" borderId="1" xfId="1" applyFont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left" vertical="top"/>
    </xf>
    <xf numFmtId="0" fontId="0" fillId="0" borderId="1" xfId="0" applyBorder="1" applyAlignment="1">
      <alignment vertical="top" wrapText="1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42" fontId="0" fillId="0" borderId="1" xfId="1" applyFont="1" applyBorder="1" applyAlignment="1">
      <alignment horizontal="left"/>
    </xf>
    <xf numFmtId="42" fontId="0" fillId="0" borderId="1" xfId="1" applyFont="1" applyBorder="1" applyAlignment="1">
      <alignment horizontal="left" vertical="top"/>
    </xf>
    <xf numFmtId="42" fontId="1" fillId="0" borderId="1" xfId="1" applyFont="1" applyBorder="1" applyAlignment="1">
      <alignment horizontal="left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14" fontId="0" fillId="0" borderId="1" xfId="0" applyNumberFormat="1" applyBorder="1" applyAlignment="1">
      <alignment horizontal="left" vertical="center"/>
    </xf>
    <xf numFmtId="42" fontId="1" fillId="0" borderId="1" xfId="0" applyNumberFormat="1" applyFont="1" applyBorder="1"/>
    <xf numFmtId="0" fontId="0" fillId="0" borderId="1" xfId="0" applyBorder="1" applyAlignment="1">
      <alignment horizontal="left" vertical="center" indent="1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18" fontId="0" fillId="0" borderId="1" xfId="0" applyNumberFormat="1" applyBorder="1" applyAlignment="1">
      <alignment horizontal="left" vertical="center"/>
    </xf>
    <xf numFmtId="0" fontId="0" fillId="0" borderId="2" xfId="0" applyBorder="1"/>
    <xf numFmtId="0" fontId="1" fillId="0" borderId="6" xfId="0" applyFont="1" applyBorder="1" applyAlignment="1">
      <alignment horizontal="center"/>
    </xf>
    <xf numFmtId="0" fontId="1" fillId="0" borderId="2" xfId="0" applyFont="1" applyBorder="1"/>
    <xf numFmtId="0" fontId="0" fillId="0" borderId="7" xfId="0" applyBorder="1"/>
    <xf numFmtId="0" fontId="0" fillId="0" borderId="8" xfId="0" applyBorder="1" applyAlignment="1">
      <alignment horizontal="left"/>
    </xf>
    <xf numFmtId="0" fontId="0" fillId="0" borderId="12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0" borderId="9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" xfId="0" applyBorder="1" applyAlignment="1">
      <alignment horizontal="left" vertic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3" xfId="0" applyBorder="1" applyAlignment="1">
      <alignment horizontal="center" vertical="top"/>
    </xf>
    <xf numFmtId="0" fontId="0" fillId="0" borderId="5" xfId="0" applyBorder="1" applyAlignment="1">
      <alignment horizontal="center" vertical="top"/>
    </xf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1" fillId="0" borderId="19" xfId="0" applyFont="1" applyBorder="1" applyAlignment="1">
      <alignment horizontal="left" vertical="center"/>
    </xf>
    <xf numFmtId="0" fontId="1" fillId="0" borderId="20" xfId="0" applyFont="1" applyBorder="1" applyAlignment="1">
      <alignment horizontal="left" vertical="center"/>
    </xf>
    <xf numFmtId="0" fontId="1" fillId="0" borderId="21" xfId="0" applyFont="1" applyBorder="1" applyAlignment="1">
      <alignment horizontal="left" vertical="center"/>
    </xf>
    <xf numFmtId="0" fontId="1" fillId="0" borderId="19" xfId="0" applyFont="1" applyBorder="1" applyAlignment="1">
      <alignment horizontal="right"/>
    </xf>
    <xf numFmtId="0" fontId="1" fillId="0" borderId="20" xfId="0" applyFont="1" applyBorder="1" applyAlignment="1">
      <alignment horizontal="right"/>
    </xf>
    <xf numFmtId="0" fontId="1" fillId="0" borderId="21" xfId="0" applyFont="1" applyBorder="1" applyAlignment="1">
      <alignment horizontal="right"/>
    </xf>
  </cellXfs>
  <cellStyles count="2">
    <cellStyle name="Currency [0]" xfId="1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48433</xdr:colOff>
      <xdr:row>12</xdr:row>
      <xdr:rowOff>48433</xdr:rowOff>
    </xdr:from>
    <xdr:to>
      <xdr:col>1</xdr:col>
      <xdr:colOff>1001643</xdr:colOff>
      <xdr:row>14</xdr:row>
      <xdr:rowOff>96865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B7E779D-F4A3-3F6C-5F55-F4CAE4AFBA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91187" y="2760636"/>
          <a:ext cx="953210" cy="435890"/>
        </a:xfrm>
        <a:prstGeom prst="rect">
          <a:avLst/>
        </a:prstGeom>
      </xdr:spPr>
    </xdr:pic>
    <xdr:clientData/>
  </xdr:twoCellAnchor>
  <xdr:twoCellAnchor editAs="oneCell">
    <xdr:from>
      <xdr:col>2</xdr:col>
      <xdr:colOff>823346</xdr:colOff>
      <xdr:row>16</xdr:row>
      <xdr:rowOff>298664</xdr:rowOff>
    </xdr:from>
    <xdr:to>
      <xdr:col>3</xdr:col>
      <xdr:colOff>105645</xdr:colOff>
      <xdr:row>16</xdr:row>
      <xdr:rowOff>734554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5F2C9357-5149-449C-810C-C1F72EEDA9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40613" y="3834215"/>
          <a:ext cx="953210" cy="435890"/>
        </a:xfrm>
        <a:prstGeom prst="rect">
          <a:avLst/>
        </a:prstGeom>
      </xdr:spPr>
    </xdr:pic>
    <xdr:clientData/>
  </xdr:twoCellAnchor>
  <xdr:twoCellAnchor editAs="oneCell">
    <xdr:from>
      <xdr:col>0</xdr:col>
      <xdr:colOff>107675</xdr:colOff>
      <xdr:row>12</xdr:row>
      <xdr:rowOff>53045</xdr:rowOff>
    </xdr:from>
    <xdr:to>
      <xdr:col>0</xdr:col>
      <xdr:colOff>1003384</xdr:colOff>
      <xdr:row>14</xdr:row>
      <xdr:rowOff>182217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E6DE438-5D4A-E619-8AC3-3B1F86F8A0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675" y="2728328"/>
          <a:ext cx="895709" cy="5101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53DF63-97E4-4426-9D4E-4B8F10B499B3}">
  <dimension ref="A1:F7"/>
  <sheetViews>
    <sheetView zoomScale="115" zoomScaleNormal="115" workbookViewId="0">
      <selection activeCell="D10" sqref="D10"/>
    </sheetView>
  </sheetViews>
  <sheetFormatPr defaultRowHeight="15" x14ac:dyDescent="0.25"/>
  <cols>
    <col min="1" max="1" width="15.85546875" customWidth="1"/>
    <col min="2" max="2" width="21.28515625" customWidth="1"/>
    <col min="3" max="3" width="24.85546875" customWidth="1"/>
    <col min="4" max="4" width="24.7109375" bestFit="1" customWidth="1"/>
    <col min="5" max="5" width="13.85546875" customWidth="1"/>
    <col min="6" max="6" width="10.5703125" customWidth="1"/>
  </cols>
  <sheetData>
    <row r="1" spans="1:6" ht="15.75" thickBot="1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</row>
    <row r="2" spans="1:6" ht="30.75" thickBot="1" x14ac:dyDescent="0.3">
      <c r="A2" s="39" t="s">
        <v>84</v>
      </c>
      <c r="B2" s="22" t="s">
        <v>85</v>
      </c>
      <c r="C2" s="12" t="s">
        <v>88</v>
      </c>
      <c r="D2" s="37" t="s">
        <v>96</v>
      </c>
      <c r="E2" s="14">
        <v>0.375</v>
      </c>
      <c r="F2" s="1"/>
    </row>
    <row r="3" spans="1:6" ht="30.75" thickBot="1" x14ac:dyDescent="0.3">
      <c r="A3" s="39"/>
      <c r="B3" s="22" t="s">
        <v>86</v>
      </c>
      <c r="C3" s="12" t="s">
        <v>98</v>
      </c>
      <c r="D3" s="36" t="s">
        <v>96</v>
      </c>
      <c r="E3" s="14">
        <v>0.5</v>
      </c>
      <c r="F3" s="1"/>
    </row>
    <row r="4" spans="1:6" ht="30.75" thickBot="1" x14ac:dyDescent="0.3">
      <c r="A4" s="40" t="s">
        <v>83</v>
      </c>
      <c r="B4" s="22" t="s">
        <v>95</v>
      </c>
      <c r="C4" s="11" t="s">
        <v>89</v>
      </c>
      <c r="D4" s="36" t="s">
        <v>97</v>
      </c>
      <c r="E4" s="14">
        <v>0.375</v>
      </c>
      <c r="F4" s="1"/>
    </row>
    <row r="5" spans="1:6" ht="30.75" thickBot="1" x14ac:dyDescent="0.3">
      <c r="A5" s="40"/>
      <c r="B5" s="22" t="s">
        <v>87</v>
      </c>
      <c r="C5" s="11" t="s">
        <v>90</v>
      </c>
      <c r="D5" s="36" t="s">
        <v>97</v>
      </c>
      <c r="E5" s="14">
        <v>0.5</v>
      </c>
      <c r="F5" s="1"/>
    </row>
    <row r="6" spans="1:6" ht="30.75" thickBot="1" x14ac:dyDescent="0.3">
      <c r="A6" s="41" t="s">
        <v>92</v>
      </c>
      <c r="B6" s="22" t="s">
        <v>93</v>
      </c>
      <c r="C6" s="11" t="s">
        <v>91</v>
      </c>
      <c r="D6" s="36" t="s">
        <v>100</v>
      </c>
      <c r="E6" s="14">
        <v>0.375</v>
      </c>
      <c r="F6" s="1"/>
    </row>
    <row r="7" spans="1:6" ht="30.75" thickBot="1" x14ac:dyDescent="0.3">
      <c r="A7" s="42"/>
      <c r="B7" s="22" t="s">
        <v>94</v>
      </c>
      <c r="C7" s="11" t="s">
        <v>99</v>
      </c>
      <c r="D7" s="36" t="s">
        <v>100</v>
      </c>
      <c r="E7" s="14">
        <v>0.5</v>
      </c>
      <c r="F7" s="1"/>
    </row>
  </sheetData>
  <mergeCells count="3">
    <mergeCell ref="A2:A3"/>
    <mergeCell ref="A4:A5"/>
    <mergeCell ref="A6:A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D2E8A-2036-4C55-9314-92B26ED19420}">
  <dimension ref="A1:E9"/>
  <sheetViews>
    <sheetView workbookViewId="0">
      <selection activeCell="B9" sqref="B9:E9"/>
    </sheetView>
  </sheetViews>
  <sheetFormatPr defaultRowHeight="15" x14ac:dyDescent="0.25"/>
  <cols>
    <col min="1" max="1" width="17.140625" customWidth="1"/>
    <col min="2" max="2" width="46.140625" customWidth="1"/>
    <col min="5" max="5" width="44.28515625" customWidth="1"/>
  </cols>
  <sheetData>
    <row r="1" spans="1:5" ht="30" customHeight="1" thickBot="1" x14ac:dyDescent="0.3">
      <c r="A1" s="16" t="s">
        <v>6</v>
      </c>
      <c r="B1" s="43" t="s">
        <v>102</v>
      </c>
      <c r="C1" s="43"/>
      <c r="D1" s="43"/>
      <c r="E1" s="43"/>
    </row>
    <row r="2" spans="1:5" ht="15.75" thickBot="1" x14ac:dyDescent="0.3">
      <c r="A2" s="45" t="s">
        <v>7</v>
      </c>
      <c r="B2" s="44">
        <v>2</v>
      </c>
      <c r="C2" s="44"/>
      <c r="D2" s="44"/>
      <c r="E2" s="44"/>
    </row>
    <row r="3" spans="1:5" ht="15.75" thickBot="1" x14ac:dyDescent="0.3">
      <c r="A3" s="45"/>
      <c r="B3" s="44"/>
      <c r="C3" s="44"/>
      <c r="D3" s="44"/>
      <c r="E3" s="44"/>
    </row>
    <row r="4" spans="1:5" ht="45.75" customHeight="1" thickBot="1" x14ac:dyDescent="0.3">
      <c r="A4" s="45" t="s">
        <v>8</v>
      </c>
      <c r="B4" s="44" t="s">
        <v>103</v>
      </c>
      <c r="C4" s="46" t="s">
        <v>9</v>
      </c>
      <c r="D4" s="44" t="s">
        <v>101</v>
      </c>
      <c r="E4" s="44"/>
    </row>
    <row r="5" spans="1:5" ht="45" customHeight="1" thickBot="1" x14ac:dyDescent="0.3">
      <c r="A5" s="45"/>
      <c r="B5" s="44"/>
      <c r="C5" s="46"/>
      <c r="D5" s="44"/>
      <c r="E5" s="44"/>
    </row>
    <row r="6" spans="1:5" ht="15.75" thickBot="1" x14ac:dyDescent="0.3">
      <c r="A6" s="45" t="s">
        <v>10</v>
      </c>
      <c r="B6" s="40" t="s">
        <v>104</v>
      </c>
      <c r="C6" s="46" t="s">
        <v>11</v>
      </c>
      <c r="D6" s="47">
        <v>0.375</v>
      </c>
      <c r="E6" s="44"/>
    </row>
    <row r="7" spans="1:5" ht="15.75" thickBot="1" x14ac:dyDescent="0.3">
      <c r="A7" s="45"/>
      <c r="B7" s="40"/>
      <c r="C7" s="46"/>
      <c r="D7" s="44"/>
      <c r="E7" s="44"/>
    </row>
    <row r="8" spans="1:5" ht="32.25" customHeight="1" thickBot="1" x14ac:dyDescent="0.3">
      <c r="A8" s="17" t="s">
        <v>12</v>
      </c>
      <c r="B8" s="44" t="s">
        <v>105</v>
      </c>
      <c r="C8" s="44"/>
      <c r="D8" s="44"/>
      <c r="E8" s="44"/>
    </row>
    <row r="9" spans="1:5" ht="46.5" customHeight="1" thickBot="1" x14ac:dyDescent="0.3">
      <c r="A9" s="17" t="s">
        <v>13</v>
      </c>
      <c r="B9" s="44" t="s">
        <v>106</v>
      </c>
      <c r="C9" s="44"/>
      <c r="D9" s="44"/>
      <c r="E9" s="44"/>
    </row>
  </sheetData>
  <mergeCells count="13">
    <mergeCell ref="B1:E1"/>
    <mergeCell ref="B9:E9"/>
    <mergeCell ref="A2:A3"/>
    <mergeCell ref="B2:E3"/>
    <mergeCell ref="A4:A5"/>
    <mergeCell ref="B4:B5"/>
    <mergeCell ref="C4:C5"/>
    <mergeCell ref="D4:E5"/>
    <mergeCell ref="A6:A7"/>
    <mergeCell ref="B6:B7"/>
    <mergeCell ref="C6:C7"/>
    <mergeCell ref="D6:E7"/>
    <mergeCell ref="B8:E8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AF0E1-52ED-4A34-86B1-BBDD0E7AB405}">
  <dimension ref="A1:D19"/>
  <sheetViews>
    <sheetView tabSelected="1" topLeftCell="A12" zoomScale="115" zoomScaleNormal="115" workbookViewId="0">
      <selection activeCell="B16" sqref="B16:D16"/>
    </sheetView>
  </sheetViews>
  <sheetFormatPr defaultRowHeight="15" x14ac:dyDescent="0.25"/>
  <cols>
    <col min="1" max="1" width="65.140625" customWidth="1"/>
    <col min="2" max="2" width="31.140625" customWidth="1"/>
    <col min="3" max="3" width="25" customWidth="1"/>
    <col min="4" max="4" width="16.28515625" customWidth="1"/>
  </cols>
  <sheetData>
    <row r="1" spans="1:4" x14ac:dyDescent="0.25">
      <c r="A1" s="49" t="s">
        <v>14</v>
      </c>
      <c r="B1" s="49"/>
      <c r="C1" s="49"/>
      <c r="D1" s="49"/>
    </row>
    <row r="2" spans="1:4" x14ac:dyDescent="0.25">
      <c r="A2" s="4"/>
      <c r="B2" s="48" t="s">
        <v>29</v>
      </c>
      <c r="C2" s="48"/>
      <c r="D2" s="48"/>
    </row>
    <row r="3" spans="1:4" x14ac:dyDescent="0.25">
      <c r="A3" s="6" t="s">
        <v>15</v>
      </c>
      <c r="B3" s="50" t="s">
        <v>31</v>
      </c>
      <c r="C3" s="50"/>
      <c r="D3" s="50"/>
    </row>
    <row r="4" spans="1:4" x14ac:dyDescent="0.25">
      <c r="A4" s="7" t="s">
        <v>16</v>
      </c>
      <c r="B4" s="51" t="s">
        <v>16</v>
      </c>
      <c r="C4" s="51"/>
      <c r="D4" s="51"/>
    </row>
    <row r="5" spans="1:4" x14ac:dyDescent="0.25">
      <c r="A5" s="8" t="s">
        <v>38</v>
      </c>
      <c r="B5" s="52" t="s">
        <v>30</v>
      </c>
      <c r="C5" s="52"/>
      <c r="D5" s="52"/>
    </row>
    <row r="6" spans="1:4" x14ac:dyDescent="0.25">
      <c r="A6" s="7" t="s">
        <v>17</v>
      </c>
      <c r="B6" s="51" t="s">
        <v>18</v>
      </c>
      <c r="C6" s="51"/>
      <c r="D6" s="51"/>
    </row>
    <row r="7" spans="1:4" ht="45.75" customHeight="1" x14ac:dyDescent="0.25">
      <c r="A7" s="18" t="s">
        <v>32</v>
      </c>
      <c r="B7" s="53" t="s">
        <v>28</v>
      </c>
      <c r="C7" s="54"/>
      <c r="D7" s="55"/>
    </row>
    <row r="8" spans="1:4" x14ac:dyDescent="0.25">
      <c r="A8" s="4" t="s">
        <v>33</v>
      </c>
      <c r="B8" s="56" t="s">
        <v>34</v>
      </c>
      <c r="C8" s="57"/>
      <c r="D8" s="58"/>
    </row>
    <row r="9" spans="1:4" x14ac:dyDescent="0.25">
      <c r="A9" s="4" t="s">
        <v>35</v>
      </c>
      <c r="B9" s="48" t="s">
        <v>36</v>
      </c>
      <c r="C9" s="48"/>
      <c r="D9" s="48"/>
    </row>
    <row r="10" spans="1:4" x14ac:dyDescent="0.25">
      <c r="A10" s="4" t="s">
        <v>107</v>
      </c>
      <c r="B10" s="48" t="s">
        <v>37</v>
      </c>
      <c r="C10" s="48"/>
      <c r="D10" s="48"/>
    </row>
    <row r="11" spans="1:4" x14ac:dyDescent="0.25">
      <c r="A11" s="4" t="s">
        <v>108</v>
      </c>
      <c r="B11" s="48" t="s">
        <v>39</v>
      </c>
      <c r="C11" s="48"/>
      <c r="D11" s="48"/>
    </row>
    <row r="12" spans="1:4" x14ac:dyDescent="0.25">
      <c r="A12" s="7" t="s">
        <v>19</v>
      </c>
      <c r="B12" s="48" t="s">
        <v>20</v>
      </c>
      <c r="C12" s="48"/>
      <c r="D12" s="48"/>
    </row>
    <row r="13" spans="1:4" x14ac:dyDescent="0.25">
      <c r="A13" s="62"/>
      <c r="B13" s="65"/>
      <c r="C13" s="66"/>
      <c r="D13" s="67"/>
    </row>
    <row r="14" spans="1:4" x14ac:dyDescent="0.25">
      <c r="A14" s="62"/>
      <c r="B14" s="68"/>
      <c r="C14" s="69"/>
      <c r="D14" s="70"/>
    </row>
    <row r="15" spans="1:4" x14ac:dyDescent="0.25">
      <c r="A15" s="63"/>
      <c r="B15" s="71"/>
      <c r="C15" s="72"/>
      <c r="D15" s="73"/>
    </row>
    <row r="16" spans="1:4" ht="30" customHeight="1" x14ac:dyDescent="0.25">
      <c r="A16" s="4" t="s">
        <v>40</v>
      </c>
      <c r="B16" s="64" t="s">
        <v>109</v>
      </c>
      <c r="C16" s="64"/>
      <c r="D16" s="64"/>
    </row>
    <row r="17" spans="1:4" ht="60" customHeight="1" x14ac:dyDescent="0.25">
      <c r="A17" s="9" t="s">
        <v>41</v>
      </c>
      <c r="B17" s="23" t="s">
        <v>110</v>
      </c>
      <c r="C17" s="74" t="s">
        <v>20</v>
      </c>
      <c r="D17" s="75"/>
    </row>
    <row r="18" spans="1:4" ht="30" customHeight="1" x14ac:dyDescent="0.25">
      <c r="A18" s="9" t="s">
        <v>42</v>
      </c>
      <c r="B18" s="76" t="s">
        <v>47</v>
      </c>
      <c r="C18" s="77"/>
      <c r="D18" s="78"/>
    </row>
    <row r="19" spans="1:4" ht="65.25" customHeight="1" x14ac:dyDescent="0.25">
      <c r="A19" s="9" t="s">
        <v>43</v>
      </c>
      <c r="B19" s="59" t="s">
        <v>46</v>
      </c>
      <c r="C19" s="60"/>
      <c r="D19" s="61"/>
    </row>
  </sheetData>
  <mergeCells count="18">
    <mergeCell ref="B19:D19"/>
    <mergeCell ref="A13:A15"/>
    <mergeCell ref="B16:D16"/>
    <mergeCell ref="B13:D15"/>
    <mergeCell ref="C17:D17"/>
    <mergeCell ref="B18:D18"/>
    <mergeCell ref="B12:D12"/>
    <mergeCell ref="A1:D1"/>
    <mergeCell ref="B2:D2"/>
    <mergeCell ref="B3:D3"/>
    <mergeCell ref="B4:D4"/>
    <mergeCell ref="B5:D5"/>
    <mergeCell ref="B6:D6"/>
    <mergeCell ref="B7:D7"/>
    <mergeCell ref="B8:D8"/>
    <mergeCell ref="B9:D9"/>
    <mergeCell ref="B10:D10"/>
    <mergeCell ref="B11:D11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FFD37-32CD-4BD2-B20D-E16A7C1D3354}">
  <dimension ref="A1:E4"/>
  <sheetViews>
    <sheetView zoomScale="115" zoomScaleNormal="115" workbookViewId="0">
      <selection activeCell="C4" sqref="C4"/>
    </sheetView>
  </sheetViews>
  <sheetFormatPr defaultRowHeight="15" x14ac:dyDescent="0.25"/>
  <cols>
    <col min="1" max="1" width="12.28515625" customWidth="1"/>
    <col min="2" max="2" width="34" customWidth="1"/>
    <col min="3" max="3" width="29.7109375" customWidth="1"/>
    <col min="4" max="4" width="21.42578125" customWidth="1"/>
    <col min="5" max="5" width="22.5703125" bestFit="1" customWidth="1"/>
  </cols>
  <sheetData>
    <row r="1" spans="1:5" s="3" customFormat="1" ht="15.75" thickBot="1" x14ac:dyDescent="0.3">
      <c r="A1" s="2" t="s">
        <v>21</v>
      </c>
      <c r="B1" s="2" t="s">
        <v>22</v>
      </c>
      <c r="C1" s="2" t="s">
        <v>23</v>
      </c>
      <c r="D1" s="2" t="s">
        <v>24</v>
      </c>
      <c r="E1" s="2" t="s">
        <v>25</v>
      </c>
    </row>
    <row r="2" spans="1:5" ht="45.75" thickBot="1" x14ac:dyDescent="0.3">
      <c r="A2" s="10">
        <v>3</v>
      </c>
      <c r="B2" s="15" t="s">
        <v>112</v>
      </c>
      <c r="C2" s="11" t="s">
        <v>44</v>
      </c>
      <c r="D2" s="21">
        <v>4400000</v>
      </c>
      <c r="E2" s="13" t="s">
        <v>26</v>
      </c>
    </row>
    <row r="3" spans="1:5" ht="45.75" thickBot="1" x14ac:dyDescent="0.3">
      <c r="A3" s="10">
        <v>3</v>
      </c>
      <c r="B3" s="15" t="s">
        <v>111</v>
      </c>
      <c r="C3" s="11" t="s">
        <v>45</v>
      </c>
      <c r="D3" s="21">
        <v>8500000</v>
      </c>
      <c r="E3" s="13" t="s">
        <v>113</v>
      </c>
    </row>
    <row r="4" spans="1:5" ht="90.75" thickBot="1" x14ac:dyDescent="0.3">
      <c r="A4" s="19" t="s">
        <v>114</v>
      </c>
      <c r="B4" s="29" t="s">
        <v>115</v>
      </c>
      <c r="C4" s="24" t="s">
        <v>116</v>
      </c>
      <c r="D4" s="21">
        <v>850000</v>
      </c>
      <c r="E4" s="13" t="s">
        <v>27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1AFF3-921D-4D0C-BD3F-3540D9223FB0}">
  <dimension ref="A2:E10"/>
  <sheetViews>
    <sheetView topLeftCell="A3" zoomScale="82" zoomScaleNormal="82" workbookViewId="0">
      <selection activeCell="E8" sqref="E8"/>
    </sheetView>
  </sheetViews>
  <sheetFormatPr defaultRowHeight="15" x14ac:dyDescent="0.25"/>
  <cols>
    <col min="2" max="2" width="28.5703125" bestFit="1" customWidth="1"/>
    <col min="3" max="3" width="12.85546875" customWidth="1"/>
    <col min="4" max="4" width="17.85546875" customWidth="1"/>
    <col min="5" max="5" width="25.85546875" customWidth="1"/>
  </cols>
  <sheetData>
    <row r="2" spans="1:5" x14ac:dyDescent="0.25">
      <c r="A2" t="s">
        <v>129</v>
      </c>
    </row>
    <row r="3" spans="1:5" ht="15.75" thickBot="1" x14ac:dyDescent="0.3"/>
    <row r="4" spans="1:5" ht="15.75" thickBot="1" x14ac:dyDescent="0.3">
      <c r="A4" s="2" t="s">
        <v>48</v>
      </c>
      <c r="B4" s="2" t="s">
        <v>49</v>
      </c>
      <c r="C4" s="2" t="s">
        <v>50</v>
      </c>
      <c r="D4" s="2" t="s">
        <v>51</v>
      </c>
      <c r="E4" s="2" t="s">
        <v>13</v>
      </c>
    </row>
    <row r="5" spans="1:5" ht="60.75" thickBot="1" x14ac:dyDescent="0.3">
      <c r="A5" s="22">
        <v>1</v>
      </c>
      <c r="B5" s="35" t="s">
        <v>112</v>
      </c>
      <c r="C5" s="35" t="s">
        <v>117</v>
      </c>
      <c r="D5" s="19" t="s">
        <v>44</v>
      </c>
      <c r="E5" s="19" t="s">
        <v>76</v>
      </c>
    </row>
    <row r="6" spans="1:5" ht="60.75" thickBot="1" x14ac:dyDescent="0.3">
      <c r="A6" s="22">
        <v>2</v>
      </c>
      <c r="B6" s="35" t="s">
        <v>111</v>
      </c>
      <c r="C6" s="35" t="s">
        <v>118</v>
      </c>
      <c r="D6" s="19" t="s">
        <v>45</v>
      </c>
      <c r="E6" s="19" t="s">
        <v>78</v>
      </c>
    </row>
    <row r="7" spans="1:5" ht="75.75" thickBot="1" x14ac:dyDescent="0.3">
      <c r="A7" s="22">
        <v>3</v>
      </c>
      <c r="B7" s="35" t="s">
        <v>52</v>
      </c>
      <c r="C7" s="35" t="s">
        <v>120</v>
      </c>
      <c r="D7" s="19" t="s">
        <v>122</v>
      </c>
      <c r="E7" s="19" t="s">
        <v>77</v>
      </c>
    </row>
    <row r="8" spans="1:5" ht="60.75" thickBot="1" x14ac:dyDescent="0.3">
      <c r="A8" s="35">
        <v>4</v>
      </c>
      <c r="B8" s="35" t="s">
        <v>119</v>
      </c>
      <c r="C8" s="35" t="s">
        <v>80</v>
      </c>
      <c r="D8" s="19" t="s">
        <v>121</v>
      </c>
      <c r="E8" s="19" t="s">
        <v>123</v>
      </c>
    </row>
    <row r="9" spans="1:5" ht="45.75" thickBot="1" x14ac:dyDescent="0.3">
      <c r="A9" s="22">
        <v>5</v>
      </c>
      <c r="B9" s="35" t="s">
        <v>53</v>
      </c>
      <c r="C9" s="35" t="s">
        <v>54</v>
      </c>
      <c r="D9" s="35" t="s">
        <v>55</v>
      </c>
      <c r="E9" s="19" t="s">
        <v>56</v>
      </c>
    </row>
    <row r="10" spans="1:5" ht="45.75" thickBot="1" x14ac:dyDescent="0.3">
      <c r="A10" s="28">
        <v>6</v>
      </c>
      <c r="B10" s="35" t="s">
        <v>79</v>
      </c>
      <c r="C10" s="35" t="s">
        <v>80</v>
      </c>
      <c r="D10" s="19" t="s">
        <v>81</v>
      </c>
      <c r="E10" s="19" t="s">
        <v>82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D74C6-8A30-4C92-ABA6-6419A23619FB}">
  <dimension ref="A1:F17"/>
  <sheetViews>
    <sheetView topLeftCell="A4" zoomScale="115" zoomScaleNormal="115" workbookViewId="0">
      <selection activeCell="F17" sqref="F17"/>
    </sheetView>
  </sheetViews>
  <sheetFormatPr defaultRowHeight="15" x14ac:dyDescent="0.25"/>
  <cols>
    <col min="2" max="2" width="22.5703125" bestFit="1" customWidth="1"/>
    <col min="5" max="5" width="17.42578125" customWidth="1"/>
    <col min="6" max="6" width="17.7109375" customWidth="1"/>
  </cols>
  <sheetData>
    <row r="1" spans="1:6" ht="15.75" thickBot="1" x14ac:dyDescent="0.3"/>
    <row r="2" spans="1:6" ht="15.75" thickBot="1" x14ac:dyDescent="0.3">
      <c r="A2" s="25" t="s">
        <v>57</v>
      </c>
      <c r="B2" s="25" t="s">
        <v>58</v>
      </c>
      <c r="C2" s="25" t="s">
        <v>59</v>
      </c>
      <c r="D2" s="25" t="s">
        <v>60</v>
      </c>
      <c r="E2" s="25" t="s">
        <v>61</v>
      </c>
      <c r="F2" s="25" t="s">
        <v>62</v>
      </c>
    </row>
    <row r="3" spans="1:6" ht="15.75" thickBot="1" x14ac:dyDescent="0.3">
      <c r="A3" s="26" t="s">
        <v>63</v>
      </c>
      <c r="B3" s="79" t="s">
        <v>64</v>
      </c>
      <c r="C3" s="80"/>
      <c r="D3" s="80"/>
      <c r="E3" s="80"/>
      <c r="F3" s="81"/>
    </row>
    <row r="4" spans="1:6" ht="15.75" thickBot="1" x14ac:dyDescent="0.3">
      <c r="A4" s="2">
        <v>1</v>
      </c>
      <c r="B4" s="27" t="s">
        <v>65</v>
      </c>
      <c r="C4" s="27">
        <v>1</v>
      </c>
      <c r="D4" s="27" t="s">
        <v>74</v>
      </c>
      <c r="E4" s="31">
        <v>200000</v>
      </c>
      <c r="F4" s="31">
        <f>(E4*C4)</f>
        <v>200000</v>
      </c>
    </row>
    <row r="5" spans="1:6" ht="15.75" thickBot="1" x14ac:dyDescent="0.3">
      <c r="A5" s="2">
        <v>2</v>
      </c>
      <c r="B5" s="27" t="s">
        <v>66</v>
      </c>
      <c r="C5" s="27">
        <v>1</v>
      </c>
      <c r="D5" s="27" t="s">
        <v>74</v>
      </c>
      <c r="E5" s="31">
        <v>300000</v>
      </c>
      <c r="F5" s="31">
        <f t="shared" ref="F5:F7" si="0">(E5*C5)</f>
        <v>300000</v>
      </c>
    </row>
    <row r="6" spans="1:6" ht="15.75" thickBot="1" x14ac:dyDescent="0.3">
      <c r="A6" s="2">
        <v>3</v>
      </c>
      <c r="B6" s="27" t="s">
        <v>67</v>
      </c>
      <c r="C6" s="27">
        <v>8</v>
      </c>
      <c r="D6" s="27" t="s">
        <v>74</v>
      </c>
      <c r="E6" s="31">
        <v>100000</v>
      </c>
      <c r="F6" s="31">
        <f t="shared" si="0"/>
        <v>800000</v>
      </c>
    </row>
    <row r="7" spans="1:6" ht="15.75" thickBot="1" x14ac:dyDescent="0.3">
      <c r="A7" s="2">
        <v>4</v>
      </c>
      <c r="B7" s="27" t="s">
        <v>68</v>
      </c>
      <c r="C7" s="27">
        <v>3</v>
      </c>
      <c r="D7" s="27" t="s">
        <v>74</v>
      </c>
      <c r="E7" s="31">
        <v>140000</v>
      </c>
      <c r="F7" s="31">
        <f t="shared" si="0"/>
        <v>420000</v>
      </c>
    </row>
    <row r="8" spans="1:6" ht="30.75" thickBot="1" x14ac:dyDescent="0.3">
      <c r="A8" s="34">
        <v>5</v>
      </c>
      <c r="B8" s="29" t="s">
        <v>126</v>
      </c>
      <c r="C8" s="30">
        <v>1</v>
      </c>
      <c r="D8" s="30" t="s">
        <v>74</v>
      </c>
      <c r="E8" s="32">
        <v>300000</v>
      </c>
      <c r="F8" s="32">
        <f>(E8*C8)</f>
        <v>300000</v>
      </c>
    </row>
    <row r="9" spans="1:6" ht="15.75" thickBot="1" x14ac:dyDescent="0.3">
      <c r="A9" s="82" t="s">
        <v>69</v>
      </c>
      <c r="B9" s="83"/>
      <c r="C9" s="83"/>
      <c r="D9" s="83"/>
      <c r="E9" s="84"/>
      <c r="F9" s="33">
        <f>SUM(F4:F8)</f>
        <v>2020000</v>
      </c>
    </row>
    <row r="10" spans="1:6" ht="15.75" thickBot="1" x14ac:dyDescent="0.3">
      <c r="A10" s="26" t="s">
        <v>70</v>
      </c>
      <c r="B10" s="79" t="s">
        <v>71</v>
      </c>
      <c r="C10" s="80"/>
      <c r="D10" s="80"/>
      <c r="E10" s="80"/>
      <c r="F10" s="81"/>
    </row>
    <row r="11" spans="1:6" ht="15.75" thickBot="1" x14ac:dyDescent="0.3">
      <c r="A11" s="2">
        <v>1</v>
      </c>
      <c r="B11" s="27" t="s">
        <v>125</v>
      </c>
      <c r="C11" s="27">
        <v>50</v>
      </c>
      <c r="D11" s="27" t="s">
        <v>127</v>
      </c>
      <c r="E11" s="31">
        <v>7400</v>
      </c>
      <c r="F11" s="31">
        <f>(E11*C11)</f>
        <v>370000</v>
      </c>
    </row>
    <row r="12" spans="1:6" ht="15.75" thickBot="1" x14ac:dyDescent="0.3">
      <c r="A12" s="2">
        <v>2</v>
      </c>
      <c r="B12" s="27" t="s">
        <v>72</v>
      </c>
      <c r="C12" s="27">
        <v>1</v>
      </c>
      <c r="D12" s="27" t="s">
        <v>75</v>
      </c>
      <c r="E12" s="31">
        <v>120000</v>
      </c>
      <c r="F12" s="31">
        <f t="shared" ref="F12" si="1">(E12*C12)</f>
        <v>120000</v>
      </c>
    </row>
    <row r="13" spans="1:6" ht="15.75" thickBot="1" x14ac:dyDescent="0.3">
      <c r="A13" s="2">
        <v>3</v>
      </c>
      <c r="B13" s="27" t="s">
        <v>124</v>
      </c>
      <c r="C13" s="27">
        <v>2</v>
      </c>
      <c r="D13" s="27" t="s">
        <v>21</v>
      </c>
      <c r="E13" s="31">
        <v>90000</v>
      </c>
      <c r="F13" s="31">
        <f t="shared" ref="F13" si="2">(E13*C13)</f>
        <v>180000</v>
      </c>
    </row>
    <row r="14" spans="1:6" ht="15.75" thickBot="1" x14ac:dyDescent="0.3">
      <c r="A14" s="2">
        <v>4</v>
      </c>
      <c r="B14" s="27" t="s">
        <v>121</v>
      </c>
      <c r="C14" s="27">
        <v>1</v>
      </c>
      <c r="D14" s="27" t="s">
        <v>21</v>
      </c>
      <c r="E14" s="31">
        <v>185000</v>
      </c>
      <c r="F14" s="31">
        <f>(E14*C14)</f>
        <v>185000</v>
      </c>
    </row>
    <row r="15" spans="1:6" ht="15.75" thickBot="1" x14ac:dyDescent="0.3">
      <c r="A15" s="35">
        <v>5</v>
      </c>
      <c r="B15" s="1" t="s">
        <v>79</v>
      </c>
      <c r="C15" s="30">
        <v>1</v>
      </c>
      <c r="D15" s="1" t="s">
        <v>21</v>
      </c>
      <c r="E15" s="20">
        <v>50000</v>
      </c>
      <c r="F15" s="20">
        <f>(E15*C15)</f>
        <v>50000</v>
      </c>
    </row>
    <row r="16" spans="1:6" ht="15.75" thickBot="1" x14ac:dyDescent="0.3">
      <c r="A16" s="82" t="s">
        <v>73</v>
      </c>
      <c r="B16" s="83"/>
      <c r="C16" s="83"/>
      <c r="D16" s="83"/>
      <c r="E16" s="84"/>
      <c r="F16" s="33">
        <f>SUM(F11:F15)</f>
        <v>905000</v>
      </c>
    </row>
    <row r="17" spans="1:6" ht="15.75" thickBot="1" x14ac:dyDescent="0.3">
      <c r="A17" s="82" t="s">
        <v>128</v>
      </c>
      <c r="B17" s="83"/>
      <c r="C17" s="83"/>
      <c r="D17" s="83"/>
      <c r="E17" s="84"/>
      <c r="F17" s="38">
        <f>F9+F16</f>
        <v>2925000</v>
      </c>
    </row>
  </sheetData>
  <mergeCells count="5">
    <mergeCell ref="B3:F3"/>
    <mergeCell ref="A9:E9"/>
    <mergeCell ref="B10:F10"/>
    <mergeCell ref="A16:E16"/>
    <mergeCell ref="A17:E1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jadwal</vt:lpstr>
      <vt:lpstr>survey</vt:lpstr>
      <vt:lpstr>user requiredment</vt:lpstr>
      <vt:lpstr>unit</vt:lpstr>
      <vt:lpstr>AKP</vt:lpstr>
      <vt:lpstr>RAB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 Firman Saputra</dc:creator>
  <cp:lastModifiedBy>Andri Firman Saputra</cp:lastModifiedBy>
  <cp:lastPrinted>2022-07-01T09:21:31Z</cp:lastPrinted>
  <dcterms:created xsi:type="dcterms:W3CDTF">2022-07-01T06:17:37Z</dcterms:created>
  <dcterms:modified xsi:type="dcterms:W3CDTF">2022-07-01T14:19:30Z</dcterms:modified>
</cp:coreProperties>
</file>