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amanda\spk\UTS\"/>
    </mc:Choice>
  </mc:AlternateContent>
  <xr:revisionPtr revIDLastSave="0" documentId="13_ncr:1_{379456E1-EDCA-4345-A51B-CA0DA3A957ED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<sst xmlns="http://schemas.openxmlformats.org/spreadsheetml/2006/main" count="69" uniqueCount="58">
  <si>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</si>
  <si>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</si>
  <si>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</si>
  <si>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</si>
  <si>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</si>
  <si>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</si>
  <si>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</si>
  <si>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</si>
  <si>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</si>
  <si>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</si>
  <si>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</si>
  <si>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</si>
  <si>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</si>
  <si>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</si>
  <si>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</si>
  <si>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</si>
  <si>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</si>
  <si>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</si>
  <si>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</si>
  <si>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</si>
  <si>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</si>
  <si>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</si>
  <si>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</si>
  <si>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</si>
  <si>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</si>
  <si>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</si>
  <si>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</si>
  <si>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</si>
  <si>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</si>
  <si>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</si>
  <si>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</si>
  <si>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</si>
  <si>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</si>
  <si>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</si>
  <si>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</si>
  <si>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</si>
  <si>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</si>
  <si>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</si>
  <si>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</si>
  <si>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</si>
  <si>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SPK Pemilihan Kosmetik Pencerah Wajah</t>
  </si>
  <si>
    <t>Kosmetik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</si>
  <si>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</si>
  <si>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</si>
  <si>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</si>
  <si>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</si>
  <si>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</si>
  <si>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</si>
  <si>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</si>
  <si>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</si>
  <si>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</si>
  <si>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</si>
  <si>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Daya Tahan (DT)</t>
  </si>
  <si>
    <t>Rating (R)</t>
  </si>
  <si>
    <t>Jenis Kulit (JK)</t>
  </si>
  <si>
    <t>Harga (H)</t>
  </si>
  <si>
    <t>Kandungan (K)</t>
  </si>
  <si>
    <t>Amanda Dwi Cahyani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</si>
</sst>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0" fillId="0" borderId="1" xfId="2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5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46" zoomScale="115" zoomScaleNormal="115" workbookViewId="0">
      <selection activeCell="E64" sqref="E64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3.8554687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6" t="s">
        <v>40</v>
      </c>
      <c r="C1" s="16"/>
      <c r="D1" s="16"/>
      <c r="E1" s="16"/>
      <c r="F1" s="16"/>
      <c r="G1" s="16"/>
    </row>
    <row r="2" spans="2:10" x14ac:dyDescent="0.25">
      <c r="B2" s="20" t="s">
        <v>41</v>
      </c>
      <c r="C2" s="20" t="s">
        <v>52</v>
      </c>
      <c r="D2" s="20" t="s">
        <v>53</v>
      </c>
      <c r="E2" s="20" t="s">
        <v>54</v>
      </c>
      <c r="F2" s="20" t="s">
        <v>55</v>
      </c>
      <c r="G2" s="20" t="s">
        <v>56</v>
      </c>
      <c r="I2" s="20" t="s">
        <v>34</v>
      </c>
      <c r="J2" s="10" t="s">
        <v>57</v>
      </c>
    </row>
    <row r="3" spans="2:10" x14ac:dyDescent="0.25">
      <c r="B3" s="1" t="s">
        <v>42</v>
      </c>
      <c r="C3" s="13">
        <v>5</v>
      </c>
      <c r="D3" s="1">
        <v>3</v>
      </c>
      <c r="E3" s="11">
        <v>4</v>
      </c>
      <c r="F3" s="5">
        <v>150000</v>
      </c>
      <c r="G3" s="1">
        <v>4</v>
      </c>
      <c r="I3" s="20" t="s">
        <v>35</v>
      </c>
      <c r="J3" s="1" t="s">
        <v>36</v>
      </c>
    </row>
    <row r="4" spans="2:10" x14ac:dyDescent="0.25">
      <c r="B4" s="1" t="s">
        <v>43</v>
      </c>
      <c r="C4" s="13">
        <v>4</v>
      </c>
      <c r="D4" s="1">
        <v>5</v>
      </c>
      <c r="E4" s="11">
        <v>3</v>
      </c>
      <c r="F4" s="5">
        <v>200000</v>
      </c>
      <c r="G4" s="1">
        <v>3</v>
      </c>
      <c r="I4" s="20" t="s">
        <v>37</v>
      </c>
      <c r="J4" s="1" t="s">
        <v>38</v>
      </c>
    </row>
    <row r="5" spans="2:10" x14ac:dyDescent="0.25">
      <c r="B5" s="1" t="s">
        <v>44</v>
      </c>
      <c r="C5" s="13">
        <v>2</v>
      </c>
      <c r="D5" s="1">
        <v>2</v>
      </c>
      <c r="E5" s="11">
        <v>4</v>
      </c>
      <c r="F5" s="5">
        <v>120000</v>
      </c>
      <c r="G5" s="1">
        <v>4</v>
      </c>
    </row>
    <row r="6" spans="2:10" x14ac:dyDescent="0.25">
      <c r="B6" s="1" t="s">
        <v>45</v>
      </c>
      <c r="C6" s="13">
        <v>5</v>
      </c>
      <c r="D6" s="1">
        <v>3</v>
      </c>
      <c r="E6" s="11">
        <v>2</v>
      </c>
      <c r="F6" s="5">
        <v>180000</v>
      </c>
      <c r="G6" s="1">
        <v>3</v>
      </c>
    </row>
    <row r="7" spans="2:10" x14ac:dyDescent="0.25">
      <c r="B7" s="1" t="s">
        <v>46</v>
      </c>
      <c r="C7" s="13">
        <v>3</v>
      </c>
      <c r="D7" s="1">
        <v>4</v>
      </c>
      <c r="E7" s="11">
        <v>3</v>
      </c>
      <c r="F7" s="5">
        <v>250000</v>
      </c>
      <c r="G7" s="1">
        <v>5</v>
      </c>
    </row>
    <row r="8" spans="2:10" x14ac:dyDescent="0.25">
      <c r="B8" s="1" t="s">
        <v>47</v>
      </c>
      <c r="C8" s="13">
        <v>4</v>
      </c>
      <c r="D8" s="1">
        <v>4</v>
      </c>
      <c r="E8" s="11">
        <v>5</v>
      </c>
      <c r="F8" s="5">
        <v>220000</v>
      </c>
      <c r="G8" s="1">
        <v>2</v>
      </c>
    </row>
    <row r="9" spans="2:10" x14ac:dyDescent="0.25">
      <c r="B9" s="1" t="s">
        <v>48</v>
      </c>
      <c r="C9" s="13">
        <v>4</v>
      </c>
      <c r="D9" s="1">
        <v>3</v>
      </c>
      <c r="E9" s="11">
        <v>4</v>
      </c>
      <c r="F9" s="5">
        <v>130000</v>
      </c>
      <c r="G9" s="1">
        <v>4</v>
      </c>
    </row>
    <row r="10" spans="2:10" x14ac:dyDescent="0.25">
      <c r="B10" s="1" t="s">
        <v>49</v>
      </c>
      <c r="C10" s="13">
        <v>3</v>
      </c>
      <c r="D10" s="1">
        <v>4</v>
      </c>
      <c r="E10" s="11">
        <v>3</v>
      </c>
      <c r="F10" s="5">
        <v>160000</v>
      </c>
      <c r="G10" s="1">
        <v>3</v>
      </c>
    </row>
    <row r="11" spans="2:10" x14ac:dyDescent="0.25">
      <c r="B11" s="1" t="s">
        <v>50</v>
      </c>
      <c r="C11" s="13">
        <v>5</v>
      </c>
      <c r="D11" s="1">
        <v>3</v>
      </c>
      <c r="E11" s="11">
        <v>4</v>
      </c>
      <c r="F11" s="5">
        <v>140000</v>
      </c>
      <c r="G11" s="1">
        <v>4</v>
      </c>
    </row>
    <row r="12" spans="2:10" x14ac:dyDescent="0.25">
      <c r="B12" s="1" t="s">
        <v>51</v>
      </c>
      <c r="C12" s="13">
        <v>4</v>
      </c>
      <c r="D12" s="1">
        <v>5</v>
      </c>
      <c r="E12" s="11">
        <v>2</v>
      </c>
      <c r="F12" s="5">
        <v>190000</v>
      </c>
      <c r="G12" s="1">
        <v>3</v>
      </c>
    </row>
    <row r="14" spans="2:10" x14ac:dyDescent="0.25">
      <c r="B14" s="21" t="s">
        <v>8</v>
      </c>
      <c r="C14" s="22"/>
      <c r="D14" s="23"/>
    </row>
    <row r="15" spans="2:10" x14ac:dyDescent="0.25">
      <c r="B15" s="19" t="s">
        <v>52</v>
      </c>
      <c r="C15" s="19"/>
      <c r="D15" s="3">
        <v>5</v>
      </c>
    </row>
    <row r="16" spans="2:10" x14ac:dyDescent="0.25">
      <c r="B16" s="25" t="s">
        <v>53</v>
      </c>
      <c r="C16" s="26"/>
      <c r="D16" s="3">
        <v>4</v>
      </c>
    </row>
    <row r="17" spans="2:4" x14ac:dyDescent="0.25">
      <c r="B17" s="25" t="s">
        <v>54</v>
      </c>
      <c r="C17" s="26"/>
      <c r="D17" s="3">
        <v>3</v>
      </c>
    </row>
    <row r="18" spans="2:4" x14ac:dyDescent="0.25">
      <c r="B18" s="25" t="s">
        <v>55</v>
      </c>
      <c r="C18" s="26"/>
      <c r="D18" s="3">
        <v>4</v>
      </c>
    </row>
    <row r="19" spans="2:4" x14ac:dyDescent="0.25">
      <c r="B19" s="25" t="s">
        <v>56</v>
      </c>
      <c r="C19" s="26"/>
      <c r="D19" s="3">
        <v>4</v>
      </c>
    </row>
    <row r="20" spans="2:4" x14ac:dyDescent="0.25">
      <c r="B20" s="18" t="s">
        <v>0</v>
      </c>
      <c r="C20" s="18"/>
      <c r="D20" s="2">
        <f>SUM(D15:D19)</f>
        <v>20</v>
      </c>
    </row>
    <row r="22" spans="2:4" x14ac:dyDescent="0.25">
      <c r="B22" s="17"/>
      <c r="C22" s="17"/>
    </row>
    <row r="23" spans="2:4" x14ac:dyDescent="0.25">
      <c r="B23" s="16"/>
      <c r="C23" s="16"/>
    </row>
    <row r="24" spans="2:4" x14ac:dyDescent="0.25">
      <c r="B24" s="24" t="s">
        <v>8</v>
      </c>
      <c r="C24" s="24" t="s">
        <v>9</v>
      </c>
    </row>
    <row r="25" spans="2:4" x14ac:dyDescent="0.25">
      <c r="B25" s="1" t="s">
        <v>1</v>
      </c>
      <c r="C25" s="3">
        <f>D15/D20</f>
        <v>0.25</v>
      </c>
    </row>
    <row r="26" spans="2:4" x14ac:dyDescent="0.25">
      <c r="B26" s="1" t="s">
        <v>2</v>
      </c>
      <c r="C26" s="3">
        <f>D16/D20</f>
        <v>0.2</v>
      </c>
    </row>
    <row r="27" spans="2:4" x14ac:dyDescent="0.25">
      <c r="B27" s="1" t="s">
        <v>3</v>
      </c>
      <c r="C27" s="3">
        <f>D17/D20</f>
        <v>0.15</v>
      </c>
    </row>
    <row r="28" spans="2:4" x14ac:dyDescent="0.25">
      <c r="B28" s="1" t="s">
        <v>4</v>
      </c>
      <c r="C28" s="3">
        <f>D18/D20</f>
        <v>0.2</v>
      </c>
    </row>
    <row r="29" spans="2:4" x14ac:dyDescent="0.25">
      <c r="B29" s="1" t="s">
        <v>5</v>
      </c>
      <c r="C29" s="3">
        <f>D19/D20</f>
        <v>0.2</v>
      </c>
    </row>
    <row r="30" spans="2:4" x14ac:dyDescent="0.25">
      <c r="B30" s="1" t="s">
        <v>6</v>
      </c>
      <c r="C30" s="3">
        <f>SUM(C25:C29)</f>
        <v>1</v>
      </c>
    </row>
    <row r="33" spans="2:8" x14ac:dyDescent="0.25">
      <c r="B33" s="17"/>
      <c r="C33" s="17"/>
      <c r="D33" s="17"/>
    </row>
    <row r="34" spans="2:8" x14ac:dyDescent="0.25">
      <c r="B34" s="17"/>
      <c r="C34" s="17"/>
      <c r="D34" s="17"/>
    </row>
    <row r="35" spans="2:8" x14ac:dyDescent="0.25">
      <c r="B35" s="17"/>
      <c r="C35" s="17"/>
      <c r="D35" s="17"/>
    </row>
    <row r="36" spans="2:8" x14ac:dyDescent="0.25">
      <c r="B36" s="24" t="s">
        <v>20</v>
      </c>
      <c r="C36" s="20" t="s">
        <v>52</v>
      </c>
      <c r="D36" s="20" t="s">
        <v>53</v>
      </c>
      <c r="E36" s="20" t="s">
        <v>54</v>
      </c>
      <c r="F36" s="20" t="s">
        <v>55</v>
      </c>
      <c r="G36" s="20" t="s">
        <v>56</v>
      </c>
      <c r="H36" s="24" t="s">
        <v>21</v>
      </c>
    </row>
    <row r="37" spans="2:8" x14ac:dyDescent="0.25">
      <c r="B37" s="1" t="s">
        <v>7</v>
      </c>
      <c r="C37" s="5">
        <f>C3</f>
        <v>5</v>
      </c>
      <c r="D37" s="1">
        <f>D3</f>
        <v>3</v>
      </c>
      <c r="E37" s="11">
        <f>E3</f>
        <v>4</v>
      </c>
      <c r="F37" s="11">
        <f>F3</f>
        <v>150000</v>
      </c>
      <c r="G37" s="11">
        <f>G3</f>
        <v>4</v>
      </c>
      <c r="H37" s="4">
        <f>(C37^$C$25)*(D37^$C$26)*(E37^$C$27)*(F37^-$C$28)*(G37^$C$29)</f>
        <v>0.27904194934675086</v>
      </c>
    </row>
    <row r="38" spans="2:8" x14ac:dyDescent="0.25">
      <c r="B38" s="1" t="s">
        <v>10</v>
      </c>
      <c r="C38" s="5">
        <f t="shared" ref="C38:G46" si="0">C4</f>
        <v>4</v>
      </c>
      <c r="D38" s="1">
        <f t="shared" si="0"/>
        <v>5</v>
      </c>
      <c r="E38" s="11">
        <f t="shared" si="0"/>
        <v>3</v>
      </c>
      <c r="F38" s="11">
        <f t="shared" si="0"/>
        <v>200000</v>
      </c>
      <c r="G38" s="11">
        <f t="shared" si="0"/>
        <v>3</v>
      </c>
      <c r="H38" s="4">
        <f t="shared" ref="H38:H46" si="1">(C38^$C$25)*(D38^$C$26)*(E38^$C$27)*(F38^-$C$28)*(G38^$C$29)</f>
        <v>0.24951429887676699</v>
      </c>
    </row>
    <row r="39" spans="2:8" x14ac:dyDescent="0.25">
      <c r="B39" s="1" t="s">
        <v>11</v>
      </c>
      <c r="C39" s="5">
        <f t="shared" si="0"/>
        <v>2</v>
      </c>
      <c r="D39" s="1">
        <f t="shared" si="0"/>
        <v>2</v>
      </c>
      <c r="E39" s="11">
        <f t="shared" si="0"/>
        <v>4</v>
      </c>
      <c r="F39" s="11">
        <f t="shared" si="0"/>
        <v>120000</v>
      </c>
      <c r="G39" s="11">
        <f t="shared" si="0"/>
        <v>4</v>
      </c>
      <c r="H39" s="4">
        <f t="shared" si="1"/>
        <v>0.21396771352759369</v>
      </c>
    </row>
    <row r="40" spans="2:8" x14ac:dyDescent="0.25">
      <c r="B40" s="1" t="s">
        <v>12</v>
      </c>
      <c r="C40" s="5">
        <f t="shared" si="0"/>
        <v>5</v>
      </c>
      <c r="D40" s="1">
        <f t="shared" si="0"/>
        <v>3</v>
      </c>
      <c r="E40" s="11">
        <f t="shared" si="0"/>
        <v>2</v>
      </c>
      <c r="F40" s="11">
        <f t="shared" si="0"/>
        <v>180000</v>
      </c>
      <c r="G40" s="11">
        <f t="shared" si="0"/>
        <v>3</v>
      </c>
      <c r="H40" s="4">
        <f t="shared" si="1"/>
        <v>0.22892382897690638</v>
      </c>
    </row>
    <row r="41" spans="2:8" x14ac:dyDescent="0.25">
      <c r="B41" s="1" t="s">
        <v>13</v>
      </c>
      <c r="C41" s="5">
        <f t="shared" si="0"/>
        <v>3</v>
      </c>
      <c r="D41" s="1">
        <f t="shared" si="0"/>
        <v>4</v>
      </c>
      <c r="E41" s="11">
        <f t="shared" si="0"/>
        <v>3</v>
      </c>
      <c r="F41" s="11">
        <f t="shared" si="0"/>
        <v>250000</v>
      </c>
      <c r="G41" s="11">
        <f t="shared" si="0"/>
        <v>5</v>
      </c>
      <c r="H41" s="4">
        <f t="shared" si="1"/>
        <v>0.23521580450493476</v>
      </c>
    </row>
    <row r="42" spans="2:8" x14ac:dyDescent="0.25">
      <c r="B42" s="1" t="s">
        <v>14</v>
      </c>
      <c r="C42" s="5">
        <f t="shared" si="0"/>
        <v>4</v>
      </c>
      <c r="D42" s="1">
        <f t="shared" si="0"/>
        <v>4</v>
      </c>
      <c r="E42" s="11">
        <f t="shared" si="0"/>
        <v>5</v>
      </c>
      <c r="F42" s="11">
        <f t="shared" si="0"/>
        <v>220000</v>
      </c>
      <c r="G42" s="11">
        <f t="shared" si="0"/>
        <v>2</v>
      </c>
      <c r="H42" s="4">
        <f t="shared" si="1"/>
        <v>0.2330740698493006</v>
      </c>
    </row>
    <row r="43" spans="2:8" x14ac:dyDescent="0.25">
      <c r="B43" s="1" t="s">
        <v>15</v>
      </c>
      <c r="C43" s="5">
        <f t="shared" si="0"/>
        <v>4</v>
      </c>
      <c r="D43" s="1">
        <f t="shared" si="0"/>
        <v>3</v>
      </c>
      <c r="E43" s="11">
        <f t="shared" si="0"/>
        <v>4</v>
      </c>
      <c r="F43" s="11">
        <f t="shared" si="0"/>
        <v>130000</v>
      </c>
      <c r="G43" s="11">
        <f t="shared" si="0"/>
        <v>4</v>
      </c>
      <c r="H43" s="4">
        <f t="shared" si="1"/>
        <v>0.27156361124700501</v>
      </c>
    </row>
    <row r="44" spans="2:8" x14ac:dyDescent="0.25">
      <c r="B44" s="1" t="s">
        <v>16</v>
      </c>
      <c r="C44" s="5">
        <f t="shared" si="0"/>
        <v>3</v>
      </c>
      <c r="D44" s="1">
        <f t="shared" si="0"/>
        <v>4</v>
      </c>
      <c r="E44" s="11">
        <f t="shared" si="0"/>
        <v>3</v>
      </c>
      <c r="F44" s="11">
        <f t="shared" si="0"/>
        <v>160000</v>
      </c>
      <c r="G44" s="11">
        <f t="shared" si="0"/>
        <v>3</v>
      </c>
      <c r="H44" s="4">
        <f t="shared" si="1"/>
        <v>0.23219921895017298</v>
      </c>
    </row>
    <row r="45" spans="2:8" x14ac:dyDescent="0.25">
      <c r="B45" s="1" t="s">
        <v>17</v>
      </c>
      <c r="C45" s="5">
        <f t="shared" si="0"/>
        <v>5</v>
      </c>
      <c r="D45" s="1">
        <f t="shared" si="0"/>
        <v>3</v>
      </c>
      <c r="E45" s="11">
        <f t="shared" si="0"/>
        <v>4</v>
      </c>
      <c r="F45" s="11">
        <f t="shared" si="0"/>
        <v>140000</v>
      </c>
      <c r="G45" s="11">
        <f t="shared" si="0"/>
        <v>4</v>
      </c>
      <c r="H45" s="4">
        <f t="shared" si="1"/>
        <v>0.28291901791004376</v>
      </c>
    </row>
    <row r="46" spans="2:8" x14ac:dyDescent="0.25">
      <c r="B46" s="1" t="s">
        <v>18</v>
      </c>
      <c r="C46" s="5">
        <f t="shared" si="0"/>
        <v>4</v>
      </c>
      <c r="D46" s="1">
        <f t="shared" si="0"/>
        <v>5</v>
      </c>
      <c r="E46" s="11">
        <f t="shared" si="0"/>
        <v>2</v>
      </c>
      <c r="F46" s="11">
        <f t="shared" si="0"/>
        <v>190000</v>
      </c>
      <c r="G46" s="11">
        <f t="shared" si="0"/>
        <v>3</v>
      </c>
      <c r="H46" s="4">
        <f t="shared" si="1"/>
        <v>0.23721220406760934</v>
      </c>
    </row>
    <row r="47" spans="2:8" x14ac:dyDescent="0.25">
      <c r="C47" s="6"/>
      <c r="E47" s="7"/>
      <c r="G47" s="8"/>
    </row>
    <row r="48" spans="2:8" x14ac:dyDescent="0.25">
      <c r="B48" s="17"/>
      <c r="C48" s="17"/>
    </row>
    <row r="49" spans="2:4" x14ac:dyDescent="0.25">
      <c r="B49" s="17"/>
      <c r="C49" s="17"/>
    </row>
    <row r="50" spans="2:4" x14ac:dyDescent="0.25">
      <c r="B50" s="17"/>
      <c r="C50" s="17"/>
    </row>
    <row r="51" spans="2:4" x14ac:dyDescent="0.25">
      <c r="B51" s="24" t="s">
        <v>19</v>
      </c>
      <c r="C51" s="24" t="s">
        <v>23</v>
      </c>
    </row>
    <row r="52" spans="2:4" x14ac:dyDescent="0.25">
      <c r="B52" s="1" t="s">
        <v>22</v>
      </c>
      <c r="C52" s="1">
        <f>H37/SUM($H$37:$H$46)</f>
        <v>0.1132644734974535</v>
      </c>
    </row>
    <row r="53" spans="2:4" x14ac:dyDescent="0.25">
      <c r="B53" s="1" t="s">
        <v>24</v>
      </c>
      <c r="C53" s="1">
        <f t="shared" ref="C53:C61" si="2">H38/SUM($H$37:$H$46)</f>
        <v>0.10127905771345033</v>
      </c>
    </row>
    <row r="54" spans="2:4" x14ac:dyDescent="0.25">
      <c r="B54" s="1" t="s">
        <v>25</v>
      </c>
      <c r="C54" s="1">
        <f t="shared" si="2"/>
        <v>8.6850527223207435E-2</v>
      </c>
    </row>
    <row r="55" spans="2:4" x14ac:dyDescent="0.25">
      <c r="B55" s="1" t="s">
        <v>26</v>
      </c>
      <c r="C55" s="1">
        <f t="shared" si="2"/>
        <v>9.2921286640919545E-2</v>
      </c>
    </row>
    <row r="56" spans="2:4" x14ac:dyDescent="0.25">
      <c r="B56" s="1" t="s">
        <v>27</v>
      </c>
      <c r="C56" s="1">
        <f t="shared" si="2"/>
        <v>9.5475229863826921E-2</v>
      </c>
    </row>
    <row r="57" spans="2:4" x14ac:dyDescent="0.25">
      <c r="B57" s="1" t="s">
        <v>28</v>
      </c>
      <c r="C57" s="1">
        <f t="shared" si="2"/>
        <v>9.460588943415478E-2</v>
      </c>
    </row>
    <row r="58" spans="2:4" x14ac:dyDescent="0.25">
      <c r="B58" s="1" t="s">
        <v>29</v>
      </c>
      <c r="C58" s="1">
        <f t="shared" si="2"/>
        <v>0.11022897998299593</v>
      </c>
    </row>
    <row r="59" spans="2:4" x14ac:dyDescent="0.25">
      <c r="B59" s="1" t="s">
        <v>30</v>
      </c>
      <c r="C59" s="1">
        <f t="shared" si="2"/>
        <v>9.4250783233418886E-2</v>
      </c>
    </row>
    <row r="60" spans="2:4" x14ac:dyDescent="0.25">
      <c r="B60" s="1" t="s">
        <v>31</v>
      </c>
      <c r="C60" s="1">
        <f t="shared" si="2"/>
        <v>0.11483819433248539</v>
      </c>
    </row>
    <row r="61" spans="2:4" x14ac:dyDescent="0.25">
      <c r="B61" s="1" t="s">
        <v>32</v>
      </c>
      <c r="C61" s="1">
        <f t="shared" si="2"/>
        <v>9.6285578078087325E-2</v>
      </c>
    </row>
    <row r="62" spans="2:4" x14ac:dyDescent="0.25">
      <c r="B62" s="9" t="s">
        <v>33</v>
      </c>
      <c r="C62" s="9">
        <f>MAX(C52:C61)</f>
        <v>0.11483819433248539</v>
      </c>
    </row>
    <row r="64" spans="2:4" x14ac:dyDescent="0.25">
      <c r="B64" s="14" t="s">
        <v>39</v>
      </c>
      <c r="C64" s="15"/>
      <c r="D64" s="12" t="str">
        <f>INDEX(B52:B61, MATCH(MAX(C52:C61), C52:C61, 0))</f>
        <v>V9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Dwi Cahyani Putri</dc:creator>
  <cp:lastModifiedBy>Andri Firman Saputra</cp:lastModifiedBy>
  <dcterms:created xsi:type="dcterms:W3CDTF">2023-10-24T09:41:55Z</dcterms:created>
  <dcterms:modified xsi:type="dcterms:W3CDTF">2023-10-28T09:41:58Z</dcterms:modified>
</cp:coreProperties>
</file>