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C:\Users\tomohiro.sasaki\Desktop\PIC\comp.train.whack-a-mole\資料\仕様書\"/>
    </mc:Choice>
  </mc:AlternateContent>
  <xr:revisionPtr revIDLastSave="0" documentId="13_ncr:1_{51B0F1A2-19B1-4A38-AC31-DBC0BD3315E0}" xr6:coauthVersionLast="45" xr6:coauthVersionMax="45" xr10:uidLastSave="{00000000-0000-0000-0000-000000000000}"/>
  <bookViews>
    <workbookView xWindow="1900" yWindow="1540" windowWidth="17270" windowHeight="8800" firstSheet="3" activeTab="3" xr2:uid="{11EF7DEA-8669-4A25-B546-B9F1BD407523}"/>
  </bookViews>
  <sheets>
    <sheet name="概要" sheetId="4" r:id="rId1"/>
    <sheet name="画面遷移図" sheetId="10" r:id="rId2"/>
    <sheet name="基板・ブロック図" sheetId="9" r:id="rId3"/>
    <sheet name="モグラの出現率" sheetId="1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2" l="1"/>
  <c r="F3" i="12"/>
  <c r="B4" i="12"/>
  <c r="B8" i="12" s="1"/>
  <c r="F4" i="12"/>
  <c r="F63" i="12" s="1"/>
  <c r="F5" i="12"/>
  <c r="N6" i="12"/>
  <c r="F6" i="12"/>
  <c r="B7"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E5" i="12" l="1"/>
  <c r="G5" i="12" s="1"/>
  <c r="E59" i="12"/>
  <c r="G59" i="12" s="1"/>
  <c r="E48" i="12"/>
  <c r="G48" i="12" s="1"/>
  <c r="E35" i="12"/>
  <c r="G35" i="12" s="1"/>
  <c r="E27" i="12"/>
  <c r="G27" i="12" s="1"/>
  <c r="E43" i="12"/>
  <c r="G43" i="12" s="1"/>
  <c r="E3" i="12"/>
  <c r="E22" i="12"/>
  <c r="G22" i="12" s="1"/>
  <c r="E30" i="12"/>
  <c r="G30" i="12" s="1"/>
  <c r="E38" i="12"/>
  <c r="G38" i="12" s="1"/>
  <c r="E46" i="12"/>
  <c r="G46" i="12" s="1"/>
  <c r="E54" i="12"/>
  <c r="G54" i="12" s="1"/>
  <c r="E62" i="12"/>
  <c r="E36" i="12"/>
  <c r="G36" i="12" s="1"/>
  <c r="E6" i="12"/>
  <c r="G6" i="12" s="1"/>
  <c r="E8" i="12"/>
  <c r="G8" i="12" s="1"/>
  <c r="E13" i="12"/>
  <c r="G13" i="12" s="1"/>
  <c r="E15" i="12"/>
  <c r="G15" i="12" s="1"/>
  <c r="E47" i="12"/>
  <c r="G47" i="12" s="1"/>
  <c r="E55" i="12"/>
  <c r="G55" i="12" s="1"/>
  <c r="E16" i="12"/>
  <c r="G16" i="12" s="1"/>
  <c r="E24" i="12"/>
  <c r="G24" i="12" s="1"/>
  <c r="E32" i="12"/>
  <c r="E14" i="12"/>
  <c r="G14" i="12" s="1"/>
  <c r="E51" i="12"/>
  <c r="G51" i="12" s="1"/>
  <c r="E10" i="12"/>
  <c r="G10" i="12" s="1"/>
  <c r="E17" i="12"/>
  <c r="G17" i="12" s="1"/>
  <c r="E25" i="12"/>
  <c r="G25" i="12" s="1"/>
  <c r="E33" i="12"/>
  <c r="G33" i="12" s="1"/>
  <c r="E41" i="12"/>
  <c r="G41" i="12" s="1"/>
  <c r="E49" i="12"/>
  <c r="G49" i="12" s="1"/>
  <c r="E57" i="12"/>
  <c r="G57" i="12" s="1"/>
  <c r="E20" i="12"/>
  <c r="G20" i="12" s="1"/>
  <c r="E28" i="12"/>
  <c r="G28" i="12" s="1"/>
  <c r="E44" i="12"/>
  <c r="G44" i="12" s="1"/>
  <c r="E52" i="12"/>
  <c r="G52" i="12" s="1"/>
  <c r="E60" i="12"/>
  <c r="G60" i="12" s="1"/>
  <c r="E23" i="12"/>
  <c r="G23" i="12" s="1"/>
  <c r="E31" i="12"/>
  <c r="G31" i="12" s="1"/>
  <c r="E39" i="12"/>
  <c r="G39" i="12" s="1"/>
  <c r="E40" i="12"/>
  <c r="G40" i="12" s="1"/>
  <c r="E12" i="12"/>
  <c r="E7" i="12"/>
  <c r="G7" i="12" s="1"/>
  <c r="E4" i="12"/>
  <c r="G4" i="12" s="1"/>
  <c r="E11" i="12"/>
  <c r="G11" i="12" s="1"/>
  <c r="E18" i="12"/>
  <c r="G18" i="12" s="1"/>
  <c r="E26" i="12"/>
  <c r="G26" i="12" s="1"/>
  <c r="E34" i="12"/>
  <c r="G34" i="12" s="1"/>
  <c r="E42" i="12"/>
  <c r="G42" i="12" s="1"/>
  <c r="E50" i="12"/>
  <c r="G50" i="12" s="1"/>
  <c r="E58" i="12"/>
  <c r="G58" i="12" s="1"/>
  <c r="E2" i="12"/>
  <c r="G2" i="12" s="1"/>
  <c r="E21" i="12"/>
  <c r="G21" i="12" s="1"/>
  <c r="E29" i="12"/>
  <c r="G29" i="12" s="1"/>
  <c r="E37" i="12"/>
  <c r="G37" i="12" s="1"/>
  <c r="E45" i="12"/>
  <c r="G45" i="12" s="1"/>
  <c r="E53" i="12"/>
  <c r="G53" i="12" s="1"/>
  <c r="E61" i="12"/>
  <c r="G61" i="12" s="1"/>
  <c r="E9" i="12"/>
  <c r="G9" i="12" s="1"/>
  <c r="E56" i="12"/>
  <c r="G56" i="12" s="1"/>
  <c r="E19" i="12"/>
  <c r="G19" i="12" s="1"/>
  <c r="G32" i="12" l="1"/>
  <c r="B14" i="12"/>
  <c r="B13" i="12"/>
  <c r="G62" i="12"/>
  <c r="G3" i="12"/>
  <c r="G63" i="12" s="1"/>
  <c r="E63" i="12"/>
  <c r="G12" i="12"/>
  <c r="B15" i="12"/>
</calcChain>
</file>

<file path=xl/sharedStrings.xml><?xml version="1.0" encoding="utf-8"?>
<sst xmlns="http://schemas.openxmlformats.org/spreadsheetml/2006/main" count="328" uniqueCount="251">
  <si>
    <t>LCD画面遷移</t>
    <rPh sb="3" eb="5">
      <t>ガメン</t>
    </rPh>
    <rPh sb="5" eb="7">
      <t>センイ</t>
    </rPh>
    <phoneticPr fontId="2"/>
  </si>
  <si>
    <t>S</t>
    <phoneticPr fontId="2"/>
  </si>
  <si>
    <t>T</t>
    <phoneticPr fontId="2"/>
  </si>
  <si>
    <t>H</t>
    <phoneticPr fontId="2"/>
  </si>
  <si>
    <t>タ</t>
    <phoneticPr fontId="2"/>
  </si>
  <si>
    <t>ゲーム開始</t>
    <rPh sb="3" eb="5">
      <t>カイシ</t>
    </rPh>
    <phoneticPr fontId="2"/>
  </si>
  <si>
    <t>RA3</t>
    <phoneticPr fontId="2"/>
  </si>
  <si>
    <t>RA2</t>
    <phoneticPr fontId="2"/>
  </si>
  <si>
    <t>RA1</t>
    <phoneticPr fontId="2"/>
  </si>
  <si>
    <t>RA0</t>
    <phoneticPr fontId="2"/>
  </si>
  <si>
    <t>SCL</t>
    <phoneticPr fontId="2"/>
  </si>
  <si>
    <t>SDA</t>
    <phoneticPr fontId="2"/>
  </si>
  <si>
    <t>PWM</t>
    <phoneticPr fontId="2"/>
  </si>
  <si>
    <t>ブロック図</t>
    <rPh sb="4" eb="5">
      <t>ズ</t>
    </rPh>
    <phoneticPr fontId="2"/>
  </si>
  <si>
    <t>マイコンは「PIC16F1827」を使用する。</t>
    <rPh sb="18" eb="20">
      <t>シヨウ</t>
    </rPh>
    <phoneticPr fontId="2"/>
  </si>
  <si>
    <t>キットで遊ぼう電子回路　C言語編の基板を使用する。</t>
    <rPh sb="4" eb="5">
      <t>アソ</t>
    </rPh>
    <rPh sb="7" eb="9">
      <t>デンシ</t>
    </rPh>
    <rPh sb="9" eb="11">
      <t>カイロ</t>
    </rPh>
    <rPh sb="13" eb="15">
      <t>ゲンゴ</t>
    </rPh>
    <rPh sb="15" eb="16">
      <t>ヘン</t>
    </rPh>
    <rPh sb="17" eb="19">
      <t>キバン</t>
    </rPh>
    <rPh sb="20" eb="22">
      <t>シヨウ</t>
    </rPh>
    <phoneticPr fontId="2"/>
  </si>
  <si>
    <t>基板</t>
    <rPh sb="0" eb="2">
      <t>キバン</t>
    </rPh>
    <phoneticPr fontId="2"/>
  </si>
  <si>
    <t>基板・ブロック図</t>
    <rPh sb="0" eb="2">
      <t>キバン</t>
    </rPh>
    <rPh sb="7" eb="8">
      <t>ズ</t>
    </rPh>
    <phoneticPr fontId="2"/>
  </si>
  <si>
    <t>1秒経過</t>
    <rPh sb="1" eb="2">
      <t>ビョウ</t>
    </rPh>
    <rPh sb="2" eb="4">
      <t>ケイカ</t>
    </rPh>
    <phoneticPr fontId="2"/>
  </si>
  <si>
    <t>〇グラフィック</t>
    <phoneticPr fontId="2"/>
  </si>
  <si>
    <t>少し長く、音程は低めに鳴動する（詳細な音程は要調整）</t>
    <rPh sb="0" eb="1">
      <t>スコ</t>
    </rPh>
    <rPh sb="2" eb="3">
      <t>ナガ</t>
    </rPh>
    <rPh sb="5" eb="7">
      <t>オンテイ</t>
    </rPh>
    <rPh sb="8" eb="9">
      <t>ヒク</t>
    </rPh>
    <rPh sb="11" eb="13">
      <t>メイドウ</t>
    </rPh>
    <rPh sb="16" eb="18">
      <t>ショウサイ</t>
    </rPh>
    <rPh sb="19" eb="21">
      <t>オンテイ</t>
    </rPh>
    <rPh sb="22" eb="23">
      <t>ヨウ</t>
    </rPh>
    <rPh sb="23" eb="25">
      <t>チョウセイ</t>
    </rPh>
    <phoneticPr fontId="2"/>
  </si>
  <si>
    <t>・お手付き（モグラがいない時にスイッチを押した）時</t>
    <rPh sb="2" eb="4">
      <t>テツ</t>
    </rPh>
    <rPh sb="13" eb="14">
      <t>トキ</t>
    </rPh>
    <rPh sb="20" eb="21">
      <t>オ</t>
    </rPh>
    <rPh sb="24" eb="25">
      <t>トキ</t>
    </rPh>
    <phoneticPr fontId="2"/>
  </si>
  <si>
    <t>・モグラを叩いた時</t>
    <rPh sb="5" eb="6">
      <t>タタ</t>
    </rPh>
    <rPh sb="8" eb="9">
      <t>トキ</t>
    </rPh>
    <phoneticPr fontId="2"/>
  </si>
  <si>
    <t>・ゲーム中</t>
    <rPh sb="4" eb="5">
      <t>チュウ</t>
    </rPh>
    <phoneticPr fontId="2"/>
  </si>
  <si>
    <t>・ゲーム開始前</t>
    <phoneticPr fontId="2"/>
  </si>
  <si>
    <t>もし、今回のスコアが現在のハイスコアより高ければ、ハイスコアを記録する。</t>
    <phoneticPr fontId="2"/>
  </si>
  <si>
    <t>3. ハイスコア記録</t>
    <rPh sb="8" eb="10">
      <t>キロク</t>
    </rPh>
    <phoneticPr fontId="2"/>
  </si>
  <si>
    <t>・制限時間が経過するまで、上記のゲームルールを元にゲームを行う。</t>
    <rPh sb="13" eb="15">
      <t>ジョウキ</t>
    </rPh>
    <rPh sb="23" eb="24">
      <t>モト</t>
    </rPh>
    <rPh sb="29" eb="30">
      <t>オコナ</t>
    </rPh>
    <phoneticPr fontId="2"/>
  </si>
  <si>
    <t>1. タイトル画面</t>
    <rPh sb="7" eb="9">
      <t>ガメン</t>
    </rPh>
    <phoneticPr fontId="2"/>
  </si>
  <si>
    <t>〇機能</t>
    <rPh sb="1" eb="3">
      <t>キノウ</t>
    </rPh>
    <phoneticPr fontId="2"/>
  </si>
  <si>
    <t>圧電スピーカー 1つ</t>
    <rPh sb="0" eb="2">
      <t>アツデン</t>
    </rPh>
    <phoneticPr fontId="2"/>
  </si>
  <si>
    <t>ブザー：</t>
    <phoneticPr fontId="2"/>
  </si>
  <si>
    <t>操作用スイッチ：</t>
    <rPh sb="0" eb="2">
      <t>ソウサ</t>
    </rPh>
    <rPh sb="2" eb="3">
      <t>ヨウ</t>
    </rPh>
    <phoneticPr fontId="2"/>
  </si>
  <si>
    <t>・表示桁数：8桁 x 2行</t>
  </si>
  <si>
    <t>・型番：AE-AQM0802</t>
  </si>
  <si>
    <t>8桁 x 2行 キャラクタLCD 1つ</t>
    <phoneticPr fontId="2"/>
  </si>
  <si>
    <t>表示：</t>
    <rPh sb="0" eb="2">
      <t>ヒョウジ</t>
    </rPh>
    <phoneticPr fontId="2"/>
  </si>
  <si>
    <t>〇デバイスの仕様</t>
    <rPh sb="6" eb="8">
      <t>シヨウ</t>
    </rPh>
    <phoneticPr fontId="2"/>
  </si>
  <si>
    <t>・3秒間、操作不能</t>
    <rPh sb="2" eb="3">
      <t>ビョウ</t>
    </rPh>
    <rPh sb="3" eb="4">
      <t>カン</t>
    </rPh>
    <phoneticPr fontId="2"/>
  </si>
  <si>
    <t>・残り時間 3秒 減少</t>
    <rPh sb="7" eb="8">
      <t>ビョウ</t>
    </rPh>
    <phoneticPr fontId="2"/>
  </si>
  <si>
    <t>※ゲームバランス調整までの案</t>
    <phoneticPr fontId="2"/>
  </si>
  <si>
    <t>・ペナルティ（お手付きした時）</t>
    <rPh sb="8" eb="10">
      <t>テツ</t>
    </rPh>
    <rPh sb="13" eb="14">
      <t>トキ</t>
    </rPh>
    <phoneticPr fontId="2"/>
  </si>
  <si>
    <t>〇操作方法</t>
    <rPh sb="1" eb="3">
      <t>ソウサ</t>
    </rPh>
    <rPh sb="3" eb="5">
      <t>ホウホウ</t>
    </rPh>
    <phoneticPr fontId="2"/>
  </si>
  <si>
    <t>モグラ叩きゲーム 仕様書</t>
    <rPh sb="3" eb="4">
      <t>タタ</t>
    </rPh>
    <rPh sb="9" eb="12">
      <t>シヨウショ</t>
    </rPh>
    <phoneticPr fontId="2"/>
  </si>
  <si>
    <t>カウントダウン0</t>
    <phoneticPr fontId="2"/>
  </si>
  <si>
    <t>残り時間0</t>
    <rPh sb="0" eb="1">
      <t>ノコ</t>
    </rPh>
    <rPh sb="2" eb="4">
      <t>ジカン</t>
    </rPh>
    <phoneticPr fontId="2"/>
  </si>
  <si>
    <t>プッシュスイッチ（SW1～4） 4つ</t>
    <phoneticPr fontId="2"/>
  </si>
  <si>
    <t>プッシュスイッチ（SW5） 1つ</t>
    <phoneticPr fontId="2"/>
  </si>
  <si>
    <t>穴のイラストに戻る</t>
    <rPh sb="0" eb="1">
      <t>アナ</t>
    </rPh>
    <rPh sb="7" eb="8">
      <t>モド</t>
    </rPh>
    <phoneticPr fontId="2"/>
  </si>
  <si>
    <t>スコアに1加算される</t>
    <rPh sb="5" eb="7">
      <t>カサン</t>
    </rPh>
    <phoneticPr fontId="2"/>
  </si>
  <si>
    <t>（モグラ非表示）</t>
    <rPh sb="4" eb="7">
      <t>ヒヒョウジ</t>
    </rPh>
    <phoneticPr fontId="2"/>
  </si>
  <si>
    <t>SW2を押下(穴を叩いたとき)</t>
    <rPh sb="4" eb="6">
      <t>オウカ</t>
    </rPh>
    <rPh sb="7" eb="8">
      <t>アナ</t>
    </rPh>
    <rPh sb="9" eb="10">
      <t>タタ</t>
    </rPh>
    <phoneticPr fontId="2"/>
  </si>
  <si>
    <t>SW1を押下(モグラを叩いたとき)</t>
    <rPh sb="4" eb="6">
      <t>オウカ</t>
    </rPh>
    <rPh sb="11" eb="12">
      <t>タタ</t>
    </rPh>
    <phoneticPr fontId="2"/>
  </si>
  <si>
    <t>モグラのイラストに変化</t>
    <rPh sb="9" eb="11">
      <t>ヘンカ</t>
    </rPh>
    <phoneticPr fontId="2"/>
  </si>
  <si>
    <t>ゲーム開始のカウントダウン(2秒)</t>
    <rPh sb="3" eb="5">
      <t>カイシ</t>
    </rPh>
    <rPh sb="15" eb="16">
      <t>ビョウ</t>
    </rPh>
    <phoneticPr fontId="2"/>
  </si>
  <si>
    <t>ゲーム開始のカウントダウン(3秒)</t>
    <rPh sb="3" eb="5">
      <t>カイシ</t>
    </rPh>
    <rPh sb="15" eb="16">
      <t>ビョウ</t>
    </rPh>
    <phoneticPr fontId="2"/>
  </si>
  <si>
    <t>GND</t>
    <phoneticPr fontId="2"/>
  </si>
  <si>
    <t>VCC</t>
    <phoneticPr fontId="2"/>
  </si>
  <si>
    <t>10kΩ抵抗</t>
    <rPh sb="4" eb="6">
      <t>テイコウ</t>
    </rPh>
    <phoneticPr fontId="2"/>
  </si>
  <si>
    <t>・制限時間が経過しゲームが終了した時、</t>
    <rPh sb="1" eb="3">
      <t>セイゲン</t>
    </rPh>
    <rPh sb="3" eb="5">
      <t>ジカン</t>
    </rPh>
    <rPh sb="6" eb="8">
      <t>ケイカ</t>
    </rPh>
    <rPh sb="13" eb="15">
      <t>シュウリョウ</t>
    </rPh>
    <rPh sb="17" eb="18">
      <t>トキ</t>
    </rPh>
    <phoneticPr fontId="2"/>
  </si>
  <si>
    <t>〇作成するモグラ叩きゲームの概要</t>
    <rPh sb="1" eb="3">
      <t>サクセイ</t>
    </rPh>
    <rPh sb="8" eb="9">
      <t>タタ</t>
    </rPh>
    <rPh sb="14" eb="16">
      <t>ガイヨウ</t>
    </rPh>
    <phoneticPr fontId="2"/>
  </si>
  <si>
    <t>「制限時間内に、複数ある穴からランダムに出てくるモグラを、</t>
    <rPh sb="1" eb="3">
      <t>セイゲン</t>
    </rPh>
    <rPh sb="8" eb="10">
      <t>フクスウ</t>
    </rPh>
    <phoneticPr fontId="2"/>
  </si>
  <si>
    <t>〇一般的なモグラ叩きゲームの概要</t>
    <rPh sb="1" eb="3">
      <t>イッパン</t>
    </rPh>
    <rPh sb="3" eb="4">
      <t>テキ</t>
    </rPh>
    <rPh sb="8" eb="9">
      <t>タタ</t>
    </rPh>
    <rPh sb="14" eb="16">
      <t>ガイヨウ</t>
    </rPh>
    <phoneticPr fontId="2"/>
  </si>
  <si>
    <t>「元祖モグラたたきゲーム」, バンダイ</t>
    <rPh sb="1" eb="3">
      <t>ガンソ</t>
    </rPh>
    <phoneticPr fontId="2"/>
  </si>
  <si>
    <t>・子供用のおもちゃとして販売されていたり、ゲームコーナーなどに設置されている。</t>
    <rPh sb="1" eb="4">
      <t>コドモヨウ</t>
    </rPh>
    <rPh sb="12" eb="14">
      <t>ハンバイ</t>
    </rPh>
    <rPh sb="31" eb="33">
      <t>セッチ</t>
    </rPh>
    <phoneticPr fontId="2"/>
  </si>
  <si>
    <t>・家庭用のおもちゃは、モグラを叩いて飛び出させ撃退する。</t>
    <rPh sb="1" eb="3">
      <t>カテイ</t>
    </rPh>
    <rPh sb="3" eb="4">
      <t>ヨウ</t>
    </rPh>
    <rPh sb="15" eb="16">
      <t>タタ</t>
    </rPh>
    <rPh sb="18" eb="19">
      <t>ト</t>
    </rPh>
    <rPh sb="20" eb="21">
      <t>ダ</t>
    </rPh>
    <rPh sb="23" eb="25">
      <t>ゲキタイ</t>
    </rPh>
    <phoneticPr fontId="2"/>
  </si>
  <si>
    <t>ゲームコーナーにあるゲームは、モグラを叩くと穴へ潜り再度穴から出てくるため、何度も撃退することができる。</t>
    <phoneticPr fontId="2"/>
  </si>
  <si>
    <t>撃退数をカウントし、ゲームの最後に表示させることで、プレイヤー同士で撃退数を競わせる。</t>
    <rPh sb="0" eb="2">
      <t>ゲキタイ</t>
    </rPh>
    <rPh sb="2" eb="3">
      <t>スウ</t>
    </rPh>
    <rPh sb="14" eb="16">
      <t>サイゴ</t>
    </rPh>
    <rPh sb="17" eb="19">
      <t>ヒョウジ</t>
    </rPh>
    <rPh sb="31" eb="33">
      <t>ドウシ</t>
    </rPh>
    <rPh sb="34" eb="36">
      <t>ゲキタイ</t>
    </rPh>
    <rPh sb="36" eb="37">
      <t>カズ</t>
    </rPh>
    <rPh sb="38" eb="39">
      <t>キソ</t>
    </rPh>
    <phoneticPr fontId="2"/>
  </si>
  <si>
    <t>プッシュスイッチ 5つ</t>
  </si>
  <si>
    <t>イメージ図</t>
    <rPh sb="4" eb="5">
      <t>ズ</t>
    </rPh>
    <phoneticPr fontId="2"/>
  </si>
  <si>
    <t>SW1</t>
    <phoneticPr fontId="2"/>
  </si>
  <si>
    <t>SW2</t>
    <phoneticPr fontId="2"/>
  </si>
  <si>
    <t>SW3</t>
    <phoneticPr fontId="2"/>
  </si>
  <si>
    <t>SW4</t>
    <phoneticPr fontId="2"/>
  </si>
  <si>
    <t>SW5</t>
    <phoneticPr fontId="2"/>
  </si>
  <si>
    <t>・効果音再生用</t>
  </si>
  <si>
    <t>圧電スピーカー</t>
    <phoneticPr fontId="2"/>
  </si>
  <si>
    <t>スコア(撃退数)</t>
    <rPh sb="4" eb="6">
      <t>ゲキタイ</t>
    </rPh>
    <rPh sb="6" eb="7">
      <t>スウ</t>
    </rPh>
    <phoneticPr fontId="2"/>
  </si>
  <si>
    <t>残り時間(s)</t>
    <rPh sb="0" eb="1">
      <t>ノコ</t>
    </rPh>
    <rPh sb="2" eb="4">
      <t>ジカン</t>
    </rPh>
    <phoneticPr fontId="2"/>
  </si>
  <si>
    <t>※背景色は説明のために付けている。</t>
    <rPh sb="1" eb="4">
      <t>ハイケイショク</t>
    </rPh>
    <rPh sb="5" eb="7">
      <t>セツメイ</t>
    </rPh>
    <rPh sb="11" eb="12">
      <t>ツ</t>
    </rPh>
    <phoneticPr fontId="2"/>
  </si>
  <si>
    <t>実機では色はつかない。</t>
    <rPh sb="0" eb="2">
      <t>ジッキ</t>
    </rPh>
    <rPh sb="4" eb="5">
      <t>イロ</t>
    </rPh>
    <phoneticPr fontId="2"/>
  </si>
  <si>
    <t>・表示用LCD</t>
    <rPh sb="1" eb="3">
      <t>ヒョウジ</t>
    </rPh>
    <rPh sb="3" eb="4">
      <t>ヨウ</t>
    </rPh>
    <phoneticPr fontId="2"/>
  </si>
  <si>
    <t>穴①</t>
    <rPh sb="0" eb="1">
      <t>アナ</t>
    </rPh>
    <phoneticPr fontId="2"/>
  </si>
  <si>
    <t>穴②</t>
    <rPh sb="0" eb="1">
      <t>アナ</t>
    </rPh>
    <phoneticPr fontId="2"/>
  </si>
  <si>
    <t>穴③</t>
    <rPh sb="0" eb="1">
      <t>アナ</t>
    </rPh>
    <phoneticPr fontId="2"/>
  </si>
  <si>
    <t>穴④</t>
    <rPh sb="0" eb="1">
      <t>アナ</t>
    </rPh>
    <phoneticPr fontId="2"/>
  </si>
  <si>
    <t>・SW1</t>
    <phoneticPr fontId="2"/>
  </si>
  <si>
    <t>・SW2</t>
    <phoneticPr fontId="2"/>
  </si>
  <si>
    <t>・SW3</t>
    <phoneticPr fontId="2"/>
  </si>
  <si>
    <t>・SW4</t>
    <phoneticPr fontId="2"/>
  </si>
  <si>
    <t>穴①のモグラを叩く</t>
    <rPh sb="0" eb="1">
      <t>アナ</t>
    </rPh>
    <rPh sb="7" eb="8">
      <t>タタ</t>
    </rPh>
    <phoneticPr fontId="2"/>
  </si>
  <si>
    <t>穴②のモグラを叩く</t>
    <rPh sb="0" eb="1">
      <t>アナ</t>
    </rPh>
    <rPh sb="7" eb="8">
      <t>タタ</t>
    </rPh>
    <phoneticPr fontId="2"/>
  </si>
  <si>
    <t>穴③のモグラを叩く</t>
    <rPh sb="0" eb="1">
      <t>アナ</t>
    </rPh>
    <rPh sb="7" eb="8">
      <t>タタ</t>
    </rPh>
    <phoneticPr fontId="2"/>
  </si>
  <si>
    <t>穴④のモグラを叩く</t>
    <rPh sb="0" eb="1">
      <t>アナ</t>
    </rPh>
    <rPh sb="7" eb="8">
      <t>タタ</t>
    </rPh>
    <phoneticPr fontId="2"/>
  </si>
  <si>
    <t>・SW5</t>
    <phoneticPr fontId="2"/>
  </si>
  <si>
    <t>ゲームをスタートさせる。タイトル画面へ戻る。</t>
    <rPh sb="16" eb="18">
      <t>ガメン</t>
    </rPh>
    <rPh sb="19" eb="20">
      <t>モド</t>
    </rPh>
    <phoneticPr fontId="2"/>
  </si>
  <si>
    <t>モグラ</t>
    <phoneticPr fontId="2"/>
  </si>
  <si>
    <t>穴</t>
    <rPh sb="0" eb="1">
      <t>アナ</t>
    </rPh>
    <phoneticPr fontId="2"/>
  </si>
  <si>
    <t>・ゲームルール</t>
    <phoneticPr fontId="2"/>
  </si>
  <si>
    <t>・ゲーム終了</t>
    <rPh sb="4" eb="6">
      <t>シュウリョウ</t>
    </rPh>
    <phoneticPr fontId="2"/>
  </si>
  <si>
    <t>・モグラの出現時間は、最大2秒、最小0.2秒の間で、時間経過と共に短くなっていく。</t>
    <rPh sb="5" eb="7">
      <t>シュツゲン</t>
    </rPh>
    <rPh sb="7" eb="9">
      <t>ジカン</t>
    </rPh>
    <rPh sb="11" eb="13">
      <t>サイダイ</t>
    </rPh>
    <rPh sb="14" eb="15">
      <t>ビョウ</t>
    </rPh>
    <rPh sb="16" eb="18">
      <t>サイショウ</t>
    </rPh>
    <rPh sb="21" eb="22">
      <t>ビョウ</t>
    </rPh>
    <rPh sb="23" eb="24">
      <t>アイダ</t>
    </rPh>
    <rPh sb="26" eb="28">
      <t>ジカン</t>
    </rPh>
    <rPh sb="28" eb="30">
      <t>ケイカ</t>
    </rPh>
    <rPh sb="31" eb="32">
      <t>トモ</t>
    </rPh>
    <rPh sb="33" eb="34">
      <t>ミジカ</t>
    </rPh>
    <phoneticPr fontId="2"/>
  </si>
  <si>
    <t>・モグラの出現間隔は、</t>
    <rPh sb="5" eb="7">
      <t>シュツゲン</t>
    </rPh>
    <rPh sb="7" eb="9">
      <t>カンカク</t>
    </rPh>
    <phoneticPr fontId="2"/>
  </si>
  <si>
    <t>・60秒間に150匹程度</t>
    <phoneticPr fontId="2"/>
  </si>
  <si>
    <t>・時間経過でランダムに減少</t>
    <phoneticPr fontId="2"/>
  </si>
  <si>
    <t>短く2回鳴動する（詳細な音程は要調整）</t>
    <rPh sb="0" eb="1">
      <t>ミジカ</t>
    </rPh>
    <rPh sb="3" eb="4">
      <t>カイ</t>
    </rPh>
    <rPh sb="4" eb="6">
      <t>メイドウ</t>
    </rPh>
    <rPh sb="9" eb="11">
      <t>ショウサイ</t>
    </rPh>
    <rPh sb="12" eb="14">
      <t>オンテイ</t>
    </rPh>
    <rPh sb="15" eb="16">
      <t>ヨウ</t>
    </rPh>
    <rPh sb="16" eb="18">
      <t>チョウセイ</t>
    </rPh>
    <phoneticPr fontId="2"/>
  </si>
  <si>
    <t>を満たすものとする。(詳細は今後決定の予定）</t>
    <rPh sb="1" eb="2">
      <t>ミ</t>
    </rPh>
    <rPh sb="11" eb="13">
      <t>ショウサイ</t>
    </rPh>
    <rPh sb="14" eb="16">
      <t>コンゴ</t>
    </rPh>
    <rPh sb="16" eb="18">
      <t>ケッテイ</t>
    </rPh>
    <rPh sb="19" eb="21">
      <t>ヨテイ</t>
    </rPh>
    <phoneticPr fontId="2"/>
  </si>
  <si>
    <t>・モグラを叩くと、音が鳴り、スコアが1増加する</t>
    <rPh sb="19" eb="21">
      <t>ゾウカ</t>
    </rPh>
    <phoneticPr fontId="2"/>
  </si>
  <si>
    <t>絵.1 モグラの穴</t>
    <rPh sb="0" eb="1">
      <t>エ</t>
    </rPh>
    <phoneticPr fontId="2"/>
  </si>
  <si>
    <t>・モグラを叩くと、「叩かれたモグラ」の絵が一定時間表示され、その間、次のモグラは出現しない。</t>
    <rPh sb="5" eb="6">
      <t>タタ</t>
    </rPh>
    <rPh sb="10" eb="11">
      <t>タタ</t>
    </rPh>
    <rPh sb="19" eb="20">
      <t>エ</t>
    </rPh>
    <rPh sb="21" eb="23">
      <t>イッテイ</t>
    </rPh>
    <rPh sb="23" eb="25">
      <t>ジカン</t>
    </rPh>
    <rPh sb="25" eb="27">
      <t>ヒョウジ</t>
    </rPh>
    <rPh sb="32" eb="33">
      <t>アイダ</t>
    </rPh>
    <rPh sb="34" eb="35">
      <t>ツギ</t>
    </rPh>
    <rPh sb="40" eb="42">
      <t>シュツゲン</t>
    </rPh>
    <phoneticPr fontId="2"/>
  </si>
  <si>
    <t>・表示時間は今後決定の予定</t>
    <rPh sb="1" eb="3">
      <t>ヒョウジ</t>
    </rPh>
    <rPh sb="3" eb="5">
      <t>ジカン</t>
    </rPh>
    <rPh sb="6" eb="8">
      <t>コンゴ</t>
    </rPh>
    <rPh sb="8" eb="10">
      <t>ケッテイ</t>
    </rPh>
    <rPh sb="11" eb="13">
      <t>ヨテイ</t>
    </rPh>
    <phoneticPr fontId="2"/>
  </si>
  <si>
    <t>・モグラがいない時に叩く（スイッチを押す）と、お手付きとなり、音が鳴りペナルティを受けてしまう。</t>
    <rPh sb="10" eb="11">
      <t>タタ</t>
    </rPh>
    <phoneticPr fontId="2"/>
  </si>
  <si>
    <t>・1マスずつ空けて、穴が4つあり、それぞれの穴からモグラがランダムで出現する。</t>
    <phoneticPr fontId="2"/>
  </si>
  <si>
    <t>・モグラの最大出現数は4匹。</t>
    <phoneticPr fontId="2"/>
  </si>
  <si>
    <t>・モグラが出現している間に、穴に対応したスイッチを押すと、モグラを叩くことができる。</t>
    <phoneticPr fontId="2"/>
  </si>
  <si>
    <t>・モグラは叩くか一定時間で消える。</t>
    <rPh sb="13" eb="14">
      <t>キ</t>
    </rPh>
    <phoneticPr fontId="2"/>
  </si>
  <si>
    <t>キ</t>
    <phoneticPr fontId="2"/>
  </si>
  <si>
    <t>ラ</t>
    <phoneticPr fontId="2"/>
  </si>
  <si>
    <t>゛</t>
    <phoneticPr fontId="2"/>
  </si>
  <si>
    <t>ク</t>
    <phoneticPr fontId="2"/>
  </si>
  <si>
    <t>モ</t>
    <phoneticPr fontId="2"/>
  </si>
  <si>
    <t>一定時間経過</t>
    <rPh sb="0" eb="2">
      <t>イッテイ</t>
    </rPh>
    <rPh sb="2" eb="4">
      <t>ジカン</t>
    </rPh>
    <rPh sb="4" eb="6">
      <t>ケイカ</t>
    </rPh>
    <phoneticPr fontId="2"/>
  </si>
  <si>
    <t>残り時間が3秒減少する</t>
    <rPh sb="0" eb="1">
      <t>ノコ</t>
    </rPh>
    <rPh sb="2" eb="4">
      <t>ジカン</t>
    </rPh>
    <rPh sb="6" eb="7">
      <t>ビョウ</t>
    </rPh>
    <rPh sb="7" eb="9">
      <t>ゲンショウ</t>
    </rPh>
    <phoneticPr fontId="2"/>
  </si>
  <si>
    <t>残り時間が1秒減少</t>
    <rPh sb="0" eb="1">
      <t>ノコ</t>
    </rPh>
    <rPh sb="2" eb="4">
      <t>ジカン</t>
    </rPh>
    <rPh sb="6" eb="7">
      <t>ビョウ</t>
    </rPh>
    <rPh sb="7" eb="9">
      <t>ゲンショウ</t>
    </rPh>
    <phoneticPr fontId="2"/>
  </si>
  <si>
    <t>モグラが撃退され、</t>
    <rPh sb="4" eb="6">
      <t>ゲキタイ</t>
    </rPh>
    <phoneticPr fontId="2"/>
  </si>
  <si>
    <t>RA6</t>
    <phoneticPr fontId="2"/>
  </si>
  <si>
    <t>ゲームスタート用スイッチ：</t>
    <rPh sb="7" eb="8">
      <t>ヨウ</t>
    </rPh>
    <phoneticPr fontId="2"/>
  </si>
  <si>
    <t>スタートスイッチ押下</t>
    <rPh sb="8" eb="10">
      <t>オウカ</t>
    </rPh>
    <phoneticPr fontId="2"/>
  </si>
  <si>
    <t>・ハイスコアは、電源を切っても保持される。（EEPROMに記録する）</t>
    <rPh sb="8" eb="10">
      <t>デンゲン</t>
    </rPh>
    <rPh sb="11" eb="12">
      <t>キ</t>
    </rPh>
    <rPh sb="15" eb="17">
      <t>ホジ</t>
    </rPh>
    <rPh sb="29" eb="31">
      <t>キロク</t>
    </rPh>
    <phoneticPr fontId="2"/>
  </si>
  <si>
    <t>穴に戻る前にハンマーで叩き、何匹モグラを撃退したかを競うゲーム」</t>
    <rPh sb="2" eb="3">
      <t>モド</t>
    </rPh>
    <rPh sb="14" eb="16">
      <t>ナンヒキ</t>
    </rPh>
    <phoneticPr fontId="2"/>
  </si>
  <si>
    <t>・スタートスイッチを押すと、難易度設定画面へ移る。</t>
    <rPh sb="10" eb="11">
      <t>オ</t>
    </rPh>
    <rPh sb="14" eb="17">
      <t>ナンイド</t>
    </rPh>
    <rPh sb="17" eb="19">
      <t>セッテイ</t>
    </rPh>
    <rPh sb="19" eb="21">
      <t>ガメン</t>
    </rPh>
    <rPh sb="22" eb="23">
      <t>ウツ</t>
    </rPh>
    <phoneticPr fontId="2"/>
  </si>
  <si>
    <t>2. 難易度設定画面</t>
    <rPh sb="3" eb="6">
      <t>ナンイド</t>
    </rPh>
    <rPh sb="6" eb="8">
      <t>セッテイ</t>
    </rPh>
    <rPh sb="8" eb="10">
      <t>ガメン</t>
    </rPh>
    <phoneticPr fontId="2"/>
  </si>
  <si>
    <t>・スタートスイッチを押すと、3秒のカウントダウンを表示させ、ゲームが開始される。</t>
    <phoneticPr fontId="2"/>
  </si>
  <si>
    <t>2. 難易度設定</t>
    <rPh sb="3" eb="6">
      <t>ナンイド</t>
    </rPh>
    <rPh sb="6" eb="8">
      <t>セッテイ</t>
    </rPh>
    <phoneticPr fontId="2"/>
  </si>
  <si>
    <t>・制限時間が経過すると、リザルト画面へ移る。</t>
    <rPh sb="1" eb="3">
      <t>セイゲン</t>
    </rPh>
    <rPh sb="3" eb="5">
      <t>ジカン</t>
    </rPh>
    <rPh sb="6" eb="8">
      <t>ケイカ</t>
    </rPh>
    <rPh sb="16" eb="18">
      <t>ガメン</t>
    </rPh>
    <rPh sb="19" eb="20">
      <t>ウツ</t>
    </rPh>
    <phoneticPr fontId="2"/>
  </si>
  <si>
    <t>・Easy, Nomal, Hardの3種類の難易度から順番にSW1～SW3で選択できる。</t>
    <rPh sb="20" eb="22">
      <t>シュルイ</t>
    </rPh>
    <rPh sb="23" eb="26">
      <t>ナンイド</t>
    </rPh>
    <rPh sb="28" eb="30">
      <t>ジュンバン</t>
    </rPh>
    <rPh sb="39" eb="41">
      <t>センタク</t>
    </rPh>
    <phoneticPr fontId="2"/>
  </si>
  <si>
    <t>〇画面説明</t>
    <rPh sb="1" eb="3">
      <t>ガメン</t>
    </rPh>
    <rPh sb="3" eb="5">
      <t>セツメイ</t>
    </rPh>
    <phoneticPr fontId="2"/>
  </si>
  <si>
    <t>・上段には現在のスコアと残りの制限時間、下段にはモグラが出現する穴4つが表示される。</t>
    <rPh sb="1" eb="3">
      <t>ジョウダン</t>
    </rPh>
    <rPh sb="5" eb="7">
      <t>ゲンザイ</t>
    </rPh>
    <rPh sb="12" eb="13">
      <t>ノコ</t>
    </rPh>
    <rPh sb="15" eb="17">
      <t>セイゲン</t>
    </rPh>
    <rPh sb="17" eb="19">
      <t>ジカン</t>
    </rPh>
    <rPh sb="20" eb="22">
      <t>ゲダン</t>
    </rPh>
    <rPh sb="28" eb="30">
      <t>シュツゲン</t>
    </rPh>
    <rPh sb="32" eb="33">
      <t>アナ</t>
    </rPh>
    <rPh sb="36" eb="38">
      <t>ヒョウジ</t>
    </rPh>
    <phoneticPr fontId="2"/>
  </si>
  <si>
    <t>・モグラが出現すると、モグラの穴の絵がモグラの絵に変化する。</t>
    <rPh sb="5" eb="7">
      <t>シュツゲン</t>
    </rPh>
    <rPh sb="15" eb="16">
      <t>アナ</t>
    </rPh>
    <rPh sb="17" eb="18">
      <t>エ</t>
    </rPh>
    <rPh sb="23" eb="24">
      <t>エ</t>
    </rPh>
    <rPh sb="25" eb="27">
      <t>ヘンカ</t>
    </rPh>
    <phoneticPr fontId="2"/>
  </si>
  <si>
    <t>・モグラの絵が表示されている時に、モグラを叩く（対応したSWを押下）すると、</t>
    <rPh sb="5" eb="6">
      <t>エ</t>
    </rPh>
    <rPh sb="7" eb="9">
      <t>ヒョウジ</t>
    </rPh>
    <rPh sb="14" eb="15">
      <t>トキ</t>
    </rPh>
    <rPh sb="21" eb="22">
      <t>タタ</t>
    </rPh>
    <rPh sb="24" eb="26">
      <t>タイオウ</t>
    </rPh>
    <rPh sb="31" eb="33">
      <t>オウカ</t>
    </rPh>
    <phoneticPr fontId="2"/>
  </si>
  <si>
    <t>モグラを撃退でき、モグラの絵がモグラが叩かれた時の絵に変化する。</t>
    <rPh sb="4" eb="6">
      <t>ゲキタイ</t>
    </rPh>
    <rPh sb="13" eb="14">
      <t>エ</t>
    </rPh>
    <rPh sb="19" eb="20">
      <t>タタ</t>
    </rPh>
    <rPh sb="23" eb="24">
      <t>トキ</t>
    </rPh>
    <rPh sb="25" eb="26">
      <t>エ</t>
    </rPh>
    <rPh sb="27" eb="29">
      <t>ヘンカ</t>
    </rPh>
    <phoneticPr fontId="2"/>
  </si>
  <si>
    <t>・モグラが叩かれた時の絵は、一定時間が経過後、モグラの穴へ変化する。</t>
    <rPh sb="5" eb="6">
      <t>タタ</t>
    </rPh>
    <rPh sb="9" eb="10">
      <t>トキ</t>
    </rPh>
    <rPh sb="11" eb="12">
      <t>エ</t>
    </rPh>
    <rPh sb="14" eb="16">
      <t>イッテイ</t>
    </rPh>
    <rPh sb="16" eb="18">
      <t>ジカン</t>
    </rPh>
    <rPh sb="19" eb="21">
      <t>ケイカ</t>
    </rPh>
    <rPh sb="21" eb="22">
      <t>ゴ</t>
    </rPh>
    <rPh sb="27" eb="28">
      <t>アナ</t>
    </rPh>
    <rPh sb="29" eb="31">
      <t>ヘンカ</t>
    </rPh>
    <phoneticPr fontId="2"/>
  </si>
  <si>
    <t>・スタートスイッチが押されると、タイトル画面へ戻る。</t>
    <phoneticPr fontId="2"/>
  </si>
  <si>
    <t>・ゲーム終了後、ブザーが一定時間（パターンによって長さは変動する。パターンは今後検討する予定）鳴動し、</t>
    <rPh sb="4" eb="6">
      <t>シュウリョウ</t>
    </rPh>
    <rPh sb="6" eb="7">
      <t>ゴ</t>
    </rPh>
    <rPh sb="12" eb="14">
      <t>イッテイ</t>
    </rPh>
    <rPh sb="14" eb="16">
      <t>ジカン</t>
    </rPh>
    <rPh sb="25" eb="26">
      <t>ナガ</t>
    </rPh>
    <rPh sb="28" eb="30">
      <t>ヘンドウ</t>
    </rPh>
    <rPh sb="38" eb="40">
      <t>コンゴ</t>
    </rPh>
    <rPh sb="40" eb="42">
      <t>ケントウ</t>
    </rPh>
    <rPh sb="44" eb="46">
      <t>ヨテイ</t>
    </rPh>
    <rPh sb="47" eb="49">
      <t>メイドウ</t>
    </rPh>
    <phoneticPr fontId="2"/>
  </si>
  <si>
    <t>削除しない場合はSW4を押下することで、何もせず難易度設定画面へ移る。</t>
    <rPh sb="20" eb="21">
      <t>ナニ</t>
    </rPh>
    <rPh sb="24" eb="31">
      <t>ナンイドセッテイガメン</t>
    </rPh>
    <rPh sb="32" eb="33">
      <t>ウツ</t>
    </rPh>
    <phoneticPr fontId="2"/>
  </si>
  <si>
    <t>それ以外のSWは何も起きない。</t>
  </si>
  <si>
    <t>・削除する場合はSW1を押下することで、ハイスコアが0にクリアされ難易度設定画面へ移る。</t>
    <rPh sb="1" eb="3">
      <t>サクジョ</t>
    </rPh>
    <rPh sb="5" eb="7">
      <t>バアイ</t>
    </rPh>
    <rPh sb="12" eb="14">
      <t>オウカ</t>
    </rPh>
    <rPh sb="33" eb="36">
      <t>ナンイド</t>
    </rPh>
    <rPh sb="36" eb="38">
      <t>セッテイ</t>
    </rPh>
    <rPh sb="38" eb="40">
      <t>ガメン</t>
    </rPh>
    <rPh sb="41" eb="42">
      <t>ウツ</t>
    </rPh>
    <phoneticPr fontId="2"/>
  </si>
  <si>
    <t>・難易度ごとの違い</t>
    <rPh sb="1" eb="4">
      <t>ナンイド</t>
    </rPh>
    <rPh sb="7" eb="8">
      <t>チガ</t>
    </rPh>
    <phoneticPr fontId="2"/>
  </si>
  <si>
    <t>・モグラの総出現数が変化する。</t>
    <rPh sb="5" eb="6">
      <t>ソウ</t>
    </rPh>
    <rPh sb="6" eb="8">
      <t>シュツゲン</t>
    </rPh>
    <rPh sb="8" eb="9">
      <t>スウ</t>
    </rPh>
    <rPh sb="10" eb="12">
      <t>ヘンカ</t>
    </rPh>
    <phoneticPr fontId="2"/>
  </si>
  <si>
    <t>・モグラの最大・最小表示時間が変化する。（今後検討予定）</t>
    <rPh sb="5" eb="7">
      <t>サイダイ</t>
    </rPh>
    <rPh sb="8" eb="10">
      <t>サイショウ</t>
    </rPh>
    <rPh sb="10" eb="12">
      <t>ヒョウジ</t>
    </rPh>
    <rPh sb="12" eb="14">
      <t>ジカン</t>
    </rPh>
    <rPh sb="15" eb="17">
      <t>ヘンカ</t>
    </rPh>
    <rPh sb="21" eb="23">
      <t>コンゴ</t>
    </rPh>
    <rPh sb="23" eb="25">
      <t>ケントウ</t>
    </rPh>
    <rPh sb="25" eb="27">
      <t>ヨテイ</t>
    </rPh>
    <phoneticPr fontId="2"/>
  </si>
  <si>
    <t>3. ハイスコアクリア確認画面</t>
    <rPh sb="11" eb="13">
      <t>カクニン</t>
    </rPh>
    <rPh sb="13" eb="15">
      <t>ガメン</t>
    </rPh>
    <phoneticPr fontId="2"/>
  </si>
  <si>
    <t>・SW4を押下すると、ハイスコアクリア確認画面へ移る。</t>
    <rPh sb="5" eb="7">
      <t>オウカ</t>
    </rPh>
    <rPh sb="19" eb="21">
      <t>カクニン</t>
    </rPh>
    <rPh sb="21" eb="23">
      <t>ガメン</t>
    </rPh>
    <rPh sb="24" eb="25">
      <t>ウツ</t>
    </rPh>
    <phoneticPr fontId="2"/>
  </si>
  <si>
    <t>1. モグラ叩きゲーム</t>
    <rPh sb="6" eb="7">
      <t>タタ</t>
    </rPh>
    <phoneticPr fontId="2"/>
  </si>
  <si>
    <t>4. ゲームプレイ画面</t>
    <rPh sb="9" eb="11">
      <t>ガメン</t>
    </rPh>
    <phoneticPr fontId="2"/>
  </si>
  <si>
    <t>5. リザルト画面</t>
    <rPh sb="7" eb="9">
      <t>ガメン</t>
    </rPh>
    <phoneticPr fontId="2"/>
  </si>
  <si>
    <t>・制限時間が経過すると、ゲームが終了し、リザルト画面に移る。</t>
    <rPh sb="1" eb="3">
      <t>セイゲン</t>
    </rPh>
    <rPh sb="3" eb="5">
      <t>ジカン</t>
    </rPh>
    <rPh sb="6" eb="8">
      <t>ケイカ</t>
    </rPh>
    <rPh sb="16" eb="18">
      <t>シュウリョウ</t>
    </rPh>
    <rPh sb="24" eb="26">
      <t>ガメン</t>
    </rPh>
    <rPh sb="27" eb="28">
      <t>ウツ</t>
    </rPh>
    <phoneticPr fontId="2"/>
  </si>
  <si>
    <t>・SWを2つ以上同時押しをすると何も起こらない。</t>
    <rPh sb="6" eb="8">
      <t>イジョウ</t>
    </rPh>
    <rPh sb="8" eb="10">
      <t>ドウジ</t>
    </rPh>
    <rPh sb="10" eb="11">
      <t>オ</t>
    </rPh>
    <rPh sb="16" eb="17">
      <t>ナニ</t>
    </rPh>
    <rPh sb="18" eb="19">
      <t>オ</t>
    </rPh>
    <phoneticPr fontId="2"/>
  </si>
  <si>
    <t>・SWが2つ以上同時押しされた場合、それぞれの入力を適用し、並行してモグラの処理を行う。</t>
    <rPh sb="6" eb="8">
      <t>イジョウ</t>
    </rPh>
    <rPh sb="8" eb="10">
      <t>ドウジ</t>
    </rPh>
    <rPh sb="10" eb="11">
      <t>オ</t>
    </rPh>
    <rPh sb="15" eb="17">
      <t>バアイ</t>
    </rPh>
    <rPh sb="23" eb="25">
      <t>ニュウリョク</t>
    </rPh>
    <rPh sb="26" eb="28">
      <t>テキヨウ</t>
    </rPh>
    <rPh sb="30" eb="32">
      <t>ヘイコウ</t>
    </rPh>
    <rPh sb="38" eb="40">
      <t>ショリ</t>
    </rPh>
    <rPh sb="41" eb="42">
      <t>オコナ</t>
    </rPh>
    <phoneticPr fontId="2"/>
  </si>
  <si>
    <t>また、下段には、削除する場合に押下するSW1と、削除しない場合に押下するSW4の番号を、YESとNOの文字と共に表示させる。</t>
    <rPh sb="3" eb="5">
      <t>ゲダン</t>
    </rPh>
    <rPh sb="8" eb="10">
      <t>サクジョ</t>
    </rPh>
    <rPh sb="12" eb="14">
      <t>バアイ</t>
    </rPh>
    <rPh sb="15" eb="17">
      <t>オウカ</t>
    </rPh>
    <rPh sb="24" eb="26">
      <t>サクジョ</t>
    </rPh>
    <rPh sb="29" eb="31">
      <t>バアイ</t>
    </rPh>
    <rPh sb="32" eb="34">
      <t>オウカ</t>
    </rPh>
    <rPh sb="40" eb="42">
      <t>バンゴウ</t>
    </rPh>
    <rPh sb="51" eb="53">
      <t>モジ</t>
    </rPh>
    <rPh sb="54" eb="55">
      <t>トモ</t>
    </rPh>
    <rPh sb="56" eb="58">
      <t>ヒョウジ</t>
    </rPh>
    <phoneticPr fontId="2"/>
  </si>
  <si>
    <t>HSが更新される</t>
    <rPh sb="3" eb="5">
      <t>コウシン</t>
    </rPh>
    <phoneticPr fontId="2"/>
  </si>
  <si>
    <t>次回以降の難易度選択&amp;ハイスコア表示画面で</t>
    <rPh sb="0" eb="2">
      <t>ジカイ</t>
    </rPh>
    <rPh sb="2" eb="4">
      <t>イコウ</t>
    </rPh>
    <rPh sb="5" eb="8">
      <t>ナンイド</t>
    </rPh>
    <rPh sb="8" eb="10">
      <t>センタク</t>
    </rPh>
    <rPh sb="16" eb="18">
      <t>ヒョウジ</t>
    </rPh>
    <rPh sb="18" eb="20">
      <t>ガメン</t>
    </rPh>
    <phoneticPr fontId="2"/>
  </si>
  <si>
    <t>SCOREがHSを上回った場合、</t>
    <rPh sb="9" eb="11">
      <t>ウワマワ</t>
    </rPh>
    <rPh sb="13" eb="15">
      <t>バアイ</t>
    </rPh>
    <phoneticPr fontId="2"/>
  </si>
  <si>
    <t>E</t>
    <phoneticPr fontId="2"/>
  </si>
  <si>
    <t>R</t>
    <phoneticPr fontId="2"/>
  </si>
  <si>
    <t>O</t>
    <phoneticPr fontId="2"/>
  </si>
  <si>
    <t>C</t>
    <phoneticPr fontId="2"/>
  </si>
  <si>
    <t>ゲーム終了(スコア30、ハイスコア更新)</t>
    <rPh sb="3" eb="5">
      <t>シュウリョウ</t>
    </rPh>
    <rPh sb="17" eb="19">
      <t>コウシン</t>
    </rPh>
    <phoneticPr fontId="2"/>
  </si>
  <si>
    <t>ゲーム終了(今回のスコアと前回までのハイスコアを表示)</t>
    <rPh sb="3" eb="5">
      <t>シュウリョウ</t>
    </rPh>
    <rPh sb="6" eb="8">
      <t>コンカイ</t>
    </rPh>
    <rPh sb="13" eb="15">
      <t>ゼンカイ</t>
    </rPh>
    <rPh sb="24" eb="26">
      <t>ヒョウジ</t>
    </rPh>
    <phoneticPr fontId="2"/>
  </si>
  <si>
    <t>(タイトル画面に戻る)</t>
    <rPh sb="5" eb="7">
      <t>ガメン</t>
    </rPh>
    <rPh sb="8" eb="9">
      <t>モド</t>
    </rPh>
    <phoneticPr fontId="2"/>
  </si>
  <si>
    <t>例)1番左の穴にモグラ出現</t>
    <rPh sb="0" eb="1">
      <t>レイ</t>
    </rPh>
    <rPh sb="3" eb="5">
      <t>バンヒダリ</t>
    </rPh>
    <rPh sb="6" eb="7">
      <t>アナ</t>
    </rPh>
    <rPh sb="11" eb="13">
      <t>シュツゲン</t>
    </rPh>
    <phoneticPr fontId="2"/>
  </si>
  <si>
    <t>Y</t>
    <phoneticPr fontId="2"/>
  </si>
  <si>
    <t>A</t>
    <phoneticPr fontId="2"/>
  </si>
  <si>
    <t>保持(例：難易度EASY)</t>
    <rPh sb="0" eb="2">
      <t>ホジ</t>
    </rPh>
    <rPh sb="3" eb="4">
      <t>レイ</t>
    </rPh>
    <rPh sb="5" eb="8">
      <t>ナンイド</t>
    </rPh>
    <phoneticPr fontId="2"/>
  </si>
  <si>
    <t>クリア(例：難易度EASY)</t>
    <rPh sb="4" eb="5">
      <t>レイ</t>
    </rPh>
    <rPh sb="6" eb="9">
      <t>ナンイド</t>
    </rPh>
    <phoneticPr fontId="2"/>
  </si>
  <si>
    <t>(SW4押下)</t>
  </si>
  <si>
    <t>(SW1押下)</t>
  </si>
  <si>
    <t>クリアしない場合</t>
    <rPh sb="6" eb="8">
      <t>バアイ</t>
    </rPh>
    <phoneticPr fontId="2"/>
  </si>
  <si>
    <t>クリアする場合</t>
    <rPh sb="5" eb="7">
      <t>バアイ</t>
    </rPh>
    <phoneticPr fontId="2"/>
  </si>
  <si>
    <t>N</t>
    <phoneticPr fontId="2"/>
  </si>
  <si>
    <t>?</t>
    <phoneticPr fontId="2"/>
  </si>
  <si>
    <t>L</t>
    <phoneticPr fontId="2"/>
  </si>
  <si>
    <t>ハイスコアクリア確認画面</t>
    <rPh sb="8" eb="10">
      <t>カクニン</t>
    </rPh>
    <rPh sb="10" eb="12">
      <t>ガメン</t>
    </rPh>
    <phoneticPr fontId="2"/>
  </si>
  <si>
    <t>SW4押下</t>
    <rPh sb="3" eb="5">
      <t>オウカ</t>
    </rPh>
    <phoneticPr fontId="2"/>
  </si>
  <si>
    <t>D</t>
    <phoneticPr fontId="2"/>
  </si>
  <si>
    <t>難易度変更(HARD)</t>
    <rPh sb="0" eb="3">
      <t>ナンイド</t>
    </rPh>
    <rPh sb="3" eb="5">
      <t>ヘンコウ</t>
    </rPh>
    <phoneticPr fontId="2"/>
  </si>
  <si>
    <t>SW3押下</t>
    <rPh sb="3" eb="5">
      <t>オウカ</t>
    </rPh>
    <phoneticPr fontId="2"/>
  </si>
  <si>
    <t>SW1押下</t>
    <rPh sb="3" eb="5">
      <t>オウカ</t>
    </rPh>
    <phoneticPr fontId="2"/>
  </si>
  <si>
    <t>M</t>
    <phoneticPr fontId="2"/>
  </si>
  <si>
    <t>難易度変更(NORMAL)</t>
    <rPh sb="0" eb="3">
      <t>ナンイド</t>
    </rPh>
    <rPh sb="3" eb="5">
      <t>ヘンコウ</t>
    </rPh>
    <phoneticPr fontId="2"/>
  </si>
  <si>
    <t>SW2押下</t>
    <rPh sb="3" eb="5">
      <t>オウカ</t>
    </rPh>
    <phoneticPr fontId="2"/>
  </si>
  <si>
    <t>難易度選択&amp;ハイスコア表示画面</t>
    <rPh sb="0" eb="3">
      <t>ナンイド</t>
    </rPh>
    <rPh sb="3" eb="5">
      <t>センタク</t>
    </rPh>
    <rPh sb="11" eb="13">
      <t>ヒョウジ</t>
    </rPh>
    <rPh sb="13" eb="15">
      <t>ガメン</t>
    </rPh>
    <phoneticPr fontId="2"/>
  </si>
  <si>
    <t>SW4押下：ハイスコアクリア確認</t>
    <rPh sb="3" eb="5">
      <t>オウカ</t>
    </rPh>
    <rPh sb="14" eb="16">
      <t>カクニン</t>
    </rPh>
    <phoneticPr fontId="2"/>
  </si>
  <si>
    <t>SW3押下：HARD</t>
    <rPh sb="3" eb="5">
      <t>オウカ</t>
    </rPh>
    <phoneticPr fontId="2"/>
  </si>
  <si>
    <t>SW2押下：NORMAL</t>
    <rPh sb="3" eb="5">
      <t>オウカ</t>
    </rPh>
    <phoneticPr fontId="2"/>
  </si>
  <si>
    <t>SW1押下：EASY</t>
    <rPh sb="3" eb="5">
      <t>オウカ</t>
    </rPh>
    <phoneticPr fontId="2"/>
  </si>
  <si>
    <t>難易度選択&amp;ハイスコアクリア</t>
    <rPh sb="0" eb="3">
      <t>ナンイド</t>
    </rPh>
    <rPh sb="3" eb="5">
      <t>センタク</t>
    </rPh>
    <phoneticPr fontId="2"/>
  </si>
  <si>
    <t xml:space="preserve">タイトル画面(USER1) </t>
    <rPh sb="4" eb="6">
      <t>ガメン</t>
    </rPh>
    <phoneticPr fontId="2"/>
  </si>
  <si>
    <t>・Easy, Normal, Hardの3種類の難易度がある。</t>
    <rPh sb="21" eb="23">
      <t>シュルイ</t>
    </rPh>
    <rPh sb="24" eb="27">
      <t>ナンイド</t>
    </rPh>
    <phoneticPr fontId="2"/>
  </si>
  <si>
    <t>・難易度別にハイスコアが記録される。</t>
    <rPh sb="1" eb="4">
      <t>ナンイド</t>
    </rPh>
    <rPh sb="4" eb="5">
      <t>ベツ</t>
    </rPh>
    <rPh sb="12" eb="14">
      <t>キロク</t>
    </rPh>
    <phoneticPr fontId="2"/>
  </si>
  <si>
    <t>・難易度ごとにハイスコアをリセットできる。（手順は画面説明にて記載）</t>
    <rPh sb="1" eb="4">
      <t>ナンイド</t>
    </rPh>
    <rPh sb="22" eb="24">
      <t>テジュン</t>
    </rPh>
    <rPh sb="25" eb="27">
      <t>ガメン</t>
    </rPh>
    <rPh sb="27" eb="29">
      <t>セツメイ</t>
    </rPh>
    <rPh sb="31" eb="33">
      <t>キサイ</t>
    </rPh>
    <phoneticPr fontId="2"/>
  </si>
  <si>
    <t>・現在表示されている難易度によって、ハイスコアを表示する。</t>
    <rPh sb="1" eb="3">
      <t>ゲンザイ</t>
    </rPh>
    <rPh sb="3" eb="5">
      <t>ヒョウジ</t>
    </rPh>
    <rPh sb="10" eb="13">
      <t>ナンイド</t>
    </rPh>
    <phoneticPr fontId="2"/>
  </si>
  <si>
    <t>・上段に現在選択されている難易度に合わせたハイスコアを削除するかどうか確認する文字列が表示される。</t>
    <rPh sb="1" eb="3">
      <t>ジョウダン</t>
    </rPh>
    <rPh sb="4" eb="6">
      <t>ゲンザイ</t>
    </rPh>
    <rPh sb="6" eb="8">
      <t>センタク</t>
    </rPh>
    <rPh sb="13" eb="16">
      <t>ナンイド</t>
    </rPh>
    <rPh sb="17" eb="18">
      <t>ア</t>
    </rPh>
    <rPh sb="27" eb="29">
      <t>サクジョ</t>
    </rPh>
    <rPh sb="35" eb="37">
      <t>カクニン</t>
    </rPh>
    <rPh sb="39" eb="42">
      <t>モジレツ</t>
    </rPh>
    <rPh sb="43" eb="45">
      <t>ヒョウジ</t>
    </rPh>
    <phoneticPr fontId="2"/>
  </si>
  <si>
    <t>今回のプレイのスコア結果と、選択した難易度のハイスコアが表示される。</t>
    <rPh sb="14" eb="16">
      <t>センタク</t>
    </rPh>
    <phoneticPr fontId="2"/>
  </si>
  <si>
    <t>〇音</t>
    <rPh sb="1" eb="2">
      <t>オト</t>
    </rPh>
    <phoneticPr fontId="2"/>
  </si>
  <si>
    <t>・効果音</t>
    <rPh sb="1" eb="4">
      <t>コウカオン</t>
    </rPh>
    <phoneticPr fontId="2"/>
  </si>
  <si>
    <t>・BGM</t>
    <phoneticPr fontId="2"/>
  </si>
  <si>
    <t>・カウントダウンが行われる時に、カウントダウンに合わせて、ブザー音が短く鳴動する。</t>
    <rPh sb="9" eb="10">
      <t>オコナ</t>
    </rPh>
    <rPh sb="13" eb="14">
      <t>トキ</t>
    </rPh>
    <rPh sb="24" eb="25">
      <t>ア</t>
    </rPh>
    <rPh sb="32" eb="33">
      <t>オン</t>
    </rPh>
    <rPh sb="34" eb="35">
      <t>ミジカ</t>
    </rPh>
    <rPh sb="36" eb="38">
      <t>メイドウ</t>
    </rPh>
    <phoneticPr fontId="2"/>
  </si>
  <si>
    <t>コロブチカの一部分をループ再生する。</t>
    <rPh sb="6" eb="9">
      <t>イチブブン</t>
    </rPh>
    <rPh sb="13" eb="15">
      <t>サイセイ</t>
    </rPh>
    <phoneticPr fontId="2"/>
  </si>
  <si>
    <t>ハイスコアを更新した場合としていない場合で鳴動パターンを分ける（詳細は今後決定の予定）</t>
    <rPh sb="6" eb="8">
      <t>コウシン</t>
    </rPh>
    <rPh sb="10" eb="12">
      <t>バアイ</t>
    </rPh>
    <rPh sb="18" eb="20">
      <t>バアイ</t>
    </rPh>
    <rPh sb="21" eb="23">
      <t>メイドウ</t>
    </rPh>
    <rPh sb="28" eb="29">
      <t>ワ</t>
    </rPh>
    <rPh sb="32" eb="34">
      <t>ショウサイ</t>
    </rPh>
    <rPh sb="35" eb="37">
      <t>コンゴ</t>
    </rPh>
    <rPh sb="37" eb="39">
      <t>ケッテイ</t>
    </rPh>
    <rPh sb="40" eb="42">
      <t>ヨテイ</t>
    </rPh>
    <phoneticPr fontId="2"/>
  </si>
  <si>
    <t>「穴、モグラ、モグラ、穴」</t>
    <rPh sb="1" eb="2">
      <t>アナ</t>
    </rPh>
    <rPh sb="11" eb="12">
      <t>アナ</t>
    </rPh>
    <phoneticPr fontId="2"/>
  </si>
  <si>
    <t>・電源投入時、LCDの上段にゲームタイトル、下段の穴①～穴④の位置に次の並びで絵を表示させる。</t>
    <rPh sb="1" eb="3">
      <t>デンゲン</t>
    </rPh>
    <rPh sb="3" eb="5">
      <t>トウニュウ</t>
    </rPh>
    <rPh sb="5" eb="6">
      <t>ジ</t>
    </rPh>
    <rPh sb="11" eb="13">
      <t>ジョウダン</t>
    </rPh>
    <rPh sb="22" eb="24">
      <t>ゲダン</t>
    </rPh>
    <rPh sb="25" eb="26">
      <t>アナ</t>
    </rPh>
    <rPh sb="28" eb="29">
      <t>アナ</t>
    </rPh>
    <rPh sb="31" eb="33">
      <t>イチ</t>
    </rPh>
    <rPh sb="34" eb="35">
      <t>ツギ</t>
    </rPh>
    <rPh sb="36" eb="37">
      <t>ナラ</t>
    </rPh>
    <rPh sb="39" eb="40">
      <t>エ</t>
    </rPh>
    <rPh sb="41" eb="43">
      <t>ヒョウジ</t>
    </rPh>
    <phoneticPr fontId="2"/>
  </si>
  <si>
    <t>絵.3　叩かれたモグラ</t>
    <rPh sb="0" eb="1">
      <t>エ</t>
    </rPh>
    <rPh sb="4" eb="5">
      <t>タタ</t>
    </rPh>
    <phoneticPr fontId="2"/>
  </si>
  <si>
    <t>絵.2　出現したモグラ</t>
    <rPh sb="0" eb="1">
      <t>エ</t>
    </rPh>
    <rPh sb="4" eb="6">
      <t>シュツゲン</t>
    </rPh>
    <phoneticPr fontId="2"/>
  </si>
  <si>
    <t>使用するモグラのグラフィックは以下のとおりである。</t>
    <rPh sb="0" eb="2">
      <t>シヨウ</t>
    </rPh>
    <rPh sb="15" eb="17">
      <t>イカ</t>
    </rPh>
    <phoneticPr fontId="2"/>
  </si>
  <si>
    <t>・残り制限時間表示用LED 6つ</t>
    <rPh sb="1" eb="2">
      <t>ノコ</t>
    </rPh>
    <rPh sb="3" eb="5">
      <t>セイゲン</t>
    </rPh>
    <rPh sb="5" eb="7">
      <t>ジカン</t>
    </rPh>
    <rPh sb="7" eb="9">
      <t>ヒョウジ</t>
    </rPh>
    <rPh sb="9" eb="10">
      <t>ヨウ</t>
    </rPh>
    <phoneticPr fontId="2"/>
  </si>
  <si>
    <t>10秒ごとに1つずつ消灯していく</t>
    <rPh sb="2" eb="3">
      <t>ビョウ</t>
    </rPh>
    <rPh sb="10" eb="12">
      <t>ショウトウ</t>
    </rPh>
    <phoneticPr fontId="2"/>
  </si>
  <si>
    <t>残り制限時間表示用LED：</t>
    <rPh sb="0" eb="1">
      <t>ノコ</t>
    </rPh>
    <rPh sb="2" eb="4">
      <t>セイゲン</t>
    </rPh>
    <rPh sb="4" eb="6">
      <t>ジカン</t>
    </rPh>
    <rPh sb="6" eb="8">
      <t>ヒョウジ</t>
    </rPh>
    <rPh sb="8" eb="9">
      <t>ヨウ</t>
    </rPh>
    <phoneticPr fontId="2"/>
  </si>
  <si>
    <t>赤色LED 6つ</t>
    <rPh sb="0" eb="2">
      <t>アカイロ</t>
    </rPh>
    <phoneticPr fontId="2"/>
  </si>
  <si>
    <t>・残り制限時間は60秒とする。</t>
    <rPh sb="1" eb="2">
      <t>ノコ</t>
    </rPh>
    <phoneticPr fontId="2"/>
  </si>
  <si>
    <t>・LEDはゲーム開始時に全点灯し、残り制限時間が10秒減るごとに1つずつ消灯していく。</t>
    <rPh sb="12" eb="13">
      <t>ゼン</t>
    </rPh>
    <rPh sb="13" eb="15">
      <t>テントウ</t>
    </rPh>
    <rPh sb="17" eb="18">
      <t>ノコ</t>
    </rPh>
    <rPh sb="19" eb="21">
      <t>セイゲン</t>
    </rPh>
    <rPh sb="21" eb="23">
      <t>ジカン</t>
    </rPh>
    <rPh sb="26" eb="27">
      <t>ビョウ</t>
    </rPh>
    <rPh sb="27" eb="28">
      <t>ヘ</t>
    </rPh>
    <rPh sb="36" eb="38">
      <t>ショウトウ</t>
    </rPh>
    <phoneticPr fontId="2"/>
  </si>
  <si>
    <t>残り制限時間</t>
    <rPh sb="0" eb="1">
      <t>ノコ</t>
    </rPh>
    <rPh sb="2" eb="4">
      <t>セイゲン</t>
    </rPh>
    <rPh sb="4" eb="6">
      <t>ジカン</t>
    </rPh>
    <phoneticPr fontId="2"/>
  </si>
  <si>
    <t>LED</t>
    <phoneticPr fontId="2"/>
  </si>
  <si>
    <t>~</t>
    <phoneticPr fontId="2"/>
  </si>
  <si>
    <t>6つ点灯</t>
    <rPh sb="2" eb="4">
      <t>テントウ</t>
    </rPh>
    <phoneticPr fontId="2"/>
  </si>
  <si>
    <t>5つ点灯</t>
    <rPh sb="2" eb="4">
      <t>テントウ</t>
    </rPh>
    <phoneticPr fontId="2"/>
  </si>
  <si>
    <t>4つ点灯</t>
    <rPh sb="2" eb="4">
      <t>テントウ</t>
    </rPh>
    <phoneticPr fontId="2"/>
  </si>
  <si>
    <t>3つ点灯</t>
    <rPh sb="2" eb="4">
      <t>テントウ</t>
    </rPh>
    <phoneticPr fontId="2"/>
  </si>
  <si>
    <t>2つ点灯</t>
    <rPh sb="2" eb="4">
      <t>テントウ</t>
    </rPh>
    <phoneticPr fontId="2"/>
  </si>
  <si>
    <t>1つ点灯</t>
    <rPh sb="2" eb="4">
      <t>テントウ</t>
    </rPh>
    <phoneticPr fontId="2"/>
  </si>
  <si>
    <t>全消灯</t>
    <rPh sb="0" eb="1">
      <t>ゼン</t>
    </rPh>
    <rPh sb="1" eb="3">
      <t>ショウトウ</t>
    </rPh>
    <phoneticPr fontId="2"/>
  </si>
  <si>
    <t>平均</t>
    <rPh sb="0" eb="2">
      <t>ヘイキン</t>
    </rPh>
    <phoneticPr fontId="2"/>
  </si>
  <si>
    <t>制限時間10秒のときの出現率</t>
    <rPh sb="0" eb="2">
      <t>セイゲン</t>
    </rPh>
    <rPh sb="2" eb="4">
      <t>ジカン</t>
    </rPh>
    <rPh sb="6" eb="7">
      <t>ビョウ</t>
    </rPh>
    <rPh sb="11" eb="13">
      <t>シュツゲン</t>
    </rPh>
    <rPh sb="13" eb="14">
      <t>リツ</t>
    </rPh>
    <phoneticPr fontId="2"/>
  </si>
  <si>
    <t>制限時間30秒のときの出現率</t>
    <rPh sb="0" eb="2">
      <t>セイゲン</t>
    </rPh>
    <rPh sb="2" eb="4">
      <t>ジカン</t>
    </rPh>
    <rPh sb="6" eb="7">
      <t>ビョウ</t>
    </rPh>
    <rPh sb="11" eb="13">
      <t>シュツゲン</t>
    </rPh>
    <rPh sb="13" eb="14">
      <t>リツ</t>
    </rPh>
    <phoneticPr fontId="2"/>
  </si>
  <si>
    <t>制限時間60秒のときの出現率</t>
    <rPh sb="0" eb="2">
      <t>セイゲン</t>
    </rPh>
    <rPh sb="2" eb="4">
      <t>ジカン</t>
    </rPh>
    <rPh sb="6" eb="7">
      <t>ビョウ</t>
    </rPh>
    <rPh sb="11" eb="13">
      <t>シュツゲン</t>
    </rPh>
    <rPh sb="13" eb="14">
      <t>リツ</t>
    </rPh>
    <phoneticPr fontId="2"/>
  </si>
  <si>
    <t>最大指数</t>
    <rPh sb="0" eb="2">
      <t>サイダイ</t>
    </rPh>
    <rPh sb="2" eb="4">
      <t>シスウ</t>
    </rPh>
    <phoneticPr fontId="2"/>
  </si>
  <si>
    <t>基準時間(s)</t>
    <rPh sb="0" eb="2">
      <t>キジュン</t>
    </rPh>
    <rPh sb="2" eb="4">
      <t>ジカン</t>
    </rPh>
    <phoneticPr fontId="2"/>
  </si>
  <si>
    <t>難易度
(easy:1,normal:2,hard:3)</t>
    <rPh sb="0" eb="3">
      <t>ナンイド</t>
    </rPh>
    <phoneticPr fontId="2"/>
  </si>
  <si>
    <t>基準出現率(%)</t>
    <rPh sb="0" eb="2">
      <t>キジュン</t>
    </rPh>
    <rPh sb="2" eb="4">
      <t>シュツゲン</t>
    </rPh>
    <rPh sb="4" eb="5">
      <t>リツ</t>
    </rPh>
    <phoneticPr fontId="2"/>
  </si>
  <si>
    <t>判定回数(回)</t>
    <rPh sb="0" eb="2">
      <t>ハンテイ</t>
    </rPh>
    <rPh sb="2" eb="4">
      <t>カイスウ</t>
    </rPh>
    <rPh sb="5" eb="6">
      <t>カイ</t>
    </rPh>
    <phoneticPr fontId="2"/>
  </si>
  <si>
    <t>判定間隔(ms)</t>
    <rPh sb="0" eb="2">
      <t>ハンテイ</t>
    </rPh>
    <rPh sb="2" eb="4">
      <t>カンカク</t>
    </rPh>
    <phoneticPr fontId="2"/>
  </si>
  <si>
    <t>のときの出現率</t>
    <rPh sb="4" eb="6">
      <t>シュツゲン</t>
    </rPh>
    <rPh sb="6" eb="7">
      <t>リツ</t>
    </rPh>
    <phoneticPr fontId="2"/>
  </si>
  <si>
    <t>i_decisionNumberが</t>
    <phoneticPr fontId="2"/>
  </si>
  <si>
    <t>モグラ出現時間(ms)</t>
    <rPh sb="3" eb="4">
      <t>シュツ</t>
    </rPh>
    <rPh sb="4" eb="5">
      <t>ゲン</t>
    </rPh>
    <rPh sb="5" eb="7">
      <t>ジカン</t>
    </rPh>
    <phoneticPr fontId="2"/>
  </si>
  <si>
    <t>モグラの穴1つ当たりの出現数</t>
    <rPh sb="4" eb="5">
      <t>アナ</t>
    </rPh>
    <rPh sb="7" eb="8">
      <t>ア</t>
    </rPh>
    <rPh sb="11" eb="13">
      <t>シュツゲン</t>
    </rPh>
    <rPh sb="13" eb="14">
      <t>スウ</t>
    </rPh>
    <phoneticPr fontId="2"/>
  </si>
  <si>
    <t>出現判断値=RAND_MAX(65535)*出現率</t>
    <rPh sb="0" eb="2">
      <t>シュツゲン</t>
    </rPh>
    <rPh sb="2" eb="4">
      <t>ハンダン</t>
    </rPh>
    <rPh sb="4" eb="5">
      <t>チ</t>
    </rPh>
    <rPh sb="22" eb="24">
      <t>シュツゲン</t>
    </rPh>
    <rPh sb="24" eb="25">
      <t>リツ</t>
    </rPh>
    <phoneticPr fontId="2"/>
  </si>
  <si>
    <t>総モグラ出現数(easy)</t>
    <rPh sb="0" eb="1">
      <t>ソウ</t>
    </rPh>
    <rPh sb="4" eb="6">
      <t>シュツゲン</t>
    </rPh>
    <rPh sb="6" eb="7">
      <t>スウ</t>
    </rPh>
    <phoneticPr fontId="2"/>
  </si>
  <si>
    <t>出現率＝基準出現率＊難易度倍率＊2^((基準時間-残り時間)/60*最大指数)</t>
    <rPh sb="0" eb="2">
      <t>シュツゲン</t>
    </rPh>
    <rPh sb="2" eb="3">
      <t>リツ</t>
    </rPh>
    <rPh sb="4" eb="6">
      <t>キジュン</t>
    </rPh>
    <rPh sb="6" eb="8">
      <t>シュツゲン</t>
    </rPh>
    <rPh sb="8" eb="9">
      <t>リツ</t>
    </rPh>
    <rPh sb="10" eb="13">
      <t>ナンイド</t>
    </rPh>
    <rPh sb="13" eb="15">
      <t>バイリツ</t>
    </rPh>
    <rPh sb="20" eb="22">
      <t>キジュン</t>
    </rPh>
    <rPh sb="22" eb="24">
      <t>ジカン</t>
    </rPh>
    <rPh sb="25" eb="26">
      <t>ノコ</t>
    </rPh>
    <rPh sb="27" eb="29">
      <t>ジカン</t>
    </rPh>
    <rPh sb="34" eb="36">
      <t>サイダイ</t>
    </rPh>
    <rPh sb="36" eb="38">
      <t>シスウ</t>
    </rPh>
    <phoneticPr fontId="2"/>
  </si>
  <si>
    <t>出現判断値</t>
    <rPh sb="0" eb="2">
      <t>シュツゲン</t>
    </rPh>
    <rPh sb="2" eb="4">
      <t>ハンダン</t>
    </rPh>
    <rPh sb="4" eb="5">
      <t>チ</t>
    </rPh>
    <phoneticPr fontId="2"/>
  </si>
  <si>
    <t>倍率</t>
    <rPh sb="0" eb="2">
      <t>バイリツ</t>
    </rPh>
    <phoneticPr fontId="2"/>
  </si>
  <si>
    <t>出現率</t>
    <rPh sb="0" eb="2">
      <t>シュツゲン</t>
    </rPh>
    <rPh sb="2" eb="3">
      <t>リツ</t>
    </rPh>
    <phoneticPr fontId="2"/>
  </si>
  <si>
    <t>残り時間</t>
    <rPh sb="0" eb="1">
      <t>ノコ</t>
    </rPh>
    <rPh sb="2" eb="4">
      <t>ジカン</t>
    </rPh>
    <phoneticPr fontId="2"/>
  </si>
  <si>
    <t>PopDecision関数テスト用</t>
    <rPh sb="11" eb="13">
      <t>カンスウ</t>
    </rPh>
    <rPh sb="16" eb="17">
      <t>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</si>
</sst>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Red]\(0.00\)"/>
    <numFmt numFmtId="177" formatCode="0.000%"/>
    <numFmt numFmtId="178" formatCode="0.0%"/>
  </numFmts>
  <fonts count="16"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name val="游ゴシック"/>
      <family val="2"/>
      <charset val="128"/>
      <scheme val="minor"/>
    </font>
    <font>
      <sz val="6"/>
      <color theme="1"/>
      <name val="游ゴシック"/>
      <family val="2"/>
      <charset val="128"/>
      <scheme val="minor"/>
    </font>
    <font>
      <sz val="14"/>
      <color theme="1"/>
      <name val="游ゴシック"/>
      <family val="2"/>
      <charset val="128"/>
      <scheme val="minor"/>
    </font>
    <font>
      <sz val="12"/>
      <color theme="1"/>
      <name val="游ゴシック"/>
      <family val="3"/>
      <charset val="128"/>
      <scheme val="minor"/>
    </font>
    <font>
      <b/>
      <sz val="11"/>
      <color theme="1"/>
      <name val="游ゴシック"/>
      <family val="3"/>
      <charset val="128"/>
      <scheme val="minor"/>
    </font>
    <font>
      <b/>
      <sz val="18"/>
      <color theme="1"/>
      <name val="游ゴシック"/>
      <family val="3"/>
      <charset val="128"/>
      <scheme val="minor"/>
    </font>
    <font>
      <sz val="14"/>
      <color theme="1"/>
      <name val="游ゴシック"/>
      <family val="3"/>
      <charset val="128"/>
      <scheme val="minor"/>
    </font>
    <font>
      <sz val="16"/>
      <color theme="1"/>
      <name val="游ゴシック"/>
      <family val="3"/>
      <charset val="128"/>
      <scheme val="minor"/>
    </font>
    <font>
      <b/>
      <sz val="12"/>
      <color theme="1"/>
      <name val="游ゴシック"/>
      <family val="3"/>
      <charset val="128"/>
      <scheme val="minor"/>
    </font>
    <font>
      <sz val="11"/>
      <color theme="9"/>
      <name val="游ゴシック"/>
      <family val="2"/>
      <charset val="128"/>
      <scheme val="minor"/>
    </font>
    <font>
      <sz val="11"/>
      <color rgb="FFFFC000"/>
      <name val="游ゴシック"/>
      <family val="2"/>
      <charset val="128"/>
      <scheme val="minor"/>
    </font>
    <font>
      <sz val="11"/>
      <color rgb="FF00B0F0"/>
      <name val="游ゴシック"/>
      <family val="2"/>
      <charset val="128"/>
      <scheme val="minor"/>
    </font>
    <font>
      <sz val="11"/>
      <color theme="1"/>
      <name val="游ゴシック"/>
      <family val="2"/>
      <charset val="128"/>
      <scheme val="minor"/>
    </font>
  </fonts>
  <fills count="7">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medium">
        <color indexed="64"/>
      </bottom>
      <diagonal/>
    </border>
    <border>
      <left/>
      <right style="medium">
        <color indexed="64"/>
      </right>
      <top style="thin">
        <color indexed="64"/>
      </top>
      <bottom/>
      <diagonal/>
    </border>
    <border>
      <left style="thin">
        <color auto="1"/>
      </left>
      <right style="thin">
        <color auto="1"/>
      </right>
      <top/>
      <bottom style="thin">
        <color auto="1"/>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9" fontId="15" fillId="0" borderId="0" applyFont="0" applyFill="0" applyBorder="0" applyAlignment="0" applyProtection="0">
      <alignment vertical="center"/>
    </xf>
  </cellStyleXfs>
  <cellXfs count="88">
    <xf numFmtId="0" fontId="0" fillId="0" borderId="0" xfId="0">
      <alignment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0" fillId="0" borderId="1" xfId="0" applyBorder="1">
      <alignment vertical="center"/>
    </xf>
    <xf numFmtId="0" fontId="0" fillId="2" borderId="1" xfId="0" applyFill="1" applyBorder="1">
      <alignment vertical="center"/>
    </xf>
    <xf numFmtId="0" fontId="0" fillId="0" borderId="1" xfId="0" applyFill="1" applyBorder="1">
      <alignment vertical="center"/>
    </xf>
    <xf numFmtId="0" fontId="0" fillId="0" borderId="0" xfId="0" applyAlignment="1">
      <alignment vertical="center" wrapText="1"/>
    </xf>
    <xf numFmtId="0" fontId="7" fillId="0" borderId="0" xfId="0" applyFont="1">
      <alignment vertical="center"/>
    </xf>
    <xf numFmtId="0" fontId="0" fillId="0" borderId="0" xfId="0" applyAlignment="1">
      <alignment horizontal="center" vertical="center"/>
    </xf>
    <xf numFmtId="0" fontId="3" fillId="0" borderId="0" xfId="0" applyFont="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2" xfId="0" applyBorder="1" applyAlignment="1">
      <alignment horizontal="left" vertical="center"/>
    </xf>
    <xf numFmtId="0" fontId="8" fillId="0" borderId="0" xfId="0" applyFont="1">
      <alignment vertical="center"/>
    </xf>
    <xf numFmtId="0" fontId="0" fillId="0" borderId="0" xfId="0" applyAlignment="1">
      <alignment horizontal="left" vertical="center"/>
    </xf>
    <xf numFmtId="0" fontId="0" fillId="3" borderId="19" xfId="0" applyFill="1" applyBorder="1">
      <alignment vertical="center"/>
    </xf>
    <xf numFmtId="0" fontId="0" fillId="5" borderId="1" xfId="0" applyFill="1" applyBorder="1">
      <alignment vertical="center"/>
    </xf>
    <xf numFmtId="0" fontId="11" fillId="0" borderId="0" xfId="0" applyFont="1">
      <alignment vertical="center"/>
    </xf>
    <xf numFmtId="0" fontId="0" fillId="0" borderId="3" xfId="0" applyBorder="1">
      <alignment vertical="center"/>
    </xf>
    <xf numFmtId="0" fontId="0" fillId="0" borderId="21" xfId="0" applyBorder="1">
      <alignment vertical="center"/>
    </xf>
    <xf numFmtId="0" fontId="0" fillId="0" borderId="5" xfId="0" applyBorder="1">
      <alignment vertical="center"/>
    </xf>
    <xf numFmtId="0" fontId="0" fillId="0" borderId="22" xfId="0" applyBorder="1">
      <alignment vertical="center"/>
    </xf>
    <xf numFmtId="0" fontId="0" fillId="0" borderId="23" xfId="0" applyBorder="1">
      <alignment vertical="center"/>
    </xf>
    <xf numFmtId="0" fontId="0" fillId="0" borderId="9" xfId="0" applyBorder="1">
      <alignment vertical="center"/>
    </xf>
    <xf numFmtId="0" fontId="0" fillId="0" borderId="20" xfId="0" applyBorder="1">
      <alignment vertical="center"/>
    </xf>
    <xf numFmtId="0" fontId="0" fillId="0" borderId="11" xfId="0" applyBorder="1">
      <alignment vertical="center"/>
    </xf>
    <xf numFmtId="0" fontId="0" fillId="6" borderId="1" xfId="0" applyFill="1" applyBorder="1" applyAlignment="1">
      <alignment horizontal="center" vertical="center"/>
    </xf>
    <xf numFmtId="0" fontId="3" fillId="5" borderId="1" xfId="0" applyFont="1" applyFill="1" applyBorder="1" applyAlignment="1">
      <alignment horizontal="center" vertical="center"/>
    </xf>
    <xf numFmtId="0" fontId="12" fillId="0" borderId="0" xfId="0" applyFont="1">
      <alignment vertical="center"/>
    </xf>
    <xf numFmtId="0" fontId="0" fillId="0" borderId="0" xfId="0" applyAlignment="1">
      <alignment horizontal="right" vertical="center"/>
    </xf>
    <xf numFmtId="0" fontId="13" fillId="0" borderId="0" xfId="0" applyFont="1" applyAlignment="1">
      <alignment horizontal="right" vertical="center"/>
    </xf>
    <xf numFmtId="0" fontId="13" fillId="0" borderId="0" xfId="0" applyFont="1">
      <alignment vertical="center"/>
    </xf>
    <xf numFmtId="0" fontId="1" fillId="0" borderId="0" xfId="0" applyFont="1">
      <alignment vertical="center"/>
    </xf>
    <xf numFmtId="0" fontId="3" fillId="4" borderId="1" xfId="0" applyFont="1" applyFill="1" applyBorder="1" applyAlignment="1">
      <alignment horizontal="center" vertical="center"/>
    </xf>
    <xf numFmtId="0" fontId="14" fillId="0" borderId="0" xfId="0" applyFont="1">
      <alignment vertical="center"/>
    </xf>
    <xf numFmtId="0" fontId="12" fillId="0" borderId="5" xfId="0" applyFont="1" applyBorder="1">
      <alignment vertical="center"/>
    </xf>
    <xf numFmtId="0" fontId="13" fillId="0" borderId="23" xfId="0" applyFont="1" applyBorder="1">
      <alignment vertical="center"/>
    </xf>
    <xf numFmtId="0" fontId="14" fillId="0" borderId="23" xfId="0" applyFont="1" applyBorder="1">
      <alignment vertical="center"/>
    </xf>
    <xf numFmtId="0" fontId="1" fillId="0" borderId="23" xfId="0" applyFont="1" applyBorder="1">
      <alignment vertical="center"/>
    </xf>
    <xf numFmtId="0" fontId="0" fillId="0" borderId="1" xfId="0" applyFill="1" applyBorder="1" applyAlignment="1">
      <alignment horizontal="center" vertical="center"/>
    </xf>
    <xf numFmtId="0" fontId="0" fillId="0" borderId="0" xfId="0" applyFill="1">
      <alignment vertical="center"/>
    </xf>
    <xf numFmtId="0" fontId="0" fillId="0" borderId="0" xfId="0" applyFill="1" applyBorder="1">
      <alignment vertical="center"/>
    </xf>
    <xf numFmtId="0" fontId="0" fillId="0" borderId="0" xfId="0" applyBorder="1">
      <alignment vertical="center"/>
    </xf>
    <xf numFmtId="0" fontId="0" fillId="0" borderId="16" xfId="0" applyBorder="1">
      <alignment vertical="center"/>
    </xf>
    <xf numFmtId="0" fontId="0" fillId="0" borderId="24" xfId="0" applyBorder="1">
      <alignment vertical="center"/>
    </xf>
    <xf numFmtId="0" fontId="0" fillId="0" borderId="15"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10" fontId="0" fillId="0" borderId="0" xfId="1" applyNumberFormat="1" applyFont="1">
      <alignment vertical="center"/>
    </xf>
    <xf numFmtId="176" fontId="0" fillId="0" borderId="0" xfId="1" applyNumberFormat="1" applyFont="1">
      <alignment vertical="center"/>
    </xf>
    <xf numFmtId="2" fontId="0" fillId="0" borderId="0" xfId="0" applyNumberFormat="1">
      <alignment vertical="center"/>
    </xf>
    <xf numFmtId="0" fontId="0" fillId="0" borderId="0" xfId="0" applyAlignment="1">
      <alignment horizontal="right" vertical="center" wrapText="1"/>
    </xf>
    <xf numFmtId="177" fontId="0" fillId="0" borderId="0" xfId="1" applyNumberFormat="1" applyFont="1">
      <alignment vertical="center"/>
    </xf>
    <xf numFmtId="178" fontId="0" fillId="0" borderId="0" xfId="1" applyNumberFormat="1" applyFont="1">
      <alignment vertical="center"/>
    </xf>
    <xf numFmtId="0" fontId="9" fillId="5" borderId="11"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8" xfId="0" applyFont="1" applyFill="1" applyBorder="1" applyAlignment="1">
      <alignment horizontal="center" vertical="center"/>
    </xf>
    <xf numFmtId="0" fontId="9" fillId="5" borderId="7" xfId="0" applyFont="1" applyFill="1" applyBorder="1" applyAlignment="1">
      <alignment horizontal="center" vertical="center"/>
    </xf>
    <xf numFmtId="0" fontId="9" fillId="5" borderId="12" xfId="0" applyFont="1" applyFill="1" applyBorder="1" applyAlignment="1">
      <alignment horizontal="center" vertical="center"/>
    </xf>
    <xf numFmtId="0" fontId="9" fillId="5" borderId="13" xfId="0" applyFont="1" applyFill="1" applyBorder="1" applyAlignment="1">
      <alignment horizontal="center" vertical="center"/>
    </xf>
    <xf numFmtId="0" fontId="9" fillId="0" borderId="12" xfId="0" applyFont="1" applyBorder="1" applyAlignment="1">
      <alignment horizontal="center" vertical="center"/>
    </xf>
    <xf numFmtId="0" fontId="9" fillId="0" borderId="10" xfId="0" applyFont="1" applyBorder="1" applyAlignment="1">
      <alignment horizontal="center" vertical="center"/>
    </xf>
    <xf numFmtId="0" fontId="9" fillId="0" borderId="13" xfId="0" applyFont="1" applyBorder="1" applyAlignment="1">
      <alignment horizontal="center" vertical="center"/>
    </xf>
    <xf numFmtId="0" fontId="9" fillId="0" borderId="7" xfId="0" applyFon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9" fillId="3" borderId="12"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6" xfId="0" applyFont="1" applyFill="1"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xf>
    <xf numFmtId="0" fontId="0" fillId="0" borderId="25" xfId="0" applyBorder="1" applyAlignment="1">
      <alignment horizontal="center" vertical="center"/>
    </xf>
    <xf numFmtId="0" fontId="10" fillId="0" borderId="20" xfId="0" applyFont="1" applyBorder="1" applyAlignment="1">
      <alignment horizontal="center" vertical="center"/>
    </xf>
    <xf numFmtId="0" fontId="10" fillId="0" borderId="0" xfId="0" applyFont="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image" Target="../media/image6.png"/><Relationship Id="rId6" Type="http://schemas.openxmlformats.org/officeDocument/2006/relationships/image" Target="../media/image12.png"/><Relationship Id="rId5" Type="http://schemas.openxmlformats.org/officeDocument/2006/relationships/image" Target="../media/image3.png"/><Relationship Id="rId4"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xdr:from>
      <xdr:col>6</xdr:col>
      <xdr:colOff>137432</xdr:colOff>
      <xdr:row>31</xdr:row>
      <xdr:rowOff>126023</xdr:rowOff>
    </xdr:from>
    <xdr:to>
      <xdr:col>6</xdr:col>
      <xdr:colOff>137432</xdr:colOff>
      <xdr:row>33</xdr:row>
      <xdr:rowOff>142142</xdr:rowOff>
    </xdr:to>
    <xdr:cxnSp macro="">
      <xdr:nvCxnSpPr>
        <xdr:cNvPr id="30" name="直線コネクタ 29">
          <a:extLst>
            <a:ext uri="{FF2B5EF4-FFF2-40B4-BE49-F238E27FC236}">
              <a16:creationId xmlns:a16="http://schemas.microsoft.com/office/drawing/2014/main" id="{217882E6-AEA0-4294-BFF5-B6A09A3E665C}"/>
            </a:ext>
          </a:extLst>
        </xdr:cNvPr>
        <xdr:cNvCxnSpPr/>
      </xdr:nvCxnSpPr>
      <xdr:spPr>
        <a:xfrm>
          <a:off x="1794782" y="7650773"/>
          <a:ext cx="0" cy="492369"/>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273843</xdr:colOff>
      <xdr:row>1</xdr:row>
      <xdr:rowOff>238124</xdr:rowOff>
    </xdr:from>
    <xdr:to>
      <xdr:col>10</xdr:col>
      <xdr:colOff>238762</xdr:colOff>
      <xdr:row>14</xdr:row>
      <xdr:rowOff>29766</xdr:rowOff>
    </xdr:to>
    <xdr:pic>
      <xdr:nvPicPr>
        <xdr:cNvPr id="5" name="図 4">
          <a:extLst>
            <a:ext uri="{FF2B5EF4-FFF2-40B4-BE49-F238E27FC236}">
              <a16:creationId xmlns:a16="http://schemas.microsoft.com/office/drawing/2014/main" id="{A0A2A340-0FF0-4B62-8814-1CF2BB2FB2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3843" y="619124"/>
          <a:ext cx="2703357" cy="2887267"/>
        </a:xfrm>
        <a:prstGeom prst="rect">
          <a:avLst/>
        </a:prstGeom>
      </xdr:spPr>
    </xdr:pic>
    <xdr:clientData/>
  </xdr:twoCellAnchor>
  <xdr:oneCellAnchor>
    <xdr:from>
      <xdr:col>18</xdr:col>
      <xdr:colOff>218167</xdr:colOff>
      <xdr:row>20</xdr:row>
      <xdr:rowOff>98259</xdr:rowOff>
    </xdr:from>
    <xdr:ext cx="953569" cy="1030293"/>
    <xdr:pic>
      <xdr:nvPicPr>
        <xdr:cNvPr id="17" name="図 16">
          <a:extLst>
            <a:ext uri="{FF2B5EF4-FFF2-40B4-BE49-F238E27FC236}">
              <a16:creationId xmlns:a16="http://schemas.microsoft.com/office/drawing/2014/main" id="{04DA170E-9D16-446A-8D74-C23AC54C3BFD}"/>
            </a:ext>
          </a:extLst>
        </xdr:cNvPr>
        <xdr:cNvPicPr>
          <a:picLocks noChangeAspect="1"/>
        </xdr:cNvPicPr>
      </xdr:nvPicPr>
      <xdr:blipFill>
        <a:blip xmlns:r="http://schemas.openxmlformats.org/officeDocument/2006/relationships" r:embed="rId2"/>
        <a:stretch>
          <a:fillRect/>
        </a:stretch>
      </xdr:blipFill>
      <xdr:spPr>
        <a:xfrm rot="5400000">
          <a:off x="5078376" y="4817478"/>
          <a:ext cx="1030293" cy="953569"/>
        </a:xfrm>
        <a:prstGeom prst="rect">
          <a:avLst/>
        </a:prstGeom>
      </xdr:spPr>
    </xdr:pic>
    <xdr:clientData/>
  </xdr:oneCellAnchor>
  <xdr:twoCellAnchor>
    <xdr:from>
      <xdr:col>2</xdr:col>
      <xdr:colOff>171450</xdr:colOff>
      <xdr:row>28</xdr:row>
      <xdr:rowOff>194164</xdr:rowOff>
    </xdr:from>
    <xdr:to>
      <xdr:col>10</xdr:col>
      <xdr:colOff>239367</xdr:colOff>
      <xdr:row>31</xdr:row>
      <xdr:rowOff>100984</xdr:rowOff>
    </xdr:to>
    <xdr:sp macro="" textlink="">
      <xdr:nvSpPr>
        <xdr:cNvPr id="19" name="正方形/長方形 18">
          <a:extLst>
            <a:ext uri="{FF2B5EF4-FFF2-40B4-BE49-F238E27FC236}">
              <a16:creationId xmlns:a16="http://schemas.microsoft.com/office/drawing/2014/main" id="{A2A09A9D-A8DA-4DE3-AA42-0118BEA70033}"/>
            </a:ext>
          </a:extLst>
        </xdr:cNvPr>
        <xdr:cNvSpPr/>
      </xdr:nvSpPr>
      <xdr:spPr>
        <a:xfrm>
          <a:off x="715736" y="7188235"/>
          <a:ext cx="2245060" cy="641606"/>
        </a:xfrm>
        <a:prstGeom prst="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t>PIC16F1827</a:t>
          </a:r>
          <a:endParaRPr kumimoji="1" lang="ja-JP" altLang="en-US" sz="1100"/>
        </a:p>
      </xdr:txBody>
    </xdr:sp>
    <xdr:clientData/>
  </xdr:twoCellAnchor>
  <xdr:oneCellAnchor>
    <xdr:from>
      <xdr:col>2</xdr:col>
      <xdr:colOff>257175</xdr:colOff>
      <xdr:row>35</xdr:row>
      <xdr:rowOff>172182</xdr:rowOff>
    </xdr:from>
    <xdr:ext cx="323867" cy="260363"/>
    <xdr:pic>
      <xdr:nvPicPr>
        <xdr:cNvPr id="20" name="図 19">
          <a:extLst>
            <a:ext uri="{FF2B5EF4-FFF2-40B4-BE49-F238E27FC236}">
              <a16:creationId xmlns:a16="http://schemas.microsoft.com/office/drawing/2014/main" id="{3A5B5C6B-40F8-401D-A350-B8C10CC5CD62}"/>
            </a:ext>
          </a:extLst>
        </xdr:cNvPr>
        <xdr:cNvPicPr>
          <a:picLocks noChangeAspect="1"/>
        </xdr:cNvPicPr>
      </xdr:nvPicPr>
      <xdr:blipFill>
        <a:blip xmlns:r="http://schemas.openxmlformats.org/officeDocument/2006/relationships" r:embed="rId3"/>
        <a:stretch>
          <a:fillRect/>
        </a:stretch>
      </xdr:blipFill>
      <xdr:spPr>
        <a:xfrm rot="5400000">
          <a:off x="841377" y="8379555"/>
          <a:ext cx="260363" cy="323867"/>
        </a:xfrm>
        <a:prstGeom prst="rect">
          <a:avLst/>
        </a:prstGeom>
      </xdr:spPr>
    </xdr:pic>
    <xdr:clientData/>
  </xdr:oneCellAnchor>
  <xdr:oneCellAnchor>
    <xdr:from>
      <xdr:col>5</xdr:col>
      <xdr:colOff>28575</xdr:colOff>
      <xdr:row>35</xdr:row>
      <xdr:rowOff>172182</xdr:rowOff>
    </xdr:from>
    <xdr:ext cx="323867" cy="260363"/>
    <xdr:pic>
      <xdr:nvPicPr>
        <xdr:cNvPr id="22" name="図 21">
          <a:extLst>
            <a:ext uri="{FF2B5EF4-FFF2-40B4-BE49-F238E27FC236}">
              <a16:creationId xmlns:a16="http://schemas.microsoft.com/office/drawing/2014/main" id="{2F5F9D6D-5021-47E4-8027-EAC38F153C8B}"/>
            </a:ext>
          </a:extLst>
        </xdr:cNvPr>
        <xdr:cNvPicPr>
          <a:picLocks noChangeAspect="1"/>
        </xdr:cNvPicPr>
      </xdr:nvPicPr>
      <xdr:blipFill>
        <a:blip xmlns:r="http://schemas.openxmlformats.org/officeDocument/2006/relationships" r:embed="rId3"/>
        <a:stretch>
          <a:fillRect/>
        </a:stretch>
      </xdr:blipFill>
      <xdr:spPr>
        <a:xfrm rot="5400000">
          <a:off x="1441452" y="8617680"/>
          <a:ext cx="260363" cy="323867"/>
        </a:xfrm>
        <a:prstGeom prst="rect">
          <a:avLst/>
        </a:prstGeom>
      </xdr:spPr>
    </xdr:pic>
    <xdr:clientData/>
  </xdr:oneCellAnchor>
  <xdr:oneCellAnchor>
    <xdr:from>
      <xdr:col>7</xdr:col>
      <xdr:colOff>28575</xdr:colOff>
      <xdr:row>35</xdr:row>
      <xdr:rowOff>172182</xdr:rowOff>
    </xdr:from>
    <xdr:ext cx="323867" cy="260363"/>
    <xdr:pic>
      <xdr:nvPicPr>
        <xdr:cNvPr id="23" name="図 22">
          <a:extLst>
            <a:ext uri="{FF2B5EF4-FFF2-40B4-BE49-F238E27FC236}">
              <a16:creationId xmlns:a16="http://schemas.microsoft.com/office/drawing/2014/main" id="{6B3C680D-1099-4DA6-9EA4-C962A66D34A0}"/>
            </a:ext>
          </a:extLst>
        </xdr:cNvPr>
        <xdr:cNvPicPr>
          <a:picLocks noChangeAspect="1"/>
        </xdr:cNvPicPr>
      </xdr:nvPicPr>
      <xdr:blipFill>
        <a:blip xmlns:r="http://schemas.openxmlformats.org/officeDocument/2006/relationships" r:embed="rId3"/>
        <a:stretch>
          <a:fillRect/>
        </a:stretch>
      </xdr:blipFill>
      <xdr:spPr>
        <a:xfrm rot="5400000">
          <a:off x="1993902" y="8617680"/>
          <a:ext cx="260363" cy="323867"/>
        </a:xfrm>
        <a:prstGeom prst="rect">
          <a:avLst/>
        </a:prstGeom>
      </xdr:spPr>
    </xdr:pic>
    <xdr:clientData/>
  </xdr:oneCellAnchor>
  <xdr:oneCellAnchor>
    <xdr:from>
      <xdr:col>9</xdr:col>
      <xdr:colOff>38100</xdr:colOff>
      <xdr:row>35</xdr:row>
      <xdr:rowOff>172182</xdr:rowOff>
    </xdr:from>
    <xdr:ext cx="323867" cy="260363"/>
    <xdr:pic>
      <xdr:nvPicPr>
        <xdr:cNvPr id="24" name="図 23">
          <a:extLst>
            <a:ext uri="{FF2B5EF4-FFF2-40B4-BE49-F238E27FC236}">
              <a16:creationId xmlns:a16="http://schemas.microsoft.com/office/drawing/2014/main" id="{93AADFF4-18AC-47E7-8E5D-772ED612FD75}"/>
            </a:ext>
          </a:extLst>
        </xdr:cNvPr>
        <xdr:cNvPicPr>
          <a:picLocks noChangeAspect="1"/>
        </xdr:cNvPicPr>
      </xdr:nvPicPr>
      <xdr:blipFill>
        <a:blip xmlns:r="http://schemas.openxmlformats.org/officeDocument/2006/relationships" r:embed="rId3"/>
        <a:stretch>
          <a:fillRect/>
        </a:stretch>
      </xdr:blipFill>
      <xdr:spPr>
        <a:xfrm rot="5400000">
          <a:off x="2555877" y="8617680"/>
          <a:ext cx="260363" cy="323867"/>
        </a:xfrm>
        <a:prstGeom prst="rect">
          <a:avLst/>
        </a:prstGeom>
      </xdr:spPr>
    </xdr:pic>
    <xdr:clientData/>
  </xdr:oneCellAnchor>
  <xdr:twoCellAnchor>
    <xdr:from>
      <xdr:col>1</xdr:col>
      <xdr:colOff>263768</xdr:colOff>
      <xdr:row>33</xdr:row>
      <xdr:rowOff>123092</xdr:rowOff>
    </xdr:from>
    <xdr:to>
      <xdr:col>12</xdr:col>
      <xdr:colOff>238125</xdr:colOff>
      <xdr:row>39</xdr:row>
      <xdr:rowOff>85725</xdr:rowOff>
    </xdr:to>
    <xdr:sp macro="" textlink="">
      <xdr:nvSpPr>
        <xdr:cNvPr id="39" name="正方形/長方形 38">
          <a:extLst>
            <a:ext uri="{FF2B5EF4-FFF2-40B4-BE49-F238E27FC236}">
              <a16:creationId xmlns:a16="http://schemas.microsoft.com/office/drawing/2014/main" id="{11E02A7F-CBA1-46A6-A735-A7EFDC12742D}"/>
            </a:ext>
          </a:extLst>
        </xdr:cNvPr>
        <xdr:cNvSpPr/>
      </xdr:nvSpPr>
      <xdr:spPr>
        <a:xfrm>
          <a:off x="539993" y="8124092"/>
          <a:ext cx="3012832" cy="1391383"/>
        </a:xfrm>
        <a:prstGeom prst="rect">
          <a:avLst/>
        </a:prstGeom>
        <a:noFill/>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11</xdr:col>
      <xdr:colOff>39566</xdr:colOff>
      <xdr:row>35</xdr:row>
      <xdr:rowOff>172182</xdr:rowOff>
    </xdr:from>
    <xdr:ext cx="323867" cy="260363"/>
    <xdr:pic>
      <xdr:nvPicPr>
        <xdr:cNvPr id="41" name="図 40">
          <a:extLst>
            <a:ext uri="{FF2B5EF4-FFF2-40B4-BE49-F238E27FC236}">
              <a16:creationId xmlns:a16="http://schemas.microsoft.com/office/drawing/2014/main" id="{920D93C0-6657-4915-A850-A83548DD6EE1}"/>
            </a:ext>
          </a:extLst>
        </xdr:cNvPr>
        <xdr:cNvPicPr>
          <a:picLocks noChangeAspect="1"/>
        </xdr:cNvPicPr>
      </xdr:nvPicPr>
      <xdr:blipFill>
        <a:blip xmlns:r="http://schemas.openxmlformats.org/officeDocument/2006/relationships" r:embed="rId3"/>
        <a:stretch>
          <a:fillRect/>
        </a:stretch>
      </xdr:blipFill>
      <xdr:spPr>
        <a:xfrm rot="5400000">
          <a:off x="3109793" y="8617680"/>
          <a:ext cx="260363" cy="323867"/>
        </a:xfrm>
        <a:prstGeom prst="rect">
          <a:avLst/>
        </a:prstGeom>
      </xdr:spPr>
    </xdr:pic>
    <xdr:clientData/>
  </xdr:oneCellAnchor>
  <xdr:twoCellAnchor>
    <xdr:from>
      <xdr:col>6</xdr:col>
      <xdr:colOff>104775</xdr:colOff>
      <xdr:row>27</xdr:row>
      <xdr:rowOff>114300</xdr:rowOff>
    </xdr:from>
    <xdr:to>
      <xdr:col>6</xdr:col>
      <xdr:colOff>110159</xdr:colOff>
      <xdr:row>28</xdr:row>
      <xdr:rowOff>165589</xdr:rowOff>
    </xdr:to>
    <xdr:cxnSp macro="">
      <xdr:nvCxnSpPr>
        <xdr:cNvPr id="44" name="直線コネクタ 43">
          <a:extLst>
            <a:ext uri="{FF2B5EF4-FFF2-40B4-BE49-F238E27FC236}">
              <a16:creationId xmlns:a16="http://schemas.microsoft.com/office/drawing/2014/main" id="{8932F41F-1542-432C-961A-05BB2A9370A6}"/>
            </a:ext>
          </a:extLst>
        </xdr:cNvPr>
        <xdr:cNvCxnSpPr/>
      </xdr:nvCxnSpPr>
      <xdr:spPr>
        <a:xfrm>
          <a:off x="1762125" y="6686550"/>
          <a:ext cx="5384" cy="289414"/>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239367</xdr:colOff>
      <xdr:row>24</xdr:row>
      <xdr:rowOff>212338</xdr:rowOff>
    </xdr:from>
    <xdr:to>
      <xdr:col>20</xdr:col>
      <xdr:colOff>150665</xdr:colOff>
      <xdr:row>30</xdr:row>
      <xdr:rowOff>34182</xdr:rowOff>
    </xdr:to>
    <xdr:cxnSp macro="">
      <xdr:nvCxnSpPr>
        <xdr:cNvPr id="53" name="コネクタ: カギ線 52">
          <a:extLst>
            <a:ext uri="{FF2B5EF4-FFF2-40B4-BE49-F238E27FC236}">
              <a16:creationId xmlns:a16="http://schemas.microsoft.com/office/drawing/2014/main" id="{A88F0F29-A07F-4F96-972A-17866403B4DC}"/>
            </a:ext>
          </a:extLst>
        </xdr:cNvPr>
        <xdr:cNvCxnSpPr>
          <a:stCxn id="17" idx="3"/>
          <a:endCxn id="19" idx="3"/>
        </xdr:cNvCxnSpPr>
      </xdr:nvCxnSpPr>
      <xdr:spPr>
        <a:xfrm rot="5400000">
          <a:off x="3681344" y="5088861"/>
          <a:ext cx="1191630" cy="2632726"/>
        </a:xfrm>
        <a:prstGeom prst="bentConnector2">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5521</xdr:colOff>
      <xdr:row>25</xdr:row>
      <xdr:rowOff>18144</xdr:rowOff>
    </xdr:from>
    <xdr:to>
      <xdr:col>5</xdr:col>
      <xdr:colOff>0</xdr:colOff>
      <xdr:row>27</xdr:row>
      <xdr:rowOff>1</xdr:rowOff>
    </xdr:to>
    <xdr:pic>
      <xdr:nvPicPr>
        <xdr:cNvPr id="6" name="図 5">
          <a:extLst>
            <a:ext uri="{FF2B5EF4-FFF2-40B4-BE49-F238E27FC236}">
              <a16:creationId xmlns:a16="http://schemas.microsoft.com/office/drawing/2014/main" id="{161A8557-D9B9-4C3C-AD52-1D4B4DA21489}"/>
            </a:ext>
          </a:extLst>
        </xdr:cNvPr>
        <xdr:cNvPicPr>
          <a:picLocks noChangeAspect="1"/>
        </xdr:cNvPicPr>
      </xdr:nvPicPr>
      <xdr:blipFill>
        <a:blip xmlns:r="http://schemas.openxmlformats.org/officeDocument/2006/relationships" r:embed="rId4"/>
        <a:stretch>
          <a:fillRect/>
        </a:stretch>
      </xdr:blipFill>
      <xdr:spPr>
        <a:xfrm>
          <a:off x="834196" y="6123669"/>
          <a:ext cx="546929" cy="467632"/>
        </a:xfrm>
        <a:prstGeom prst="rect">
          <a:avLst/>
        </a:prstGeom>
      </xdr:spPr>
    </xdr:pic>
    <xdr:clientData/>
  </xdr:twoCellAnchor>
  <xdr:twoCellAnchor editAs="oneCell">
    <xdr:from>
      <xdr:col>11</xdr:col>
      <xdr:colOff>5522</xdr:colOff>
      <xdr:row>25</xdr:row>
      <xdr:rowOff>11044</xdr:rowOff>
    </xdr:from>
    <xdr:to>
      <xdr:col>12</xdr:col>
      <xdr:colOff>265043</xdr:colOff>
      <xdr:row>27</xdr:row>
      <xdr:rowOff>0</xdr:rowOff>
    </xdr:to>
    <xdr:pic>
      <xdr:nvPicPr>
        <xdr:cNvPr id="7" name="図 6">
          <a:extLst>
            <a:ext uri="{FF2B5EF4-FFF2-40B4-BE49-F238E27FC236}">
              <a16:creationId xmlns:a16="http://schemas.microsoft.com/office/drawing/2014/main" id="{D988E543-33FA-417E-8357-FD273ED3F732}"/>
            </a:ext>
          </a:extLst>
        </xdr:cNvPr>
        <xdr:cNvPicPr>
          <a:picLocks noChangeAspect="1"/>
        </xdr:cNvPicPr>
      </xdr:nvPicPr>
      <xdr:blipFill>
        <a:blip xmlns:r="http://schemas.openxmlformats.org/officeDocument/2006/relationships" r:embed="rId4"/>
        <a:stretch>
          <a:fillRect/>
        </a:stretch>
      </xdr:blipFill>
      <xdr:spPr>
        <a:xfrm>
          <a:off x="2981739" y="5825435"/>
          <a:ext cx="530087" cy="452782"/>
        </a:xfrm>
        <a:prstGeom prst="rect">
          <a:avLst/>
        </a:prstGeom>
      </xdr:spPr>
    </xdr:pic>
    <xdr:clientData/>
  </xdr:twoCellAnchor>
  <xdr:twoCellAnchor editAs="oneCell">
    <xdr:from>
      <xdr:col>15</xdr:col>
      <xdr:colOff>11043</xdr:colOff>
      <xdr:row>25</xdr:row>
      <xdr:rowOff>11044</xdr:rowOff>
    </xdr:from>
    <xdr:to>
      <xdr:col>16</xdr:col>
      <xdr:colOff>270565</xdr:colOff>
      <xdr:row>27</xdr:row>
      <xdr:rowOff>0</xdr:rowOff>
    </xdr:to>
    <xdr:pic>
      <xdr:nvPicPr>
        <xdr:cNvPr id="21" name="図 20">
          <a:extLst>
            <a:ext uri="{FF2B5EF4-FFF2-40B4-BE49-F238E27FC236}">
              <a16:creationId xmlns:a16="http://schemas.microsoft.com/office/drawing/2014/main" id="{BD049E36-FAA3-4447-8F53-434B108D77E4}"/>
            </a:ext>
          </a:extLst>
        </xdr:cNvPr>
        <xdr:cNvPicPr>
          <a:picLocks noChangeAspect="1"/>
        </xdr:cNvPicPr>
      </xdr:nvPicPr>
      <xdr:blipFill>
        <a:blip xmlns:r="http://schemas.openxmlformats.org/officeDocument/2006/relationships" r:embed="rId4"/>
        <a:stretch>
          <a:fillRect/>
        </a:stretch>
      </xdr:blipFill>
      <xdr:spPr>
        <a:xfrm>
          <a:off x="4069521" y="5825435"/>
          <a:ext cx="530087" cy="452782"/>
        </a:xfrm>
        <a:prstGeom prst="rect">
          <a:avLst/>
        </a:prstGeom>
      </xdr:spPr>
    </xdr:pic>
    <xdr:clientData/>
  </xdr:twoCellAnchor>
  <xdr:twoCellAnchor editAs="oneCell">
    <xdr:from>
      <xdr:col>7</xdr:col>
      <xdr:colOff>16565</xdr:colOff>
      <xdr:row>25</xdr:row>
      <xdr:rowOff>16566</xdr:rowOff>
    </xdr:from>
    <xdr:to>
      <xdr:col>9</xdr:col>
      <xdr:colOff>0</xdr:colOff>
      <xdr:row>27</xdr:row>
      <xdr:rowOff>1</xdr:rowOff>
    </xdr:to>
    <xdr:pic>
      <xdr:nvPicPr>
        <xdr:cNvPr id="8" name="図 7">
          <a:extLst>
            <a:ext uri="{FF2B5EF4-FFF2-40B4-BE49-F238E27FC236}">
              <a16:creationId xmlns:a16="http://schemas.microsoft.com/office/drawing/2014/main" id="{2BBB42E4-CB9A-4EAD-BD09-7E60811DB79A}"/>
            </a:ext>
          </a:extLst>
        </xdr:cNvPr>
        <xdr:cNvPicPr>
          <a:picLocks noChangeAspect="1"/>
        </xdr:cNvPicPr>
      </xdr:nvPicPr>
      <xdr:blipFill>
        <a:blip xmlns:r="http://schemas.openxmlformats.org/officeDocument/2006/relationships" r:embed="rId5"/>
        <a:stretch>
          <a:fillRect/>
        </a:stretch>
      </xdr:blipFill>
      <xdr:spPr>
        <a:xfrm>
          <a:off x="1910522" y="5830957"/>
          <a:ext cx="524565" cy="447261"/>
        </a:xfrm>
        <a:prstGeom prst="rect">
          <a:avLst/>
        </a:prstGeom>
      </xdr:spPr>
    </xdr:pic>
    <xdr:clientData/>
  </xdr:twoCellAnchor>
  <xdr:twoCellAnchor>
    <xdr:from>
      <xdr:col>9</xdr:col>
      <xdr:colOff>38100</xdr:colOff>
      <xdr:row>22</xdr:row>
      <xdr:rowOff>161925</xdr:rowOff>
    </xdr:from>
    <xdr:to>
      <xdr:col>12</xdr:col>
      <xdr:colOff>180976</xdr:colOff>
      <xdr:row>25</xdr:row>
      <xdr:rowOff>57150</xdr:rowOff>
    </xdr:to>
    <xdr:cxnSp macro="">
      <xdr:nvCxnSpPr>
        <xdr:cNvPr id="10" name="直線矢印コネクタ 9">
          <a:extLst>
            <a:ext uri="{FF2B5EF4-FFF2-40B4-BE49-F238E27FC236}">
              <a16:creationId xmlns:a16="http://schemas.microsoft.com/office/drawing/2014/main" id="{D40F91EA-4F80-4397-ADFD-687E7B1C8530}"/>
            </a:ext>
          </a:extLst>
        </xdr:cNvPr>
        <xdr:cNvCxnSpPr/>
      </xdr:nvCxnSpPr>
      <xdr:spPr>
        <a:xfrm flipH="1">
          <a:off x="2524125" y="5543550"/>
          <a:ext cx="971551" cy="619125"/>
        </a:xfrm>
        <a:prstGeom prst="straightConnector1">
          <a:avLst/>
        </a:prstGeom>
        <a:ln w="38100">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xdr:colOff>
      <xdr:row>22</xdr:row>
      <xdr:rowOff>190500</xdr:rowOff>
    </xdr:from>
    <xdr:to>
      <xdr:col>8</xdr:col>
      <xdr:colOff>200026</xdr:colOff>
      <xdr:row>25</xdr:row>
      <xdr:rowOff>85725</xdr:rowOff>
    </xdr:to>
    <xdr:cxnSp macro="">
      <xdr:nvCxnSpPr>
        <xdr:cNvPr id="28" name="直線矢印コネクタ 27">
          <a:extLst>
            <a:ext uri="{FF2B5EF4-FFF2-40B4-BE49-F238E27FC236}">
              <a16:creationId xmlns:a16="http://schemas.microsoft.com/office/drawing/2014/main" id="{A12439B0-3D53-4E4A-9BAF-77F624E8F423}"/>
            </a:ext>
          </a:extLst>
        </xdr:cNvPr>
        <xdr:cNvCxnSpPr/>
      </xdr:nvCxnSpPr>
      <xdr:spPr>
        <a:xfrm flipH="1">
          <a:off x="1438275" y="5572125"/>
          <a:ext cx="971551" cy="619125"/>
        </a:xfrm>
        <a:prstGeom prst="straightConnector1">
          <a:avLst/>
        </a:prstGeom>
        <a:ln w="38100">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228600</xdr:colOff>
      <xdr:row>31</xdr:row>
      <xdr:rowOff>95250</xdr:rowOff>
    </xdr:from>
    <xdr:to>
      <xdr:col>23</xdr:col>
      <xdr:colOff>219075</xdr:colOff>
      <xdr:row>31</xdr:row>
      <xdr:rowOff>95250</xdr:rowOff>
    </xdr:to>
    <xdr:cxnSp macro="">
      <xdr:nvCxnSpPr>
        <xdr:cNvPr id="4" name="直線コネクタ 3">
          <a:extLst>
            <a:ext uri="{FF2B5EF4-FFF2-40B4-BE49-F238E27FC236}">
              <a16:creationId xmlns:a16="http://schemas.microsoft.com/office/drawing/2014/main" id="{A88BBA28-0523-4582-B027-DC1B5E255FC6}"/>
            </a:ext>
          </a:extLst>
        </xdr:cNvPr>
        <xdr:cNvCxnSpPr/>
      </xdr:nvCxnSpPr>
      <xdr:spPr>
        <a:xfrm>
          <a:off x="2990850" y="7648575"/>
          <a:ext cx="3581400"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52552</xdr:colOff>
      <xdr:row>30</xdr:row>
      <xdr:rowOff>151088</xdr:rowOff>
    </xdr:from>
    <xdr:to>
      <xdr:col>28</xdr:col>
      <xdr:colOff>578069</xdr:colOff>
      <xdr:row>31</xdr:row>
      <xdr:rowOff>190500</xdr:rowOff>
    </xdr:to>
    <xdr:pic>
      <xdr:nvPicPr>
        <xdr:cNvPr id="36" name="図 35">
          <a:extLst>
            <a:ext uri="{FF2B5EF4-FFF2-40B4-BE49-F238E27FC236}">
              <a16:creationId xmlns:a16="http://schemas.microsoft.com/office/drawing/2014/main" id="{B928EF82-3757-4829-8CDE-F6C842651038}"/>
            </a:ext>
          </a:extLst>
        </xdr:cNvPr>
        <xdr:cNvPicPr>
          <a:picLocks noChangeAspect="1"/>
        </xdr:cNvPicPr>
      </xdr:nvPicPr>
      <xdr:blipFill rotWithShape="1">
        <a:blip xmlns:r="http://schemas.openxmlformats.org/officeDocument/2006/relationships" r:embed="rId6"/>
        <a:srcRect l="9593" t="29216" r="81533" b="5453"/>
        <a:stretch/>
      </xdr:blipFill>
      <xdr:spPr>
        <a:xfrm rot="5400000">
          <a:off x="7350673" y="6746329"/>
          <a:ext cx="275895" cy="1629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14653</xdr:colOff>
      <xdr:row>61</xdr:row>
      <xdr:rowOff>14653</xdr:rowOff>
    </xdr:from>
    <xdr:ext cx="195386" cy="193990"/>
    <xdr:pic>
      <xdr:nvPicPr>
        <xdr:cNvPr id="13" name="図 12">
          <a:extLst>
            <a:ext uri="{FF2B5EF4-FFF2-40B4-BE49-F238E27FC236}">
              <a16:creationId xmlns:a16="http://schemas.microsoft.com/office/drawing/2014/main" id="{182A893D-120B-4610-BAD2-3983298DE958}"/>
            </a:ext>
          </a:extLst>
        </xdr:cNvPr>
        <xdr:cNvPicPr>
          <a:picLocks noChangeAspect="1"/>
        </xdr:cNvPicPr>
      </xdr:nvPicPr>
      <xdr:blipFill>
        <a:blip xmlns:r="http://schemas.openxmlformats.org/officeDocument/2006/relationships" r:embed="rId1"/>
        <a:stretch>
          <a:fillRect/>
        </a:stretch>
      </xdr:blipFill>
      <xdr:spPr>
        <a:xfrm>
          <a:off x="2115038" y="15767538"/>
          <a:ext cx="195386" cy="193990"/>
        </a:xfrm>
        <a:prstGeom prst="rect">
          <a:avLst/>
        </a:prstGeom>
      </xdr:spPr>
    </xdr:pic>
    <xdr:clientData/>
  </xdr:oneCellAnchor>
  <xdr:twoCellAnchor>
    <xdr:from>
      <xdr:col>11</xdr:col>
      <xdr:colOff>0</xdr:colOff>
      <xdr:row>20</xdr:row>
      <xdr:rowOff>0</xdr:rowOff>
    </xdr:from>
    <xdr:to>
      <xdr:col>19</xdr:col>
      <xdr:colOff>0</xdr:colOff>
      <xdr:row>30</xdr:row>
      <xdr:rowOff>0</xdr:rowOff>
    </xdr:to>
    <xdr:cxnSp macro="">
      <xdr:nvCxnSpPr>
        <xdr:cNvPr id="2" name="直線矢印コネクタ 1">
          <a:extLst>
            <a:ext uri="{FF2B5EF4-FFF2-40B4-BE49-F238E27FC236}">
              <a16:creationId xmlns:a16="http://schemas.microsoft.com/office/drawing/2014/main" id="{9E9C5A5E-D7E9-4898-9F3C-654B9F2B7991}"/>
            </a:ext>
          </a:extLst>
        </xdr:cNvPr>
        <xdr:cNvCxnSpPr/>
      </xdr:nvCxnSpPr>
      <xdr:spPr>
        <a:xfrm>
          <a:off x="2305050" y="7772400"/>
          <a:ext cx="1676400" cy="2286000"/>
        </a:xfrm>
        <a:prstGeom prst="straightConnector1">
          <a:avLst/>
        </a:prstGeom>
        <a:ln w="12700">
          <a:solidFill>
            <a:schemeClr val="accent6"/>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0</xdr:colOff>
      <xdr:row>61</xdr:row>
      <xdr:rowOff>0</xdr:rowOff>
    </xdr:from>
    <xdr:to>
      <xdr:col>26</xdr:col>
      <xdr:colOff>202293</xdr:colOff>
      <xdr:row>61</xdr:row>
      <xdr:rowOff>0</xdr:rowOff>
    </xdr:to>
    <xdr:cxnSp macro="">
      <xdr:nvCxnSpPr>
        <xdr:cNvPr id="3" name="直線矢印コネクタ 2">
          <a:extLst>
            <a:ext uri="{FF2B5EF4-FFF2-40B4-BE49-F238E27FC236}">
              <a16:creationId xmlns:a16="http://schemas.microsoft.com/office/drawing/2014/main" id="{57F8AB7F-5922-4990-B612-4B68F2968A14}"/>
            </a:ext>
          </a:extLst>
        </xdr:cNvPr>
        <xdr:cNvCxnSpPr/>
      </xdr:nvCxnSpPr>
      <xdr:spPr>
        <a:xfrm>
          <a:off x="3771900" y="17145000"/>
          <a:ext cx="1878693"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xdr:colOff>
      <xdr:row>62</xdr:row>
      <xdr:rowOff>88900</xdr:rowOff>
    </xdr:from>
    <xdr:to>
      <xdr:col>29</xdr:col>
      <xdr:colOff>1</xdr:colOff>
      <xdr:row>66</xdr:row>
      <xdr:rowOff>152400</xdr:rowOff>
    </xdr:to>
    <xdr:cxnSp macro="">
      <xdr:nvCxnSpPr>
        <xdr:cNvPr id="4" name="直線矢印コネクタ 3">
          <a:extLst>
            <a:ext uri="{FF2B5EF4-FFF2-40B4-BE49-F238E27FC236}">
              <a16:creationId xmlns:a16="http://schemas.microsoft.com/office/drawing/2014/main" id="{C4D46341-E2C8-420D-90D9-4CAF803CE4D2}"/>
            </a:ext>
          </a:extLst>
        </xdr:cNvPr>
        <xdr:cNvCxnSpPr/>
      </xdr:nvCxnSpPr>
      <xdr:spPr>
        <a:xfrm>
          <a:off x="6076951" y="17462500"/>
          <a:ext cx="0" cy="97790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203200</xdr:colOff>
      <xdr:row>71</xdr:row>
      <xdr:rowOff>127000</xdr:rowOff>
    </xdr:from>
    <xdr:to>
      <xdr:col>29</xdr:col>
      <xdr:colOff>0</xdr:colOff>
      <xdr:row>75</xdr:row>
      <xdr:rowOff>133350</xdr:rowOff>
    </xdr:to>
    <xdr:cxnSp macro="">
      <xdr:nvCxnSpPr>
        <xdr:cNvPr id="5" name="直線矢印コネクタ 4">
          <a:extLst>
            <a:ext uri="{FF2B5EF4-FFF2-40B4-BE49-F238E27FC236}">
              <a16:creationId xmlns:a16="http://schemas.microsoft.com/office/drawing/2014/main" id="{46461EE7-95D4-47FC-B9C9-82596603D1B2}"/>
            </a:ext>
          </a:extLst>
        </xdr:cNvPr>
        <xdr:cNvCxnSpPr/>
      </xdr:nvCxnSpPr>
      <xdr:spPr>
        <a:xfrm>
          <a:off x="6070600" y="19558000"/>
          <a:ext cx="6350" cy="92075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xdr:colOff>
      <xdr:row>61</xdr:row>
      <xdr:rowOff>2387</xdr:rowOff>
    </xdr:from>
    <xdr:to>
      <xdr:col>41</xdr:col>
      <xdr:colOff>11545</xdr:colOff>
      <xdr:row>66</xdr:row>
      <xdr:rowOff>196275</xdr:rowOff>
    </xdr:to>
    <xdr:cxnSp macro="">
      <xdr:nvCxnSpPr>
        <xdr:cNvPr id="6" name="コネクタ: カギ線 5">
          <a:extLst>
            <a:ext uri="{FF2B5EF4-FFF2-40B4-BE49-F238E27FC236}">
              <a16:creationId xmlns:a16="http://schemas.microsoft.com/office/drawing/2014/main" id="{4AA1346E-CB85-47A3-9778-C182A46C3008}"/>
            </a:ext>
          </a:extLst>
        </xdr:cNvPr>
        <xdr:cNvCxnSpPr/>
      </xdr:nvCxnSpPr>
      <xdr:spPr>
        <a:xfrm rot="16200000" flipH="1">
          <a:off x="7509779" y="17390959"/>
          <a:ext cx="1336888" cy="849744"/>
        </a:xfrm>
        <a:prstGeom prst="bentConnector3">
          <a:avLst>
            <a:gd name="adj1" fmla="val 37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xdr:colOff>
      <xdr:row>62</xdr:row>
      <xdr:rowOff>88900</xdr:rowOff>
    </xdr:from>
    <xdr:to>
      <xdr:col>10</xdr:col>
      <xdr:colOff>1</xdr:colOff>
      <xdr:row>66</xdr:row>
      <xdr:rowOff>152400</xdr:rowOff>
    </xdr:to>
    <xdr:cxnSp macro="">
      <xdr:nvCxnSpPr>
        <xdr:cNvPr id="7" name="直線矢印コネクタ 6">
          <a:extLst>
            <a:ext uri="{FF2B5EF4-FFF2-40B4-BE49-F238E27FC236}">
              <a16:creationId xmlns:a16="http://schemas.microsoft.com/office/drawing/2014/main" id="{5504C7B7-7459-46BB-AB59-84E51EA061DA}"/>
            </a:ext>
          </a:extLst>
        </xdr:cNvPr>
        <xdr:cNvCxnSpPr/>
      </xdr:nvCxnSpPr>
      <xdr:spPr>
        <a:xfrm>
          <a:off x="2095501" y="17462500"/>
          <a:ext cx="0" cy="97790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xdr:colOff>
      <xdr:row>70</xdr:row>
      <xdr:rowOff>88900</xdr:rowOff>
    </xdr:from>
    <xdr:to>
      <xdr:col>10</xdr:col>
      <xdr:colOff>1</xdr:colOff>
      <xdr:row>84</xdr:row>
      <xdr:rowOff>0</xdr:rowOff>
    </xdr:to>
    <xdr:cxnSp macro="">
      <xdr:nvCxnSpPr>
        <xdr:cNvPr id="8" name="直線矢印コネクタ 7">
          <a:extLst>
            <a:ext uri="{FF2B5EF4-FFF2-40B4-BE49-F238E27FC236}">
              <a16:creationId xmlns:a16="http://schemas.microsoft.com/office/drawing/2014/main" id="{D144012B-983A-43AA-B079-18774085CFBD}"/>
            </a:ext>
          </a:extLst>
        </xdr:cNvPr>
        <xdr:cNvCxnSpPr/>
      </xdr:nvCxnSpPr>
      <xdr:spPr>
        <a:xfrm>
          <a:off x="2095501" y="19291300"/>
          <a:ext cx="0" cy="3111500"/>
        </a:xfrm>
        <a:prstGeom prst="straightConnector1">
          <a:avLst/>
        </a:prstGeom>
        <a:ln w="1270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46</xdr:row>
      <xdr:rowOff>63500</xdr:rowOff>
    </xdr:from>
    <xdr:to>
      <xdr:col>10</xdr:col>
      <xdr:colOff>0</xdr:colOff>
      <xdr:row>50</xdr:row>
      <xdr:rowOff>127000</xdr:rowOff>
    </xdr:to>
    <xdr:cxnSp macro="">
      <xdr:nvCxnSpPr>
        <xdr:cNvPr id="9" name="直線矢印コネクタ 8">
          <a:extLst>
            <a:ext uri="{FF2B5EF4-FFF2-40B4-BE49-F238E27FC236}">
              <a16:creationId xmlns:a16="http://schemas.microsoft.com/office/drawing/2014/main" id="{7278684F-43D0-4AA9-8603-0F9A313339BA}"/>
            </a:ext>
          </a:extLst>
        </xdr:cNvPr>
        <xdr:cNvCxnSpPr/>
      </xdr:nvCxnSpPr>
      <xdr:spPr>
        <a:xfrm>
          <a:off x="2095500" y="13779500"/>
          <a:ext cx="0" cy="97790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79</xdr:row>
      <xdr:rowOff>115454</xdr:rowOff>
    </xdr:from>
    <xdr:to>
      <xdr:col>29</xdr:col>
      <xdr:colOff>4618</xdr:colOff>
      <xdr:row>83</xdr:row>
      <xdr:rowOff>121803</xdr:rowOff>
    </xdr:to>
    <xdr:cxnSp macro="">
      <xdr:nvCxnSpPr>
        <xdr:cNvPr id="10" name="直線矢印コネクタ 9">
          <a:extLst>
            <a:ext uri="{FF2B5EF4-FFF2-40B4-BE49-F238E27FC236}">
              <a16:creationId xmlns:a16="http://schemas.microsoft.com/office/drawing/2014/main" id="{ADA9D5A7-416F-42C9-A737-1C79C1CE2CB5}"/>
            </a:ext>
          </a:extLst>
        </xdr:cNvPr>
        <xdr:cNvCxnSpPr/>
      </xdr:nvCxnSpPr>
      <xdr:spPr>
        <a:xfrm>
          <a:off x="6076950" y="21375254"/>
          <a:ext cx="4618" cy="920749"/>
        </a:xfrm>
        <a:prstGeom prst="straightConnector1">
          <a:avLst/>
        </a:prstGeom>
        <a:ln w="1270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0</xdr:colOff>
      <xdr:row>60</xdr:row>
      <xdr:rowOff>13930</xdr:rowOff>
    </xdr:from>
    <xdr:to>
      <xdr:col>56</xdr:col>
      <xdr:colOff>0</xdr:colOff>
      <xdr:row>67</xdr:row>
      <xdr:rowOff>0</xdr:rowOff>
    </xdr:to>
    <xdr:cxnSp macro="">
      <xdr:nvCxnSpPr>
        <xdr:cNvPr id="11" name="コネクタ: カギ線 10">
          <a:extLst>
            <a:ext uri="{FF2B5EF4-FFF2-40B4-BE49-F238E27FC236}">
              <a16:creationId xmlns:a16="http://schemas.microsoft.com/office/drawing/2014/main" id="{0DD117F1-7878-4703-ABB8-E4366E971FCE}"/>
            </a:ext>
          </a:extLst>
        </xdr:cNvPr>
        <xdr:cNvCxnSpPr/>
      </xdr:nvCxnSpPr>
      <xdr:spPr>
        <a:xfrm>
          <a:off x="7753350" y="16930330"/>
          <a:ext cx="3981450" cy="1586270"/>
        </a:xfrm>
        <a:prstGeom prst="bentConnector3">
          <a:avLst>
            <a:gd name="adj1" fmla="val 100000"/>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54</xdr:row>
      <xdr:rowOff>107372</xdr:rowOff>
    </xdr:from>
    <xdr:to>
      <xdr:col>10</xdr:col>
      <xdr:colOff>0</xdr:colOff>
      <xdr:row>58</xdr:row>
      <xdr:rowOff>170873</xdr:rowOff>
    </xdr:to>
    <xdr:cxnSp macro="">
      <xdr:nvCxnSpPr>
        <xdr:cNvPr id="12" name="直線矢印コネクタ 11">
          <a:extLst>
            <a:ext uri="{FF2B5EF4-FFF2-40B4-BE49-F238E27FC236}">
              <a16:creationId xmlns:a16="http://schemas.microsoft.com/office/drawing/2014/main" id="{7F61137E-1C10-4CFB-91C7-A74270794026}"/>
            </a:ext>
          </a:extLst>
        </xdr:cNvPr>
        <xdr:cNvCxnSpPr/>
      </xdr:nvCxnSpPr>
      <xdr:spPr>
        <a:xfrm>
          <a:off x="2095500" y="15652172"/>
          <a:ext cx="0" cy="977901"/>
        </a:xfrm>
        <a:prstGeom prst="straightConnector1">
          <a:avLst/>
        </a:prstGeom>
        <a:ln w="12700">
          <a:solidFill>
            <a:sysClr val="windowText" lastClr="000000"/>
          </a:solidFill>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6195</xdr:colOff>
      <xdr:row>61</xdr:row>
      <xdr:rowOff>8758</xdr:rowOff>
    </xdr:from>
    <xdr:ext cx="203164" cy="201045"/>
    <xdr:pic>
      <xdr:nvPicPr>
        <xdr:cNvPr id="14" name="図 13">
          <a:extLst>
            <a:ext uri="{FF2B5EF4-FFF2-40B4-BE49-F238E27FC236}">
              <a16:creationId xmlns:a16="http://schemas.microsoft.com/office/drawing/2014/main" id="{52738DDF-EC78-4445-9E77-BF99A2632BD7}"/>
            </a:ext>
          </a:extLst>
        </xdr:cNvPr>
        <xdr:cNvPicPr>
          <a:picLocks noChangeAspect="1"/>
        </xdr:cNvPicPr>
      </xdr:nvPicPr>
      <xdr:blipFill>
        <a:blip xmlns:r="http://schemas.openxmlformats.org/officeDocument/2006/relationships" r:embed="rId1"/>
        <a:stretch>
          <a:fillRect/>
        </a:stretch>
      </xdr:blipFill>
      <xdr:spPr>
        <a:xfrm>
          <a:off x="2528678" y="15774275"/>
          <a:ext cx="203164" cy="201045"/>
        </a:xfrm>
        <a:prstGeom prst="rect">
          <a:avLst/>
        </a:prstGeom>
      </xdr:spPr>
    </xdr:pic>
    <xdr:clientData/>
  </xdr:oneCellAnchor>
  <xdr:oneCellAnchor>
    <xdr:from>
      <xdr:col>14</xdr:col>
      <xdr:colOff>14653</xdr:colOff>
      <xdr:row>61</xdr:row>
      <xdr:rowOff>8759</xdr:rowOff>
    </xdr:from>
    <xdr:ext cx="194705" cy="199884"/>
    <xdr:pic>
      <xdr:nvPicPr>
        <xdr:cNvPr id="15" name="図 14">
          <a:extLst>
            <a:ext uri="{FF2B5EF4-FFF2-40B4-BE49-F238E27FC236}">
              <a16:creationId xmlns:a16="http://schemas.microsoft.com/office/drawing/2014/main" id="{3724C84A-9ADC-4054-9E12-3FACE6549C28}"/>
            </a:ext>
          </a:extLst>
        </xdr:cNvPr>
        <xdr:cNvPicPr>
          <a:picLocks noChangeAspect="1"/>
        </xdr:cNvPicPr>
      </xdr:nvPicPr>
      <xdr:blipFill>
        <a:blip xmlns:r="http://schemas.openxmlformats.org/officeDocument/2006/relationships" r:embed="rId1"/>
        <a:stretch>
          <a:fillRect/>
        </a:stretch>
      </xdr:blipFill>
      <xdr:spPr>
        <a:xfrm>
          <a:off x="2957550" y="15774276"/>
          <a:ext cx="194705" cy="199884"/>
        </a:xfrm>
        <a:prstGeom prst="rect">
          <a:avLst/>
        </a:prstGeom>
      </xdr:spPr>
    </xdr:pic>
    <xdr:clientData/>
  </xdr:oneCellAnchor>
  <xdr:oneCellAnchor>
    <xdr:from>
      <xdr:col>16</xdr:col>
      <xdr:colOff>14653</xdr:colOff>
      <xdr:row>61</xdr:row>
      <xdr:rowOff>13138</xdr:rowOff>
    </xdr:from>
    <xdr:ext cx="194217" cy="196125"/>
    <xdr:pic>
      <xdr:nvPicPr>
        <xdr:cNvPr id="16" name="図 15">
          <a:extLst>
            <a:ext uri="{FF2B5EF4-FFF2-40B4-BE49-F238E27FC236}">
              <a16:creationId xmlns:a16="http://schemas.microsoft.com/office/drawing/2014/main" id="{B6BF84A3-4137-42AC-BD20-D970D66FE69B}"/>
            </a:ext>
          </a:extLst>
        </xdr:cNvPr>
        <xdr:cNvPicPr>
          <a:picLocks noChangeAspect="1"/>
        </xdr:cNvPicPr>
      </xdr:nvPicPr>
      <xdr:blipFill>
        <a:blip xmlns:r="http://schemas.openxmlformats.org/officeDocument/2006/relationships" r:embed="rId1"/>
        <a:stretch>
          <a:fillRect/>
        </a:stretch>
      </xdr:blipFill>
      <xdr:spPr>
        <a:xfrm>
          <a:off x="3377963" y="15778655"/>
          <a:ext cx="194217" cy="196125"/>
        </a:xfrm>
        <a:prstGeom prst="rect">
          <a:avLst/>
        </a:prstGeom>
      </xdr:spPr>
    </xdr:pic>
    <xdr:clientData/>
  </xdr:oneCellAnchor>
  <xdr:oneCellAnchor>
    <xdr:from>
      <xdr:col>10</xdr:col>
      <xdr:colOff>14515</xdr:colOff>
      <xdr:row>69</xdr:row>
      <xdr:rowOff>15488</xdr:rowOff>
    </xdr:from>
    <xdr:ext cx="195458" cy="195001"/>
    <xdr:pic>
      <xdr:nvPicPr>
        <xdr:cNvPr id="17" name="図 16">
          <a:extLst>
            <a:ext uri="{FF2B5EF4-FFF2-40B4-BE49-F238E27FC236}">
              <a16:creationId xmlns:a16="http://schemas.microsoft.com/office/drawing/2014/main" id="{1D571C8C-58D8-46EA-9849-45B766CC1896}"/>
            </a:ext>
          </a:extLst>
        </xdr:cNvPr>
        <xdr:cNvPicPr>
          <a:picLocks noChangeAspect="1"/>
        </xdr:cNvPicPr>
      </xdr:nvPicPr>
      <xdr:blipFill>
        <a:blip xmlns:r="http://schemas.openxmlformats.org/officeDocument/2006/relationships" r:embed="rId1"/>
        <a:stretch>
          <a:fillRect/>
        </a:stretch>
      </xdr:blipFill>
      <xdr:spPr>
        <a:xfrm>
          <a:off x="2120856" y="17498122"/>
          <a:ext cx="195458" cy="195001"/>
        </a:xfrm>
        <a:prstGeom prst="rect">
          <a:avLst/>
        </a:prstGeom>
      </xdr:spPr>
    </xdr:pic>
    <xdr:clientData/>
  </xdr:oneCellAnchor>
  <xdr:oneCellAnchor>
    <xdr:from>
      <xdr:col>12</xdr:col>
      <xdr:colOff>14513</xdr:colOff>
      <xdr:row>69</xdr:row>
      <xdr:rowOff>10885</xdr:rowOff>
    </xdr:from>
    <xdr:ext cx="195069" cy="199571"/>
    <xdr:pic>
      <xdr:nvPicPr>
        <xdr:cNvPr id="18" name="図 17">
          <a:extLst>
            <a:ext uri="{FF2B5EF4-FFF2-40B4-BE49-F238E27FC236}">
              <a16:creationId xmlns:a16="http://schemas.microsoft.com/office/drawing/2014/main" id="{3AE33877-96B3-4B22-A112-600E5CFBE51B}"/>
            </a:ext>
          </a:extLst>
        </xdr:cNvPr>
        <xdr:cNvPicPr>
          <a:picLocks noChangeAspect="1"/>
        </xdr:cNvPicPr>
      </xdr:nvPicPr>
      <xdr:blipFill>
        <a:blip xmlns:r="http://schemas.openxmlformats.org/officeDocument/2006/relationships" r:embed="rId1"/>
        <a:stretch>
          <a:fillRect/>
        </a:stretch>
      </xdr:blipFill>
      <xdr:spPr>
        <a:xfrm>
          <a:off x="2539999" y="17478828"/>
          <a:ext cx="195069" cy="199571"/>
        </a:xfrm>
        <a:prstGeom prst="rect">
          <a:avLst/>
        </a:prstGeom>
      </xdr:spPr>
    </xdr:pic>
    <xdr:clientData/>
  </xdr:oneCellAnchor>
  <xdr:oneCellAnchor>
    <xdr:from>
      <xdr:col>14</xdr:col>
      <xdr:colOff>14513</xdr:colOff>
      <xdr:row>69</xdr:row>
      <xdr:rowOff>14514</xdr:rowOff>
    </xdr:from>
    <xdr:ext cx="195069" cy="195975"/>
    <xdr:pic>
      <xdr:nvPicPr>
        <xdr:cNvPr id="19" name="図 18">
          <a:extLst>
            <a:ext uri="{FF2B5EF4-FFF2-40B4-BE49-F238E27FC236}">
              <a16:creationId xmlns:a16="http://schemas.microsoft.com/office/drawing/2014/main" id="{4D8AA254-5906-4DBB-A6AF-1EA61E2C3AD2}"/>
            </a:ext>
          </a:extLst>
        </xdr:cNvPr>
        <xdr:cNvPicPr>
          <a:picLocks noChangeAspect="1"/>
        </xdr:cNvPicPr>
      </xdr:nvPicPr>
      <xdr:blipFill>
        <a:blip xmlns:r="http://schemas.openxmlformats.org/officeDocument/2006/relationships" r:embed="rId1"/>
        <a:stretch>
          <a:fillRect/>
        </a:stretch>
      </xdr:blipFill>
      <xdr:spPr>
        <a:xfrm>
          <a:off x="2960913" y="17482457"/>
          <a:ext cx="195069" cy="195975"/>
        </a:xfrm>
        <a:prstGeom prst="rect">
          <a:avLst/>
        </a:prstGeom>
      </xdr:spPr>
    </xdr:pic>
    <xdr:clientData/>
  </xdr:oneCellAnchor>
  <xdr:oneCellAnchor>
    <xdr:from>
      <xdr:col>16</xdr:col>
      <xdr:colOff>18143</xdr:colOff>
      <xdr:row>69</xdr:row>
      <xdr:rowOff>7256</xdr:rowOff>
    </xdr:from>
    <xdr:ext cx="190952" cy="203563"/>
    <xdr:pic>
      <xdr:nvPicPr>
        <xdr:cNvPr id="20" name="図 19">
          <a:extLst>
            <a:ext uri="{FF2B5EF4-FFF2-40B4-BE49-F238E27FC236}">
              <a16:creationId xmlns:a16="http://schemas.microsoft.com/office/drawing/2014/main" id="{8B3D3386-899F-4D21-AC22-FD19903D30D9}"/>
            </a:ext>
          </a:extLst>
        </xdr:cNvPr>
        <xdr:cNvPicPr>
          <a:picLocks noChangeAspect="1"/>
        </xdr:cNvPicPr>
      </xdr:nvPicPr>
      <xdr:blipFill>
        <a:blip xmlns:r="http://schemas.openxmlformats.org/officeDocument/2006/relationships" r:embed="rId1"/>
        <a:stretch>
          <a:fillRect/>
        </a:stretch>
      </xdr:blipFill>
      <xdr:spPr>
        <a:xfrm>
          <a:off x="3385457" y="17475199"/>
          <a:ext cx="190952" cy="203563"/>
        </a:xfrm>
        <a:prstGeom prst="rect">
          <a:avLst/>
        </a:prstGeom>
      </xdr:spPr>
    </xdr:pic>
    <xdr:clientData/>
  </xdr:oneCellAnchor>
  <xdr:oneCellAnchor>
    <xdr:from>
      <xdr:col>29</xdr:col>
      <xdr:colOff>14654</xdr:colOff>
      <xdr:row>78</xdr:row>
      <xdr:rowOff>8759</xdr:rowOff>
    </xdr:from>
    <xdr:ext cx="190500" cy="200088"/>
    <xdr:pic>
      <xdr:nvPicPr>
        <xdr:cNvPr id="21" name="図 20">
          <a:extLst>
            <a:ext uri="{FF2B5EF4-FFF2-40B4-BE49-F238E27FC236}">
              <a16:creationId xmlns:a16="http://schemas.microsoft.com/office/drawing/2014/main" id="{22589926-B764-4B6E-9A7B-6D1D45B09E60}"/>
            </a:ext>
          </a:extLst>
        </xdr:cNvPr>
        <xdr:cNvPicPr>
          <a:picLocks noChangeAspect="1"/>
        </xdr:cNvPicPr>
      </xdr:nvPicPr>
      <xdr:blipFill>
        <a:blip xmlns:r="http://schemas.openxmlformats.org/officeDocument/2006/relationships" r:embed="rId1"/>
        <a:stretch>
          <a:fillRect/>
        </a:stretch>
      </xdr:blipFill>
      <xdr:spPr>
        <a:xfrm>
          <a:off x="6110654" y="19347793"/>
          <a:ext cx="190500" cy="200088"/>
        </a:xfrm>
        <a:prstGeom prst="rect">
          <a:avLst/>
        </a:prstGeom>
      </xdr:spPr>
    </xdr:pic>
    <xdr:clientData/>
  </xdr:oneCellAnchor>
  <xdr:oneCellAnchor>
    <xdr:from>
      <xdr:col>31</xdr:col>
      <xdr:colOff>14655</xdr:colOff>
      <xdr:row>78</xdr:row>
      <xdr:rowOff>9770</xdr:rowOff>
    </xdr:from>
    <xdr:ext cx="190500" cy="196058"/>
    <xdr:pic>
      <xdr:nvPicPr>
        <xdr:cNvPr id="22" name="図 21">
          <a:extLst>
            <a:ext uri="{FF2B5EF4-FFF2-40B4-BE49-F238E27FC236}">
              <a16:creationId xmlns:a16="http://schemas.microsoft.com/office/drawing/2014/main" id="{EB28696C-47EB-47BD-A99E-919CAC29177C}"/>
            </a:ext>
          </a:extLst>
        </xdr:cNvPr>
        <xdr:cNvPicPr>
          <a:picLocks noChangeAspect="1"/>
        </xdr:cNvPicPr>
      </xdr:nvPicPr>
      <xdr:blipFill>
        <a:blip xmlns:r="http://schemas.openxmlformats.org/officeDocument/2006/relationships" r:embed="rId1"/>
        <a:stretch>
          <a:fillRect/>
        </a:stretch>
      </xdr:blipFill>
      <xdr:spPr>
        <a:xfrm>
          <a:off x="6531069" y="19348804"/>
          <a:ext cx="190500" cy="196058"/>
        </a:xfrm>
        <a:prstGeom prst="rect">
          <a:avLst/>
        </a:prstGeom>
      </xdr:spPr>
    </xdr:pic>
    <xdr:clientData/>
  </xdr:oneCellAnchor>
  <xdr:oneCellAnchor>
    <xdr:from>
      <xdr:col>33</xdr:col>
      <xdr:colOff>8758</xdr:colOff>
      <xdr:row>78</xdr:row>
      <xdr:rowOff>8758</xdr:rowOff>
    </xdr:from>
    <xdr:ext cx="197069" cy="200089"/>
    <xdr:pic>
      <xdr:nvPicPr>
        <xdr:cNvPr id="23" name="図 22">
          <a:extLst>
            <a:ext uri="{FF2B5EF4-FFF2-40B4-BE49-F238E27FC236}">
              <a16:creationId xmlns:a16="http://schemas.microsoft.com/office/drawing/2014/main" id="{7AA1F818-A4B9-4E1E-93AF-DF5BD665509A}"/>
            </a:ext>
          </a:extLst>
        </xdr:cNvPr>
        <xdr:cNvPicPr>
          <a:picLocks noChangeAspect="1"/>
        </xdr:cNvPicPr>
      </xdr:nvPicPr>
      <xdr:blipFill>
        <a:blip xmlns:r="http://schemas.openxmlformats.org/officeDocument/2006/relationships" r:embed="rId1"/>
        <a:stretch>
          <a:fillRect/>
        </a:stretch>
      </xdr:blipFill>
      <xdr:spPr>
        <a:xfrm>
          <a:off x="6945586" y="19347792"/>
          <a:ext cx="197069" cy="200089"/>
        </a:xfrm>
        <a:prstGeom prst="rect">
          <a:avLst/>
        </a:prstGeom>
      </xdr:spPr>
    </xdr:pic>
    <xdr:clientData/>
  </xdr:oneCellAnchor>
  <xdr:oneCellAnchor>
    <xdr:from>
      <xdr:col>35</xdr:col>
      <xdr:colOff>13138</xdr:colOff>
      <xdr:row>78</xdr:row>
      <xdr:rowOff>8758</xdr:rowOff>
    </xdr:from>
    <xdr:ext cx="192690" cy="200419"/>
    <xdr:pic>
      <xdr:nvPicPr>
        <xdr:cNvPr id="24" name="図 23">
          <a:extLst>
            <a:ext uri="{FF2B5EF4-FFF2-40B4-BE49-F238E27FC236}">
              <a16:creationId xmlns:a16="http://schemas.microsoft.com/office/drawing/2014/main" id="{54E27034-5008-4063-8CCA-3D812F386EB1}"/>
            </a:ext>
          </a:extLst>
        </xdr:cNvPr>
        <xdr:cNvPicPr>
          <a:picLocks noChangeAspect="1"/>
        </xdr:cNvPicPr>
      </xdr:nvPicPr>
      <xdr:blipFill>
        <a:blip xmlns:r="http://schemas.openxmlformats.org/officeDocument/2006/relationships" r:embed="rId1"/>
        <a:stretch>
          <a:fillRect/>
        </a:stretch>
      </xdr:blipFill>
      <xdr:spPr>
        <a:xfrm>
          <a:off x="7370379" y="19347792"/>
          <a:ext cx="192690" cy="200419"/>
        </a:xfrm>
        <a:prstGeom prst="rect">
          <a:avLst/>
        </a:prstGeom>
      </xdr:spPr>
    </xdr:pic>
    <xdr:clientData/>
  </xdr:oneCellAnchor>
  <xdr:oneCellAnchor>
    <xdr:from>
      <xdr:col>56</xdr:col>
      <xdr:colOff>10886</xdr:colOff>
      <xdr:row>70</xdr:row>
      <xdr:rowOff>13138</xdr:rowOff>
    </xdr:from>
    <xdr:ext cx="199571" cy="197319"/>
    <xdr:pic>
      <xdr:nvPicPr>
        <xdr:cNvPr id="25" name="図 24">
          <a:extLst>
            <a:ext uri="{FF2B5EF4-FFF2-40B4-BE49-F238E27FC236}">
              <a16:creationId xmlns:a16="http://schemas.microsoft.com/office/drawing/2014/main" id="{8BE2B6AA-EE82-44E2-B9FF-A2F9A803B331}"/>
            </a:ext>
          </a:extLst>
        </xdr:cNvPr>
        <xdr:cNvPicPr>
          <a:picLocks noChangeAspect="1"/>
        </xdr:cNvPicPr>
      </xdr:nvPicPr>
      <xdr:blipFill>
        <a:blip xmlns:r="http://schemas.openxmlformats.org/officeDocument/2006/relationships" r:embed="rId1"/>
        <a:stretch>
          <a:fillRect/>
        </a:stretch>
      </xdr:blipFill>
      <xdr:spPr>
        <a:xfrm>
          <a:off x="11782472" y="17670517"/>
          <a:ext cx="199571" cy="197319"/>
        </a:xfrm>
        <a:prstGeom prst="rect">
          <a:avLst/>
        </a:prstGeom>
      </xdr:spPr>
    </xdr:pic>
    <xdr:clientData/>
  </xdr:oneCellAnchor>
  <xdr:oneCellAnchor>
    <xdr:from>
      <xdr:col>58</xdr:col>
      <xdr:colOff>11906</xdr:colOff>
      <xdr:row>70</xdr:row>
      <xdr:rowOff>7938</xdr:rowOff>
    </xdr:from>
    <xdr:ext cx="194469" cy="198437"/>
    <xdr:pic>
      <xdr:nvPicPr>
        <xdr:cNvPr id="26" name="図 25">
          <a:extLst>
            <a:ext uri="{FF2B5EF4-FFF2-40B4-BE49-F238E27FC236}">
              <a16:creationId xmlns:a16="http://schemas.microsoft.com/office/drawing/2014/main" id="{24D0987D-19C4-4AC2-A067-EE6B759BCB9F}"/>
            </a:ext>
          </a:extLst>
        </xdr:cNvPr>
        <xdr:cNvPicPr>
          <a:picLocks noChangeAspect="1"/>
        </xdr:cNvPicPr>
      </xdr:nvPicPr>
      <xdr:blipFill>
        <a:blip xmlns:r="http://schemas.openxmlformats.org/officeDocument/2006/relationships" r:embed="rId1"/>
        <a:stretch>
          <a:fillRect/>
        </a:stretch>
      </xdr:blipFill>
      <xdr:spPr>
        <a:xfrm>
          <a:off x="12211844" y="17676813"/>
          <a:ext cx="194469" cy="198437"/>
        </a:xfrm>
        <a:prstGeom prst="rect">
          <a:avLst/>
        </a:prstGeom>
      </xdr:spPr>
    </xdr:pic>
    <xdr:clientData/>
  </xdr:oneCellAnchor>
  <xdr:oneCellAnchor>
    <xdr:from>
      <xdr:col>60</xdr:col>
      <xdr:colOff>14653</xdr:colOff>
      <xdr:row>70</xdr:row>
      <xdr:rowOff>7938</xdr:rowOff>
    </xdr:from>
    <xdr:ext cx="191721" cy="202406"/>
    <xdr:pic>
      <xdr:nvPicPr>
        <xdr:cNvPr id="27" name="図 26">
          <a:extLst>
            <a:ext uri="{FF2B5EF4-FFF2-40B4-BE49-F238E27FC236}">
              <a16:creationId xmlns:a16="http://schemas.microsoft.com/office/drawing/2014/main" id="{27CF85CF-C626-4335-84C2-946ADAB50201}"/>
            </a:ext>
          </a:extLst>
        </xdr:cNvPr>
        <xdr:cNvPicPr>
          <a:picLocks noChangeAspect="1"/>
        </xdr:cNvPicPr>
      </xdr:nvPicPr>
      <xdr:blipFill>
        <a:blip xmlns:r="http://schemas.openxmlformats.org/officeDocument/2006/relationships" r:embed="rId1"/>
        <a:stretch>
          <a:fillRect/>
        </a:stretch>
      </xdr:blipFill>
      <xdr:spPr>
        <a:xfrm>
          <a:off x="12616961" y="17651169"/>
          <a:ext cx="191721" cy="202406"/>
        </a:xfrm>
        <a:prstGeom prst="rect">
          <a:avLst/>
        </a:prstGeom>
      </xdr:spPr>
    </xdr:pic>
    <xdr:clientData/>
  </xdr:oneCellAnchor>
  <xdr:oneCellAnchor>
    <xdr:from>
      <xdr:col>62</xdr:col>
      <xdr:colOff>14652</xdr:colOff>
      <xdr:row>70</xdr:row>
      <xdr:rowOff>7938</xdr:rowOff>
    </xdr:from>
    <xdr:ext cx="195691" cy="201353"/>
    <xdr:pic>
      <xdr:nvPicPr>
        <xdr:cNvPr id="28" name="図 27">
          <a:extLst>
            <a:ext uri="{FF2B5EF4-FFF2-40B4-BE49-F238E27FC236}">
              <a16:creationId xmlns:a16="http://schemas.microsoft.com/office/drawing/2014/main" id="{B67B0A37-3AD1-4218-A510-066C2334A25A}"/>
            </a:ext>
          </a:extLst>
        </xdr:cNvPr>
        <xdr:cNvPicPr>
          <a:picLocks noChangeAspect="1"/>
        </xdr:cNvPicPr>
      </xdr:nvPicPr>
      <xdr:blipFill>
        <a:blip xmlns:r="http://schemas.openxmlformats.org/officeDocument/2006/relationships" r:embed="rId1"/>
        <a:stretch>
          <a:fillRect/>
        </a:stretch>
      </xdr:blipFill>
      <xdr:spPr>
        <a:xfrm>
          <a:off x="13037037" y="17651169"/>
          <a:ext cx="195691" cy="201353"/>
        </a:xfrm>
        <a:prstGeom prst="rect">
          <a:avLst/>
        </a:prstGeom>
      </xdr:spPr>
    </xdr:pic>
    <xdr:clientData/>
  </xdr:oneCellAnchor>
  <xdr:oneCellAnchor>
    <xdr:from>
      <xdr:col>31</xdr:col>
      <xdr:colOff>14654</xdr:colOff>
      <xdr:row>70</xdr:row>
      <xdr:rowOff>13138</xdr:rowOff>
    </xdr:from>
    <xdr:ext cx="190500" cy="187131"/>
    <xdr:pic>
      <xdr:nvPicPr>
        <xdr:cNvPr id="32" name="図 31">
          <a:extLst>
            <a:ext uri="{FF2B5EF4-FFF2-40B4-BE49-F238E27FC236}">
              <a16:creationId xmlns:a16="http://schemas.microsoft.com/office/drawing/2014/main" id="{F6CCC18A-453B-4F0E-A397-E1B38D2D9341}"/>
            </a:ext>
          </a:extLst>
        </xdr:cNvPr>
        <xdr:cNvPicPr>
          <a:picLocks noChangeAspect="1"/>
        </xdr:cNvPicPr>
      </xdr:nvPicPr>
      <xdr:blipFill>
        <a:blip xmlns:r="http://schemas.openxmlformats.org/officeDocument/2006/relationships" r:embed="rId1"/>
        <a:stretch>
          <a:fillRect/>
        </a:stretch>
      </xdr:blipFill>
      <xdr:spPr>
        <a:xfrm>
          <a:off x="6531068" y="17670517"/>
          <a:ext cx="190500" cy="187131"/>
        </a:xfrm>
        <a:prstGeom prst="rect">
          <a:avLst/>
        </a:prstGeom>
      </xdr:spPr>
    </xdr:pic>
    <xdr:clientData/>
  </xdr:oneCellAnchor>
  <xdr:oneCellAnchor>
    <xdr:from>
      <xdr:col>33</xdr:col>
      <xdr:colOff>14655</xdr:colOff>
      <xdr:row>70</xdr:row>
      <xdr:rowOff>7938</xdr:rowOff>
    </xdr:from>
    <xdr:ext cx="190500" cy="200910"/>
    <xdr:pic>
      <xdr:nvPicPr>
        <xdr:cNvPr id="33" name="図 32">
          <a:extLst>
            <a:ext uri="{FF2B5EF4-FFF2-40B4-BE49-F238E27FC236}">
              <a16:creationId xmlns:a16="http://schemas.microsoft.com/office/drawing/2014/main" id="{94546DD6-C63C-481D-9838-C77B3150E83E}"/>
            </a:ext>
          </a:extLst>
        </xdr:cNvPr>
        <xdr:cNvPicPr>
          <a:picLocks noChangeAspect="1"/>
        </xdr:cNvPicPr>
      </xdr:nvPicPr>
      <xdr:blipFill>
        <a:blip xmlns:r="http://schemas.openxmlformats.org/officeDocument/2006/relationships" r:embed="rId1"/>
        <a:stretch>
          <a:fillRect/>
        </a:stretch>
      </xdr:blipFill>
      <xdr:spPr>
        <a:xfrm>
          <a:off x="6955999" y="17676813"/>
          <a:ext cx="190500" cy="200910"/>
        </a:xfrm>
        <a:prstGeom prst="rect">
          <a:avLst/>
        </a:prstGeom>
      </xdr:spPr>
    </xdr:pic>
    <xdr:clientData/>
  </xdr:oneCellAnchor>
  <xdr:oneCellAnchor>
    <xdr:from>
      <xdr:col>35</xdr:col>
      <xdr:colOff>14653</xdr:colOff>
      <xdr:row>70</xdr:row>
      <xdr:rowOff>17518</xdr:rowOff>
    </xdr:from>
    <xdr:ext cx="190501" cy="191774"/>
    <xdr:pic>
      <xdr:nvPicPr>
        <xdr:cNvPr id="34" name="図 33">
          <a:extLst>
            <a:ext uri="{FF2B5EF4-FFF2-40B4-BE49-F238E27FC236}">
              <a16:creationId xmlns:a16="http://schemas.microsoft.com/office/drawing/2014/main" id="{7224A6BD-F547-49B0-B376-DDA331429DD9}"/>
            </a:ext>
          </a:extLst>
        </xdr:cNvPr>
        <xdr:cNvPicPr>
          <a:picLocks noChangeAspect="1"/>
        </xdr:cNvPicPr>
      </xdr:nvPicPr>
      <xdr:blipFill>
        <a:blip xmlns:r="http://schemas.openxmlformats.org/officeDocument/2006/relationships" r:embed="rId1"/>
        <a:stretch>
          <a:fillRect/>
        </a:stretch>
      </xdr:blipFill>
      <xdr:spPr>
        <a:xfrm>
          <a:off x="7371894" y="17674897"/>
          <a:ext cx="190501" cy="191774"/>
        </a:xfrm>
        <a:prstGeom prst="rect">
          <a:avLst/>
        </a:prstGeom>
      </xdr:spPr>
    </xdr:pic>
    <xdr:clientData/>
  </xdr:oneCellAnchor>
  <xdr:oneCellAnchor>
    <xdr:from>
      <xdr:col>31</xdr:col>
      <xdr:colOff>7939</xdr:colOff>
      <xdr:row>61</xdr:row>
      <xdr:rowOff>7938</xdr:rowOff>
    </xdr:from>
    <xdr:ext cx="202406" cy="202406"/>
    <xdr:pic>
      <xdr:nvPicPr>
        <xdr:cNvPr id="35" name="図 34">
          <a:extLst>
            <a:ext uri="{FF2B5EF4-FFF2-40B4-BE49-F238E27FC236}">
              <a16:creationId xmlns:a16="http://schemas.microsoft.com/office/drawing/2014/main" id="{9AC75438-16FC-4A69-A6C8-3E774C85522C}"/>
            </a:ext>
          </a:extLst>
        </xdr:cNvPr>
        <xdr:cNvPicPr>
          <a:picLocks noChangeAspect="1"/>
        </xdr:cNvPicPr>
      </xdr:nvPicPr>
      <xdr:blipFill>
        <a:blip xmlns:r="http://schemas.openxmlformats.org/officeDocument/2006/relationships" r:embed="rId1"/>
        <a:stretch>
          <a:fillRect/>
        </a:stretch>
      </xdr:blipFill>
      <xdr:spPr>
        <a:xfrm>
          <a:off x="6528595" y="15783719"/>
          <a:ext cx="202406" cy="202406"/>
        </a:xfrm>
        <a:prstGeom prst="rect">
          <a:avLst/>
        </a:prstGeom>
      </xdr:spPr>
    </xdr:pic>
    <xdr:clientData/>
  </xdr:oneCellAnchor>
  <xdr:oneCellAnchor>
    <xdr:from>
      <xdr:col>33</xdr:col>
      <xdr:colOff>14654</xdr:colOff>
      <xdr:row>61</xdr:row>
      <xdr:rowOff>14653</xdr:rowOff>
    </xdr:from>
    <xdr:ext cx="195552" cy="194194"/>
    <xdr:pic>
      <xdr:nvPicPr>
        <xdr:cNvPr id="36" name="図 35">
          <a:extLst>
            <a:ext uri="{FF2B5EF4-FFF2-40B4-BE49-F238E27FC236}">
              <a16:creationId xmlns:a16="http://schemas.microsoft.com/office/drawing/2014/main" id="{DB4EB4A4-A4AE-49B1-A093-C9707F5D64C1}"/>
            </a:ext>
          </a:extLst>
        </xdr:cNvPr>
        <xdr:cNvPicPr>
          <a:picLocks noChangeAspect="1"/>
        </xdr:cNvPicPr>
      </xdr:nvPicPr>
      <xdr:blipFill>
        <a:blip xmlns:r="http://schemas.openxmlformats.org/officeDocument/2006/relationships" r:embed="rId1"/>
        <a:stretch>
          <a:fillRect/>
        </a:stretch>
      </xdr:blipFill>
      <xdr:spPr>
        <a:xfrm>
          <a:off x="6951482" y="15780170"/>
          <a:ext cx="195552" cy="194194"/>
        </a:xfrm>
        <a:prstGeom prst="rect">
          <a:avLst/>
        </a:prstGeom>
      </xdr:spPr>
    </xdr:pic>
    <xdr:clientData/>
  </xdr:oneCellAnchor>
  <xdr:oneCellAnchor>
    <xdr:from>
      <xdr:col>35</xdr:col>
      <xdr:colOff>7938</xdr:colOff>
      <xdr:row>61</xdr:row>
      <xdr:rowOff>7938</xdr:rowOff>
    </xdr:from>
    <xdr:ext cx="202407" cy="201352"/>
    <xdr:pic>
      <xdr:nvPicPr>
        <xdr:cNvPr id="37" name="図 36">
          <a:extLst>
            <a:ext uri="{FF2B5EF4-FFF2-40B4-BE49-F238E27FC236}">
              <a16:creationId xmlns:a16="http://schemas.microsoft.com/office/drawing/2014/main" id="{401E4340-FEEE-4436-BDDC-1C2901EF6ED9}"/>
            </a:ext>
          </a:extLst>
        </xdr:cNvPr>
        <xdr:cNvPicPr>
          <a:picLocks noChangeAspect="1"/>
        </xdr:cNvPicPr>
      </xdr:nvPicPr>
      <xdr:blipFill>
        <a:blip xmlns:r="http://schemas.openxmlformats.org/officeDocument/2006/relationships" r:embed="rId1"/>
        <a:stretch>
          <a:fillRect/>
        </a:stretch>
      </xdr:blipFill>
      <xdr:spPr>
        <a:xfrm>
          <a:off x="7369969" y="15783719"/>
          <a:ext cx="202407" cy="201352"/>
        </a:xfrm>
        <a:prstGeom prst="rect">
          <a:avLst/>
        </a:prstGeom>
      </xdr:spPr>
    </xdr:pic>
    <xdr:clientData/>
  </xdr:oneCellAnchor>
  <xdr:twoCellAnchor>
    <xdr:from>
      <xdr:col>10</xdr:col>
      <xdr:colOff>0</xdr:colOff>
      <xdr:row>6</xdr:row>
      <xdr:rowOff>153866</xdr:rowOff>
    </xdr:from>
    <xdr:to>
      <xdr:col>10</xdr:col>
      <xdr:colOff>0</xdr:colOff>
      <xdr:row>15</xdr:row>
      <xdr:rowOff>0</xdr:rowOff>
    </xdr:to>
    <xdr:cxnSp macro="">
      <xdr:nvCxnSpPr>
        <xdr:cNvPr id="44" name="直線矢印コネクタ 43">
          <a:extLst>
            <a:ext uri="{FF2B5EF4-FFF2-40B4-BE49-F238E27FC236}">
              <a16:creationId xmlns:a16="http://schemas.microsoft.com/office/drawing/2014/main" id="{6075CEBF-9B3D-4CC6-9579-0E147B755A7D}"/>
            </a:ext>
          </a:extLst>
        </xdr:cNvPr>
        <xdr:cNvCxnSpPr/>
      </xdr:nvCxnSpPr>
      <xdr:spPr>
        <a:xfrm>
          <a:off x="2124808" y="4403481"/>
          <a:ext cx="0" cy="1758461"/>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0</xdr:colOff>
      <xdr:row>17</xdr:row>
      <xdr:rowOff>0</xdr:rowOff>
    </xdr:from>
    <xdr:to>
      <xdr:col>27</xdr:col>
      <xdr:colOff>199118</xdr:colOff>
      <xdr:row>17</xdr:row>
      <xdr:rowOff>0</xdr:rowOff>
    </xdr:to>
    <xdr:cxnSp macro="">
      <xdr:nvCxnSpPr>
        <xdr:cNvPr id="45" name="直線矢印コネクタ 44">
          <a:extLst>
            <a:ext uri="{FF2B5EF4-FFF2-40B4-BE49-F238E27FC236}">
              <a16:creationId xmlns:a16="http://schemas.microsoft.com/office/drawing/2014/main" id="{BEF09F42-1679-4C12-AF9E-9111B90CDEC1}"/>
            </a:ext>
          </a:extLst>
        </xdr:cNvPr>
        <xdr:cNvCxnSpPr/>
      </xdr:nvCxnSpPr>
      <xdr:spPr>
        <a:xfrm>
          <a:off x="3771900" y="7086600"/>
          <a:ext cx="2085068" cy="0"/>
        </a:xfrm>
        <a:prstGeom prst="straightConnector1">
          <a:avLst/>
        </a:prstGeom>
        <a:ln w="12700">
          <a:solidFill>
            <a:srgbClr val="00B0F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8004</xdr:colOff>
      <xdr:row>20</xdr:row>
      <xdr:rowOff>8005</xdr:rowOff>
    </xdr:from>
    <xdr:to>
      <xdr:col>31</xdr:col>
      <xdr:colOff>37886</xdr:colOff>
      <xdr:row>23</xdr:row>
      <xdr:rowOff>37888</xdr:rowOff>
    </xdr:to>
    <xdr:cxnSp macro="">
      <xdr:nvCxnSpPr>
        <xdr:cNvPr id="46" name="直線矢印コネクタ 45">
          <a:extLst>
            <a:ext uri="{FF2B5EF4-FFF2-40B4-BE49-F238E27FC236}">
              <a16:creationId xmlns:a16="http://schemas.microsoft.com/office/drawing/2014/main" id="{787922E9-FEA5-458C-B997-E79E1F80B60A}"/>
            </a:ext>
          </a:extLst>
        </xdr:cNvPr>
        <xdr:cNvCxnSpPr/>
      </xdr:nvCxnSpPr>
      <xdr:spPr>
        <a:xfrm flipH="1">
          <a:off x="5875404" y="7780405"/>
          <a:ext cx="658532" cy="715683"/>
        </a:xfrm>
        <a:prstGeom prst="straightConnector1">
          <a:avLst/>
        </a:prstGeom>
        <a:ln w="12700">
          <a:solidFill>
            <a:srgbClr val="FFC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20</xdr:row>
      <xdr:rowOff>0</xdr:rowOff>
    </xdr:from>
    <xdr:to>
      <xdr:col>19</xdr:col>
      <xdr:colOff>0</xdr:colOff>
      <xdr:row>22</xdr:row>
      <xdr:rowOff>1</xdr:rowOff>
    </xdr:to>
    <xdr:cxnSp macro="">
      <xdr:nvCxnSpPr>
        <xdr:cNvPr id="47" name="直線矢印コネクタ 46">
          <a:extLst>
            <a:ext uri="{FF2B5EF4-FFF2-40B4-BE49-F238E27FC236}">
              <a16:creationId xmlns:a16="http://schemas.microsoft.com/office/drawing/2014/main" id="{5429BE88-67E1-4F22-9727-07A293775602}"/>
            </a:ext>
          </a:extLst>
        </xdr:cNvPr>
        <xdr:cNvCxnSpPr/>
      </xdr:nvCxnSpPr>
      <xdr:spPr>
        <a:xfrm flipH="1" flipV="1">
          <a:off x="3562350" y="7772400"/>
          <a:ext cx="419100" cy="457201"/>
        </a:xfrm>
        <a:prstGeom prst="straightConnector1">
          <a:avLst/>
        </a:prstGeom>
        <a:ln w="12700">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20</xdr:row>
      <xdr:rowOff>0</xdr:rowOff>
    </xdr:from>
    <xdr:to>
      <xdr:col>10</xdr:col>
      <xdr:colOff>0</xdr:colOff>
      <xdr:row>43</xdr:row>
      <xdr:rowOff>0</xdr:rowOff>
    </xdr:to>
    <xdr:cxnSp macro="">
      <xdr:nvCxnSpPr>
        <xdr:cNvPr id="48" name="直線矢印コネクタ 47">
          <a:extLst>
            <a:ext uri="{FF2B5EF4-FFF2-40B4-BE49-F238E27FC236}">
              <a16:creationId xmlns:a16="http://schemas.microsoft.com/office/drawing/2014/main" id="{1B2E0D77-1181-47C9-BDF7-74A5F97CAFBD}"/>
            </a:ext>
          </a:extLst>
        </xdr:cNvPr>
        <xdr:cNvCxnSpPr/>
      </xdr:nvCxnSpPr>
      <xdr:spPr>
        <a:xfrm>
          <a:off x="2095500" y="7772400"/>
          <a:ext cx="0" cy="525780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25</xdr:row>
      <xdr:rowOff>45357</xdr:rowOff>
    </xdr:from>
    <xdr:to>
      <xdr:col>20</xdr:col>
      <xdr:colOff>0</xdr:colOff>
      <xdr:row>30</xdr:row>
      <xdr:rowOff>0</xdr:rowOff>
    </xdr:to>
    <xdr:cxnSp macro="">
      <xdr:nvCxnSpPr>
        <xdr:cNvPr id="49" name="直線矢印コネクタ 48">
          <a:extLst>
            <a:ext uri="{FF2B5EF4-FFF2-40B4-BE49-F238E27FC236}">
              <a16:creationId xmlns:a16="http://schemas.microsoft.com/office/drawing/2014/main" id="{56860FEB-6ECF-4228-9783-4AB7BAD5A735}"/>
            </a:ext>
          </a:extLst>
        </xdr:cNvPr>
        <xdr:cNvCxnSpPr/>
      </xdr:nvCxnSpPr>
      <xdr:spPr>
        <a:xfrm>
          <a:off x="4191000" y="8960757"/>
          <a:ext cx="0" cy="1097643"/>
        </a:xfrm>
        <a:prstGeom prst="straightConnector1">
          <a:avLst/>
        </a:prstGeom>
        <a:ln w="12700">
          <a:solidFill>
            <a:schemeClr val="accent6"/>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20</xdr:row>
      <xdr:rowOff>0</xdr:rowOff>
    </xdr:from>
    <xdr:to>
      <xdr:col>35</xdr:col>
      <xdr:colOff>2</xdr:colOff>
      <xdr:row>30</xdr:row>
      <xdr:rowOff>0</xdr:rowOff>
    </xdr:to>
    <xdr:cxnSp macro="">
      <xdr:nvCxnSpPr>
        <xdr:cNvPr id="50" name="直線矢印コネクタ 49">
          <a:extLst>
            <a:ext uri="{FF2B5EF4-FFF2-40B4-BE49-F238E27FC236}">
              <a16:creationId xmlns:a16="http://schemas.microsoft.com/office/drawing/2014/main" id="{5D15F28E-0F4C-4571-BBD4-6BFC7C18548A}"/>
            </a:ext>
          </a:extLst>
        </xdr:cNvPr>
        <xdr:cNvCxnSpPr/>
      </xdr:nvCxnSpPr>
      <xdr:spPr>
        <a:xfrm flipH="1">
          <a:off x="5657850" y="7772400"/>
          <a:ext cx="1676402" cy="2286000"/>
        </a:xfrm>
        <a:prstGeom prst="straightConnector1">
          <a:avLst/>
        </a:prstGeom>
        <a:ln w="12700">
          <a:solidFill>
            <a:schemeClr val="accent6"/>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0</xdr:colOff>
      <xdr:row>18</xdr:row>
      <xdr:rowOff>0</xdr:rowOff>
    </xdr:from>
    <xdr:to>
      <xdr:col>28</xdr:col>
      <xdr:colOff>1</xdr:colOff>
      <xdr:row>18</xdr:row>
      <xdr:rowOff>0</xdr:rowOff>
    </xdr:to>
    <xdr:cxnSp macro="">
      <xdr:nvCxnSpPr>
        <xdr:cNvPr id="60" name="直線矢印コネクタ 59">
          <a:extLst>
            <a:ext uri="{FF2B5EF4-FFF2-40B4-BE49-F238E27FC236}">
              <a16:creationId xmlns:a16="http://schemas.microsoft.com/office/drawing/2014/main" id="{B8AEF31F-B1B7-48D6-9A21-9FFB59568BE5}"/>
            </a:ext>
          </a:extLst>
        </xdr:cNvPr>
        <xdr:cNvCxnSpPr/>
      </xdr:nvCxnSpPr>
      <xdr:spPr>
        <a:xfrm flipH="1">
          <a:off x="3771900" y="7315200"/>
          <a:ext cx="2095501" cy="0"/>
        </a:xfrm>
        <a:prstGeom prst="straightConnector1">
          <a:avLst/>
        </a:prstGeom>
        <a:ln w="12700">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113805</xdr:colOff>
      <xdr:row>20</xdr:row>
      <xdr:rowOff>27215</xdr:rowOff>
    </xdr:from>
    <xdr:to>
      <xdr:col>30</xdr:col>
      <xdr:colOff>0</xdr:colOff>
      <xdr:row>22</xdr:row>
      <xdr:rowOff>99786</xdr:rowOff>
    </xdr:to>
    <xdr:cxnSp macro="">
      <xdr:nvCxnSpPr>
        <xdr:cNvPr id="61" name="直線矢印コネクタ 60">
          <a:extLst>
            <a:ext uri="{FF2B5EF4-FFF2-40B4-BE49-F238E27FC236}">
              <a16:creationId xmlns:a16="http://schemas.microsoft.com/office/drawing/2014/main" id="{DCC0D080-2190-42D7-9444-9711EAEBB0FC}"/>
            </a:ext>
          </a:extLst>
        </xdr:cNvPr>
        <xdr:cNvCxnSpPr/>
      </xdr:nvCxnSpPr>
      <xdr:spPr>
        <a:xfrm flipV="1">
          <a:off x="5771655" y="7799615"/>
          <a:ext cx="514845" cy="529771"/>
        </a:xfrm>
        <a:prstGeom prst="straightConnector1">
          <a:avLst/>
        </a:prstGeom>
        <a:ln w="12700">
          <a:solidFill>
            <a:srgbClr val="00B0F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20</xdr:row>
      <xdr:rowOff>0</xdr:rowOff>
    </xdr:from>
    <xdr:to>
      <xdr:col>18</xdr:col>
      <xdr:colOff>1</xdr:colOff>
      <xdr:row>22</xdr:row>
      <xdr:rowOff>0</xdr:rowOff>
    </xdr:to>
    <xdr:cxnSp macro="">
      <xdr:nvCxnSpPr>
        <xdr:cNvPr id="62" name="直線矢印コネクタ 61">
          <a:extLst>
            <a:ext uri="{FF2B5EF4-FFF2-40B4-BE49-F238E27FC236}">
              <a16:creationId xmlns:a16="http://schemas.microsoft.com/office/drawing/2014/main" id="{A258EB4C-E2D3-48C8-AA4A-12A1CA542BAF}"/>
            </a:ext>
          </a:extLst>
        </xdr:cNvPr>
        <xdr:cNvCxnSpPr/>
      </xdr:nvCxnSpPr>
      <xdr:spPr>
        <a:xfrm>
          <a:off x="3352800" y="7772400"/>
          <a:ext cx="419101" cy="457200"/>
        </a:xfrm>
        <a:prstGeom prst="straightConnector1">
          <a:avLst/>
        </a:prstGeom>
        <a:ln w="12700">
          <a:solidFill>
            <a:srgbClr val="FFC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33</xdr:row>
      <xdr:rowOff>0</xdr:rowOff>
    </xdr:from>
    <xdr:to>
      <xdr:col>20</xdr:col>
      <xdr:colOff>0</xdr:colOff>
      <xdr:row>37</xdr:row>
      <xdr:rowOff>163286</xdr:rowOff>
    </xdr:to>
    <xdr:cxnSp macro="">
      <xdr:nvCxnSpPr>
        <xdr:cNvPr id="63" name="直線矢印コネクタ 62">
          <a:extLst>
            <a:ext uri="{FF2B5EF4-FFF2-40B4-BE49-F238E27FC236}">
              <a16:creationId xmlns:a16="http://schemas.microsoft.com/office/drawing/2014/main" id="{AA449B5F-D035-4F48-9F72-3336F9852902}"/>
            </a:ext>
          </a:extLst>
        </xdr:cNvPr>
        <xdr:cNvCxnSpPr/>
      </xdr:nvCxnSpPr>
      <xdr:spPr>
        <a:xfrm>
          <a:off x="4191000" y="10744200"/>
          <a:ext cx="0" cy="1077686"/>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xdr:colOff>
      <xdr:row>32</xdr:row>
      <xdr:rowOff>1</xdr:rowOff>
    </xdr:from>
    <xdr:to>
      <xdr:col>31</xdr:col>
      <xdr:colOff>-1</xdr:colOff>
      <xdr:row>38</xdr:row>
      <xdr:rowOff>0</xdr:rowOff>
    </xdr:to>
    <xdr:cxnSp macro="">
      <xdr:nvCxnSpPr>
        <xdr:cNvPr id="64" name="直線矢印コネクタ 168">
          <a:extLst>
            <a:ext uri="{FF2B5EF4-FFF2-40B4-BE49-F238E27FC236}">
              <a16:creationId xmlns:a16="http://schemas.microsoft.com/office/drawing/2014/main" id="{4CA2511C-4C1C-4282-9869-05791DB5B7E3}"/>
            </a:ext>
          </a:extLst>
        </xdr:cNvPr>
        <xdr:cNvCxnSpPr/>
      </xdr:nvCxnSpPr>
      <xdr:spPr>
        <a:xfrm rot="16200000" flipH="1">
          <a:off x="5495925" y="10887077"/>
          <a:ext cx="1371599" cy="628648"/>
        </a:xfrm>
        <a:prstGeom prst="bentConnector3">
          <a:avLst>
            <a:gd name="adj1" fmla="val 725"/>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4</xdr:row>
      <xdr:rowOff>176892</xdr:rowOff>
    </xdr:from>
    <xdr:to>
      <xdr:col>29</xdr:col>
      <xdr:colOff>1</xdr:colOff>
      <xdr:row>93</xdr:row>
      <xdr:rowOff>0</xdr:rowOff>
    </xdr:to>
    <xdr:grpSp>
      <xdr:nvGrpSpPr>
        <xdr:cNvPr id="65" name="グループ化 64">
          <a:extLst>
            <a:ext uri="{FF2B5EF4-FFF2-40B4-BE49-F238E27FC236}">
              <a16:creationId xmlns:a16="http://schemas.microsoft.com/office/drawing/2014/main" id="{18400D1B-FF0E-4E03-8A0D-805931447AA4}"/>
            </a:ext>
          </a:extLst>
        </xdr:cNvPr>
        <xdr:cNvGrpSpPr/>
      </xdr:nvGrpSpPr>
      <xdr:grpSpPr>
        <a:xfrm>
          <a:off x="420414" y="1017720"/>
          <a:ext cx="5675587" cy="18531521"/>
          <a:chOff x="418353" y="3346824"/>
          <a:chExt cx="5647766" cy="20080941"/>
        </a:xfrm>
      </xdr:grpSpPr>
      <xdr:cxnSp macro="">
        <xdr:nvCxnSpPr>
          <xdr:cNvPr id="66" name="コネクタ: カギ線 65">
            <a:extLst>
              <a:ext uri="{FF2B5EF4-FFF2-40B4-BE49-F238E27FC236}">
                <a16:creationId xmlns:a16="http://schemas.microsoft.com/office/drawing/2014/main" id="{567107D5-7DCC-40D7-BD13-1B0B17CEA4F8}"/>
              </a:ext>
            </a:extLst>
          </xdr:cNvPr>
          <xdr:cNvCxnSpPr/>
        </xdr:nvCxnSpPr>
        <xdr:spPr>
          <a:xfrm rot="10800000" flipV="1">
            <a:off x="418354" y="22381883"/>
            <a:ext cx="5647765" cy="1045882"/>
          </a:xfrm>
          <a:prstGeom prst="bentConnector3">
            <a:avLst>
              <a:gd name="adj1" fmla="val 0"/>
            </a:avLst>
          </a:prstGeom>
          <a:ln w="12700"/>
        </xdr:spPr>
        <xdr:style>
          <a:lnRef idx="1">
            <a:schemeClr val="dk1"/>
          </a:lnRef>
          <a:fillRef idx="0">
            <a:schemeClr val="dk1"/>
          </a:fillRef>
          <a:effectRef idx="0">
            <a:schemeClr val="dk1"/>
          </a:effectRef>
          <a:fontRef idx="minor">
            <a:schemeClr val="tx1"/>
          </a:fontRef>
        </xdr:style>
      </xdr:cxnSp>
      <xdr:cxnSp macro="">
        <xdr:nvCxnSpPr>
          <xdr:cNvPr id="67" name="直線コネクタ 66">
            <a:extLst>
              <a:ext uri="{FF2B5EF4-FFF2-40B4-BE49-F238E27FC236}">
                <a16:creationId xmlns:a16="http://schemas.microsoft.com/office/drawing/2014/main" id="{9D5A262B-1EBE-45B3-8C09-86635CB4AFCD}"/>
              </a:ext>
            </a:extLst>
          </xdr:cNvPr>
          <xdr:cNvCxnSpPr/>
        </xdr:nvCxnSpPr>
        <xdr:spPr>
          <a:xfrm flipV="1">
            <a:off x="418353" y="3346824"/>
            <a:ext cx="0" cy="20080941"/>
          </a:xfrm>
          <a:prstGeom prst="line">
            <a:avLst/>
          </a:prstGeom>
          <a:ln w="12700"/>
        </xdr:spPr>
        <xdr:style>
          <a:lnRef idx="1">
            <a:schemeClr val="dk1"/>
          </a:lnRef>
          <a:fillRef idx="0">
            <a:schemeClr val="dk1"/>
          </a:fillRef>
          <a:effectRef idx="0">
            <a:schemeClr val="dk1"/>
          </a:effectRef>
          <a:fontRef idx="minor">
            <a:schemeClr val="tx1"/>
          </a:fontRef>
        </xdr:style>
      </xdr:cxnSp>
      <xdr:cxnSp macro="">
        <xdr:nvCxnSpPr>
          <xdr:cNvPr id="68" name="直線矢印コネクタ 67">
            <a:extLst>
              <a:ext uri="{FF2B5EF4-FFF2-40B4-BE49-F238E27FC236}">
                <a16:creationId xmlns:a16="http://schemas.microsoft.com/office/drawing/2014/main" id="{5D1D7A76-24D5-4E85-A15E-8A25FB73D16D}"/>
              </a:ext>
            </a:extLst>
          </xdr:cNvPr>
          <xdr:cNvCxnSpPr/>
        </xdr:nvCxnSpPr>
        <xdr:spPr>
          <a:xfrm>
            <a:off x="418353" y="3346824"/>
            <a:ext cx="146423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xnSp macro="">
        <xdr:nvCxnSpPr>
          <xdr:cNvPr id="69" name="直線矢印コネクタ 68">
            <a:extLst>
              <a:ext uri="{FF2B5EF4-FFF2-40B4-BE49-F238E27FC236}">
                <a16:creationId xmlns:a16="http://schemas.microsoft.com/office/drawing/2014/main" id="{FA69E2C0-D5D1-429F-BE53-ECB51028E875}"/>
              </a:ext>
            </a:extLst>
          </xdr:cNvPr>
          <xdr:cNvCxnSpPr/>
        </xdr:nvCxnSpPr>
        <xdr:spPr>
          <a:xfrm flipH="1">
            <a:off x="418353" y="21963529"/>
            <a:ext cx="1464236"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grpSp>
    <xdr:clientData/>
  </xdr:twoCellAnchor>
  <xdr:oneCellAnchor>
    <xdr:from>
      <xdr:col>43</xdr:col>
      <xdr:colOff>6685</xdr:colOff>
      <xdr:row>70</xdr:row>
      <xdr:rowOff>8854</xdr:rowOff>
    </xdr:from>
    <xdr:ext cx="202406" cy="202406"/>
    <xdr:pic>
      <xdr:nvPicPr>
        <xdr:cNvPr id="58" name="図 57">
          <a:extLst>
            <a:ext uri="{FF2B5EF4-FFF2-40B4-BE49-F238E27FC236}">
              <a16:creationId xmlns:a16="http://schemas.microsoft.com/office/drawing/2014/main" id="{C8651D85-C44A-4393-AC86-06E78AC7B9DC}"/>
            </a:ext>
          </a:extLst>
        </xdr:cNvPr>
        <xdr:cNvPicPr>
          <a:picLocks noChangeAspect="1"/>
        </xdr:cNvPicPr>
      </xdr:nvPicPr>
      <xdr:blipFill>
        <a:blip xmlns:r="http://schemas.openxmlformats.org/officeDocument/2006/relationships" r:embed="rId1"/>
        <a:stretch>
          <a:fillRect/>
        </a:stretch>
      </xdr:blipFill>
      <xdr:spPr>
        <a:xfrm>
          <a:off x="9038339" y="17652085"/>
          <a:ext cx="202406" cy="202406"/>
        </a:xfrm>
        <a:prstGeom prst="rect">
          <a:avLst/>
        </a:prstGeom>
      </xdr:spPr>
    </xdr:pic>
    <xdr:clientData/>
  </xdr:oneCellAnchor>
  <xdr:oneCellAnchor>
    <xdr:from>
      <xdr:col>45</xdr:col>
      <xdr:colOff>11906</xdr:colOff>
      <xdr:row>70</xdr:row>
      <xdr:rowOff>8759</xdr:rowOff>
    </xdr:from>
    <xdr:ext cx="197183" cy="201004"/>
    <xdr:pic>
      <xdr:nvPicPr>
        <xdr:cNvPr id="59" name="図 58">
          <a:extLst>
            <a:ext uri="{FF2B5EF4-FFF2-40B4-BE49-F238E27FC236}">
              <a16:creationId xmlns:a16="http://schemas.microsoft.com/office/drawing/2014/main" id="{688EF4C2-A3DC-481F-882E-B264BAA2F853}"/>
            </a:ext>
          </a:extLst>
        </xdr:cNvPr>
        <xdr:cNvPicPr>
          <a:picLocks noChangeAspect="1"/>
        </xdr:cNvPicPr>
      </xdr:nvPicPr>
      <xdr:blipFill>
        <a:blip xmlns:r="http://schemas.openxmlformats.org/officeDocument/2006/relationships" r:embed="rId1"/>
        <a:stretch>
          <a:fillRect/>
        </a:stretch>
      </xdr:blipFill>
      <xdr:spPr>
        <a:xfrm>
          <a:off x="9471216" y="17666138"/>
          <a:ext cx="197183" cy="201004"/>
        </a:xfrm>
        <a:prstGeom prst="rect">
          <a:avLst/>
        </a:prstGeom>
      </xdr:spPr>
    </xdr:pic>
    <xdr:clientData/>
  </xdr:oneCellAnchor>
  <xdr:oneCellAnchor>
    <xdr:from>
      <xdr:col>47</xdr:col>
      <xdr:colOff>6684</xdr:colOff>
      <xdr:row>70</xdr:row>
      <xdr:rowOff>8854</xdr:rowOff>
    </xdr:from>
    <xdr:ext cx="202407" cy="201352"/>
    <xdr:pic>
      <xdr:nvPicPr>
        <xdr:cNvPr id="70" name="図 69">
          <a:extLst>
            <a:ext uri="{FF2B5EF4-FFF2-40B4-BE49-F238E27FC236}">
              <a16:creationId xmlns:a16="http://schemas.microsoft.com/office/drawing/2014/main" id="{4F21FB2F-8B63-47A6-AC99-71219A9E5835}"/>
            </a:ext>
          </a:extLst>
        </xdr:cNvPr>
        <xdr:cNvPicPr>
          <a:picLocks noChangeAspect="1"/>
        </xdr:cNvPicPr>
      </xdr:nvPicPr>
      <xdr:blipFill>
        <a:blip xmlns:r="http://schemas.openxmlformats.org/officeDocument/2006/relationships" r:embed="rId1"/>
        <a:stretch>
          <a:fillRect/>
        </a:stretch>
      </xdr:blipFill>
      <xdr:spPr>
        <a:xfrm>
          <a:off x="9878492" y="17652085"/>
          <a:ext cx="202407" cy="201352"/>
        </a:xfrm>
        <a:prstGeom prst="rect">
          <a:avLst/>
        </a:prstGeom>
      </xdr:spPr>
    </xdr:pic>
    <xdr:clientData/>
  </xdr:oneCellAnchor>
  <xdr:oneCellAnchor>
    <xdr:from>
      <xdr:col>10</xdr:col>
      <xdr:colOff>12533</xdr:colOff>
      <xdr:row>5</xdr:row>
      <xdr:rowOff>10908</xdr:rowOff>
    </xdr:from>
    <xdr:ext cx="194468" cy="193990"/>
    <xdr:pic>
      <xdr:nvPicPr>
        <xdr:cNvPr id="76" name="図 75">
          <a:extLst>
            <a:ext uri="{FF2B5EF4-FFF2-40B4-BE49-F238E27FC236}">
              <a16:creationId xmlns:a16="http://schemas.microsoft.com/office/drawing/2014/main" id="{E6843909-8990-459D-8158-35699EC2C374}"/>
            </a:ext>
          </a:extLst>
        </xdr:cNvPr>
        <xdr:cNvPicPr>
          <a:picLocks noChangeAspect="1"/>
        </xdr:cNvPicPr>
      </xdr:nvPicPr>
      <xdr:blipFill>
        <a:blip xmlns:r="http://schemas.openxmlformats.org/officeDocument/2006/relationships" r:embed="rId1"/>
        <a:stretch>
          <a:fillRect/>
        </a:stretch>
      </xdr:blipFill>
      <xdr:spPr>
        <a:xfrm>
          <a:off x="2118059" y="1063671"/>
          <a:ext cx="194468" cy="193990"/>
        </a:xfrm>
        <a:prstGeom prst="rect">
          <a:avLst/>
        </a:prstGeom>
      </xdr:spPr>
    </xdr:pic>
    <xdr:clientData/>
  </xdr:oneCellAnchor>
  <xdr:oneCellAnchor>
    <xdr:from>
      <xdr:col>16</xdr:col>
      <xdr:colOff>14654</xdr:colOff>
      <xdr:row>5</xdr:row>
      <xdr:rowOff>11707</xdr:rowOff>
    </xdr:from>
    <xdr:ext cx="194217" cy="196125"/>
    <xdr:pic>
      <xdr:nvPicPr>
        <xdr:cNvPr id="79" name="図 78">
          <a:extLst>
            <a:ext uri="{FF2B5EF4-FFF2-40B4-BE49-F238E27FC236}">
              <a16:creationId xmlns:a16="http://schemas.microsoft.com/office/drawing/2014/main" id="{4F9B5A0B-50EB-4F54-8CE8-746367C69462}"/>
            </a:ext>
          </a:extLst>
        </xdr:cNvPr>
        <xdr:cNvPicPr>
          <a:picLocks noChangeAspect="1"/>
        </xdr:cNvPicPr>
      </xdr:nvPicPr>
      <xdr:blipFill>
        <a:blip xmlns:r="http://schemas.openxmlformats.org/officeDocument/2006/relationships" r:embed="rId1"/>
        <a:stretch>
          <a:fillRect/>
        </a:stretch>
      </xdr:blipFill>
      <xdr:spPr>
        <a:xfrm>
          <a:off x="3414346" y="2348995"/>
          <a:ext cx="194217" cy="196125"/>
        </a:xfrm>
        <a:prstGeom prst="rect">
          <a:avLst/>
        </a:prstGeom>
      </xdr:spPr>
    </xdr:pic>
    <xdr:clientData/>
  </xdr:oneCellAnchor>
  <xdr:twoCellAnchor editAs="oneCell">
    <xdr:from>
      <xdr:col>12</xdr:col>
      <xdr:colOff>10159</xdr:colOff>
      <xdr:row>5</xdr:row>
      <xdr:rowOff>9344</xdr:rowOff>
    </xdr:from>
    <xdr:to>
      <xdr:col>13</xdr:col>
      <xdr:colOff>362</xdr:colOff>
      <xdr:row>6</xdr:row>
      <xdr:rowOff>0</xdr:rowOff>
    </xdr:to>
    <xdr:pic>
      <xdr:nvPicPr>
        <xdr:cNvPr id="29" name="図 28">
          <a:extLst>
            <a:ext uri="{FF2B5EF4-FFF2-40B4-BE49-F238E27FC236}">
              <a16:creationId xmlns:a16="http://schemas.microsoft.com/office/drawing/2014/main" id="{0DF2D644-CDBA-4814-82C7-3137CB43507A}"/>
            </a:ext>
          </a:extLst>
        </xdr:cNvPr>
        <xdr:cNvPicPr>
          <a:picLocks noChangeAspect="1"/>
        </xdr:cNvPicPr>
      </xdr:nvPicPr>
      <xdr:blipFill>
        <a:blip xmlns:r="http://schemas.openxmlformats.org/officeDocument/2006/relationships" r:embed="rId2"/>
        <a:stretch>
          <a:fillRect/>
        </a:stretch>
      </xdr:blipFill>
      <xdr:spPr>
        <a:xfrm rot="10800000" flipV="1">
          <a:off x="2539999" y="1063444"/>
          <a:ext cx="201023" cy="201476"/>
        </a:xfrm>
        <a:prstGeom prst="rect">
          <a:avLst/>
        </a:prstGeom>
      </xdr:spPr>
    </xdr:pic>
    <xdr:clientData/>
  </xdr:twoCellAnchor>
  <xdr:twoCellAnchor editAs="oneCell">
    <xdr:from>
      <xdr:col>29</xdr:col>
      <xdr:colOff>14514</xdr:colOff>
      <xdr:row>70</xdr:row>
      <xdr:rowOff>14514</xdr:rowOff>
    </xdr:from>
    <xdr:to>
      <xdr:col>30</xdr:col>
      <xdr:colOff>0</xdr:colOff>
      <xdr:row>71</xdr:row>
      <xdr:rowOff>0</xdr:rowOff>
    </xdr:to>
    <xdr:pic>
      <xdr:nvPicPr>
        <xdr:cNvPr id="30" name="図 29">
          <a:extLst>
            <a:ext uri="{FF2B5EF4-FFF2-40B4-BE49-F238E27FC236}">
              <a16:creationId xmlns:a16="http://schemas.microsoft.com/office/drawing/2014/main" id="{4C9B5827-7EC4-49C4-AB7C-C5128640E1DE}"/>
            </a:ext>
          </a:extLst>
        </xdr:cNvPr>
        <xdr:cNvPicPr>
          <a:picLocks noChangeAspect="1"/>
        </xdr:cNvPicPr>
      </xdr:nvPicPr>
      <xdr:blipFill>
        <a:blip xmlns:r="http://schemas.openxmlformats.org/officeDocument/2006/relationships" r:embed="rId3"/>
        <a:stretch>
          <a:fillRect/>
        </a:stretch>
      </xdr:blipFill>
      <xdr:spPr>
        <a:xfrm>
          <a:off x="6117771" y="14746514"/>
          <a:ext cx="195943" cy="195943"/>
        </a:xfrm>
        <a:prstGeom prst="rect">
          <a:avLst/>
        </a:prstGeom>
      </xdr:spPr>
    </xdr:pic>
    <xdr:clientData/>
  </xdr:twoCellAnchor>
  <xdr:twoCellAnchor editAs="oneCell">
    <xdr:from>
      <xdr:col>29</xdr:col>
      <xdr:colOff>8077</xdr:colOff>
      <xdr:row>61</xdr:row>
      <xdr:rowOff>8077</xdr:rowOff>
    </xdr:from>
    <xdr:to>
      <xdr:col>30</xdr:col>
      <xdr:colOff>1282</xdr:colOff>
      <xdr:row>62</xdr:row>
      <xdr:rowOff>1735</xdr:rowOff>
    </xdr:to>
    <xdr:pic>
      <xdr:nvPicPr>
        <xdr:cNvPr id="73" name="図 72">
          <a:extLst>
            <a:ext uri="{FF2B5EF4-FFF2-40B4-BE49-F238E27FC236}">
              <a16:creationId xmlns:a16="http://schemas.microsoft.com/office/drawing/2014/main" id="{0A41110A-4019-42AD-B27B-14006114630B}"/>
            </a:ext>
          </a:extLst>
        </xdr:cNvPr>
        <xdr:cNvPicPr>
          <a:picLocks noChangeAspect="1"/>
        </xdr:cNvPicPr>
      </xdr:nvPicPr>
      <xdr:blipFill>
        <a:blip xmlns:r="http://schemas.openxmlformats.org/officeDocument/2006/relationships" r:embed="rId2"/>
        <a:stretch>
          <a:fillRect/>
        </a:stretch>
      </xdr:blipFill>
      <xdr:spPr>
        <a:xfrm rot="10800000" flipV="1">
          <a:off x="6108046" y="12839046"/>
          <a:ext cx="203549" cy="204002"/>
        </a:xfrm>
        <a:prstGeom prst="rect">
          <a:avLst/>
        </a:prstGeom>
      </xdr:spPr>
    </xdr:pic>
    <xdr:clientData/>
  </xdr:twoCellAnchor>
  <xdr:twoCellAnchor editAs="oneCell">
    <xdr:from>
      <xdr:col>41</xdr:col>
      <xdr:colOff>10548</xdr:colOff>
      <xdr:row>70</xdr:row>
      <xdr:rowOff>10549</xdr:rowOff>
    </xdr:from>
    <xdr:to>
      <xdr:col>41</xdr:col>
      <xdr:colOff>207439</xdr:colOff>
      <xdr:row>70</xdr:row>
      <xdr:rowOff>207875</xdr:rowOff>
    </xdr:to>
    <xdr:pic>
      <xdr:nvPicPr>
        <xdr:cNvPr id="74" name="図 73">
          <a:extLst>
            <a:ext uri="{FF2B5EF4-FFF2-40B4-BE49-F238E27FC236}">
              <a16:creationId xmlns:a16="http://schemas.microsoft.com/office/drawing/2014/main" id="{73482A8D-62F8-41A7-BA25-941EEBFF37A6}"/>
            </a:ext>
          </a:extLst>
        </xdr:cNvPr>
        <xdr:cNvPicPr>
          <a:picLocks noChangeAspect="1"/>
        </xdr:cNvPicPr>
      </xdr:nvPicPr>
      <xdr:blipFill>
        <a:blip xmlns:r="http://schemas.openxmlformats.org/officeDocument/2006/relationships" r:embed="rId2"/>
        <a:stretch>
          <a:fillRect/>
        </a:stretch>
      </xdr:blipFill>
      <xdr:spPr>
        <a:xfrm rot="10800000" flipV="1">
          <a:off x="8576903" y="14636033"/>
          <a:ext cx="196891" cy="197326"/>
        </a:xfrm>
        <a:prstGeom prst="rect">
          <a:avLst/>
        </a:prstGeom>
      </xdr:spPr>
    </xdr:pic>
    <xdr:clientData/>
  </xdr:twoCellAnchor>
  <xdr:twoCellAnchor editAs="oneCell">
    <xdr:from>
      <xdr:col>14</xdr:col>
      <xdr:colOff>11980</xdr:colOff>
      <xdr:row>5</xdr:row>
      <xdr:rowOff>11980</xdr:rowOff>
    </xdr:from>
    <xdr:to>
      <xdr:col>14</xdr:col>
      <xdr:colOff>207016</xdr:colOff>
      <xdr:row>5</xdr:row>
      <xdr:rowOff>207016</xdr:rowOff>
    </xdr:to>
    <xdr:pic>
      <xdr:nvPicPr>
        <xdr:cNvPr id="77" name="図 76">
          <a:extLst>
            <a:ext uri="{FF2B5EF4-FFF2-40B4-BE49-F238E27FC236}">
              <a16:creationId xmlns:a16="http://schemas.microsoft.com/office/drawing/2014/main" id="{56776925-F907-4F94-B01C-D2A55BFFFD45}"/>
            </a:ext>
          </a:extLst>
        </xdr:cNvPr>
        <xdr:cNvPicPr>
          <a:picLocks noChangeAspect="1"/>
        </xdr:cNvPicPr>
      </xdr:nvPicPr>
      <xdr:blipFill>
        <a:blip xmlns:r="http://schemas.openxmlformats.org/officeDocument/2006/relationships" r:embed="rId3"/>
        <a:stretch>
          <a:fillRect/>
        </a:stretch>
      </xdr:blipFill>
      <xdr:spPr>
        <a:xfrm>
          <a:off x="2930584" y="1054338"/>
          <a:ext cx="195036" cy="1950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168</xdr:colOff>
      <xdr:row>6</xdr:row>
      <xdr:rowOff>168</xdr:rowOff>
    </xdr:from>
    <xdr:to>
      <xdr:col>18</xdr:col>
      <xdr:colOff>0</xdr:colOff>
      <xdr:row>21</xdr:row>
      <xdr:rowOff>1432</xdr:rowOff>
    </xdr:to>
    <xdr:grpSp>
      <xdr:nvGrpSpPr>
        <xdr:cNvPr id="2" name="グループ化 1">
          <a:extLst>
            <a:ext uri="{FF2B5EF4-FFF2-40B4-BE49-F238E27FC236}">
              <a16:creationId xmlns:a16="http://schemas.microsoft.com/office/drawing/2014/main" id="{3134DDFC-00EC-4411-814D-BD527409E528}"/>
            </a:ext>
          </a:extLst>
        </xdr:cNvPr>
        <xdr:cNvGrpSpPr/>
      </xdr:nvGrpSpPr>
      <xdr:grpSpPr>
        <a:xfrm>
          <a:off x="1264764" y="1264764"/>
          <a:ext cx="2529023" cy="3162753"/>
          <a:chOff x="1262231" y="1262231"/>
          <a:chExt cx="2523957" cy="3156420"/>
        </a:xfrm>
      </xdr:grpSpPr>
      <xdr:grpSp>
        <xdr:nvGrpSpPr>
          <xdr:cNvPr id="3" name="グループ化 2">
            <a:extLst>
              <a:ext uri="{FF2B5EF4-FFF2-40B4-BE49-F238E27FC236}">
                <a16:creationId xmlns:a16="http://schemas.microsoft.com/office/drawing/2014/main" id="{E7154683-15B0-4AA3-AC5E-8526E171A3A3}"/>
              </a:ext>
            </a:extLst>
          </xdr:cNvPr>
          <xdr:cNvGrpSpPr/>
        </xdr:nvGrpSpPr>
        <xdr:grpSpPr>
          <a:xfrm>
            <a:off x="1262231" y="1262231"/>
            <a:ext cx="2523957" cy="3156420"/>
            <a:chOff x="419652" y="1258957"/>
            <a:chExt cx="2517913" cy="3148823"/>
          </a:xfrm>
        </xdr:grpSpPr>
        <xdr:grpSp>
          <xdr:nvGrpSpPr>
            <xdr:cNvPr id="6" name="グループ化 5">
              <a:extLst>
                <a:ext uri="{FF2B5EF4-FFF2-40B4-BE49-F238E27FC236}">
                  <a16:creationId xmlns:a16="http://schemas.microsoft.com/office/drawing/2014/main" id="{00A01B7A-0BF6-40F5-B6CD-9CFFCF3D9383}"/>
                </a:ext>
              </a:extLst>
            </xdr:cNvPr>
            <xdr:cNvGrpSpPr/>
          </xdr:nvGrpSpPr>
          <xdr:grpSpPr>
            <a:xfrm rot="5400000">
              <a:off x="104197" y="1574412"/>
              <a:ext cx="3148823" cy="2517913"/>
              <a:chOff x="630621" y="19028104"/>
              <a:chExt cx="3154535" cy="2522483"/>
            </a:xfrm>
          </xdr:grpSpPr>
          <xdr:pic>
            <xdr:nvPicPr>
              <xdr:cNvPr id="10" name="図 9">
                <a:extLst>
                  <a:ext uri="{FF2B5EF4-FFF2-40B4-BE49-F238E27FC236}">
                    <a16:creationId xmlns:a16="http://schemas.microsoft.com/office/drawing/2014/main" id="{2D68F503-DDC1-4080-B706-A4BE67FDEAE4}"/>
                  </a:ext>
                </a:extLst>
              </xdr:cNvPr>
              <xdr:cNvPicPr>
                <a:picLocks noChangeAspect="1"/>
              </xdr:cNvPicPr>
            </xdr:nvPicPr>
            <xdr:blipFill>
              <a:blip xmlns:r="http://schemas.openxmlformats.org/officeDocument/2006/relationships" r:embed="rId1"/>
              <a:stretch>
                <a:fillRect/>
              </a:stretch>
            </xdr:blipFill>
            <xdr:spPr>
              <a:xfrm>
                <a:off x="630621" y="19028104"/>
                <a:ext cx="3154535" cy="2522483"/>
              </a:xfrm>
              <a:prstGeom prst="rect">
                <a:avLst/>
              </a:prstGeom>
            </xdr:spPr>
          </xdr:pic>
          <xdr:sp macro="" textlink="">
            <xdr:nvSpPr>
              <xdr:cNvPr id="11" name="テキスト ボックス 10">
                <a:extLst>
                  <a:ext uri="{FF2B5EF4-FFF2-40B4-BE49-F238E27FC236}">
                    <a16:creationId xmlns:a16="http://schemas.microsoft.com/office/drawing/2014/main" id="{63015BFB-B302-4741-95F7-CFC799538C37}"/>
                  </a:ext>
                </a:extLst>
              </xdr:cNvPr>
              <xdr:cNvSpPr txBox="1"/>
            </xdr:nvSpPr>
            <xdr:spPr>
              <a:xfrm rot="16200000">
                <a:off x="1898025" y="20218842"/>
                <a:ext cx="636969" cy="15305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kumimoji="1" lang="en-US" altLang="ja-JP" sz="700">
                    <a:solidFill>
                      <a:schemeClr val="bg1"/>
                    </a:solidFill>
                  </a:rPr>
                  <a:t>PIC16F1827</a:t>
                </a:r>
                <a:endParaRPr kumimoji="1" lang="ja-JP" altLang="en-US" sz="800">
                  <a:solidFill>
                    <a:schemeClr val="bg1"/>
                  </a:solidFill>
                </a:endParaRPr>
              </a:p>
            </xdr:txBody>
          </xdr:sp>
        </xdr:grpSp>
        <xdr:cxnSp macro="">
          <xdr:nvCxnSpPr>
            <xdr:cNvPr id="7" name="直線コネクタ 6">
              <a:extLst>
                <a:ext uri="{FF2B5EF4-FFF2-40B4-BE49-F238E27FC236}">
                  <a16:creationId xmlns:a16="http://schemas.microsoft.com/office/drawing/2014/main" id="{EA26983A-43E9-45CF-8462-056C56F32624}"/>
                </a:ext>
              </a:extLst>
            </xdr:cNvPr>
            <xdr:cNvCxnSpPr/>
          </xdr:nvCxnSpPr>
          <xdr:spPr>
            <a:xfrm>
              <a:off x="1465333" y="3246610"/>
              <a:ext cx="146325" cy="554072"/>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9757EA4D-2011-4108-AB70-E0A16864CAC9}"/>
                </a:ext>
              </a:extLst>
            </xdr:cNvPr>
            <xdr:cNvCxnSpPr/>
          </xdr:nvCxnSpPr>
          <xdr:spPr>
            <a:xfrm>
              <a:off x="1535913" y="3252506"/>
              <a:ext cx="146324" cy="554072"/>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8E4B497E-9383-4FF0-8651-08A74DF574E9}"/>
                </a:ext>
              </a:extLst>
            </xdr:cNvPr>
            <xdr:cNvCxnSpPr/>
          </xdr:nvCxnSpPr>
          <xdr:spPr>
            <a:xfrm>
              <a:off x="1688285" y="3235164"/>
              <a:ext cx="155975" cy="585878"/>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grpSp>
      <xdr:pic>
        <xdr:nvPicPr>
          <xdr:cNvPr id="4" name="図 3">
            <a:extLst>
              <a:ext uri="{FF2B5EF4-FFF2-40B4-BE49-F238E27FC236}">
                <a16:creationId xmlns:a16="http://schemas.microsoft.com/office/drawing/2014/main" id="{19E69950-241E-438D-A2D2-375A9A84D8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0899" y="2547248"/>
            <a:ext cx="82560" cy="182335"/>
          </a:xfrm>
          <a:prstGeom prst="rect">
            <a:avLst/>
          </a:prstGeom>
        </xdr:spPr>
      </xdr:pic>
      <xdr:sp macro="" textlink="">
        <xdr:nvSpPr>
          <xdr:cNvPr id="5" name="テキスト ボックス 4">
            <a:extLst>
              <a:ext uri="{FF2B5EF4-FFF2-40B4-BE49-F238E27FC236}">
                <a16:creationId xmlns:a16="http://schemas.microsoft.com/office/drawing/2014/main" id="{0C146092-8DE4-4FA6-A22D-79F31615ABA8}"/>
              </a:ext>
            </a:extLst>
          </xdr:cNvPr>
          <xdr:cNvSpPr txBox="1"/>
        </xdr:nvSpPr>
        <xdr:spPr>
          <a:xfrm rot="5400000">
            <a:off x="1151641" y="2587116"/>
            <a:ext cx="384778" cy="125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400">
                <a:solidFill>
                  <a:schemeClr val="bg1"/>
                </a:solidFill>
              </a:rPr>
              <a:t>VCC GND</a:t>
            </a:r>
            <a:endParaRPr kumimoji="1" lang="ja-JP" altLang="en-US" sz="200">
              <a:solidFill>
                <a:schemeClr val="bg1"/>
              </a:solidFill>
            </a:endParaRPr>
          </a:p>
        </xdr:txBody>
      </xdr:sp>
    </xdr:grpSp>
    <xdr:clientData/>
  </xdr:twoCellAnchor>
  <xdr:twoCellAnchor>
    <xdr:from>
      <xdr:col>3</xdr:col>
      <xdr:colOff>0</xdr:colOff>
      <xdr:row>29</xdr:row>
      <xdr:rowOff>0</xdr:rowOff>
    </xdr:from>
    <xdr:to>
      <xdr:col>14</xdr:col>
      <xdr:colOff>0</xdr:colOff>
      <xdr:row>32</xdr:row>
      <xdr:rowOff>0</xdr:rowOff>
    </xdr:to>
    <xdr:sp macro="" textlink="">
      <xdr:nvSpPr>
        <xdr:cNvPr id="12" name="正方形/長方形 11">
          <a:extLst>
            <a:ext uri="{FF2B5EF4-FFF2-40B4-BE49-F238E27FC236}">
              <a16:creationId xmlns:a16="http://schemas.microsoft.com/office/drawing/2014/main" id="{4534A7F8-92AF-47F5-861D-462537E91FE5}"/>
            </a:ext>
          </a:extLst>
        </xdr:cNvPr>
        <xdr:cNvSpPr/>
      </xdr:nvSpPr>
      <xdr:spPr>
        <a:xfrm>
          <a:off x="628650" y="6629400"/>
          <a:ext cx="2305050" cy="685800"/>
        </a:xfrm>
        <a:prstGeom prst="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t>PIC16F1827</a:t>
          </a:r>
          <a:endParaRPr kumimoji="1" lang="ja-JP" altLang="en-US" sz="1100"/>
        </a:p>
      </xdr:txBody>
    </xdr:sp>
    <xdr:clientData/>
  </xdr:twoCellAnchor>
  <xdr:twoCellAnchor>
    <xdr:from>
      <xdr:col>3</xdr:col>
      <xdr:colOff>0</xdr:colOff>
      <xdr:row>35</xdr:row>
      <xdr:rowOff>0</xdr:rowOff>
    </xdr:from>
    <xdr:to>
      <xdr:col>5</xdr:col>
      <xdr:colOff>0</xdr:colOff>
      <xdr:row>37</xdr:row>
      <xdr:rowOff>0</xdr:rowOff>
    </xdr:to>
    <xdr:sp macro="" textlink="">
      <xdr:nvSpPr>
        <xdr:cNvPr id="13" name="正方形/長方形 12">
          <a:extLst>
            <a:ext uri="{FF2B5EF4-FFF2-40B4-BE49-F238E27FC236}">
              <a16:creationId xmlns:a16="http://schemas.microsoft.com/office/drawing/2014/main" id="{E29845F6-9C0E-4829-9747-8ED3BF0920BA}"/>
            </a:ext>
          </a:extLst>
        </xdr:cNvPr>
        <xdr:cNvSpPr/>
      </xdr:nvSpPr>
      <xdr:spPr>
        <a:xfrm>
          <a:off x="628650" y="8001000"/>
          <a:ext cx="419100" cy="4572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800"/>
            <a:t>SW1</a:t>
          </a:r>
        </a:p>
      </xdr:txBody>
    </xdr:sp>
    <xdr:clientData/>
  </xdr:twoCellAnchor>
  <xdr:twoCellAnchor>
    <xdr:from>
      <xdr:col>6</xdr:col>
      <xdr:colOff>0</xdr:colOff>
      <xdr:row>35</xdr:row>
      <xdr:rowOff>0</xdr:rowOff>
    </xdr:from>
    <xdr:to>
      <xdr:col>8</xdr:col>
      <xdr:colOff>0</xdr:colOff>
      <xdr:row>37</xdr:row>
      <xdr:rowOff>0</xdr:rowOff>
    </xdr:to>
    <xdr:sp macro="" textlink="">
      <xdr:nvSpPr>
        <xdr:cNvPr id="14" name="正方形/長方形 13">
          <a:extLst>
            <a:ext uri="{FF2B5EF4-FFF2-40B4-BE49-F238E27FC236}">
              <a16:creationId xmlns:a16="http://schemas.microsoft.com/office/drawing/2014/main" id="{5026556F-12A9-41F2-98E4-20003717CD82}"/>
            </a:ext>
          </a:extLst>
        </xdr:cNvPr>
        <xdr:cNvSpPr/>
      </xdr:nvSpPr>
      <xdr:spPr>
        <a:xfrm>
          <a:off x="1257300" y="8001000"/>
          <a:ext cx="419100" cy="4572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800"/>
            <a:t>SW2</a:t>
          </a:r>
        </a:p>
      </xdr:txBody>
    </xdr:sp>
    <xdr:clientData/>
  </xdr:twoCellAnchor>
  <xdr:twoCellAnchor>
    <xdr:from>
      <xdr:col>9</xdr:col>
      <xdr:colOff>0</xdr:colOff>
      <xdr:row>35</xdr:row>
      <xdr:rowOff>0</xdr:rowOff>
    </xdr:from>
    <xdr:to>
      <xdr:col>11</xdr:col>
      <xdr:colOff>0</xdr:colOff>
      <xdr:row>36</xdr:row>
      <xdr:rowOff>203200</xdr:rowOff>
    </xdr:to>
    <xdr:sp macro="" textlink="">
      <xdr:nvSpPr>
        <xdr:cNvPr id="15" name="正方形/長方形 14">
          <a:extLst>
            <a:ext uri="{FF2B5EF4-FFF2-40B4-BE49-F238E27FC236}">
              <a16:creationId xmlns:a16="http://schemas.microsoft.com/office/drawing/2014/main" id="{B7F75451-47C4-4BE7-AA80-6878B5E0DC86}"/>
            </a:ext>
          </a:extLst>
        </xdr:cNvPr>
        <xdr:cNvSpPr/>
      </xdr:nvSpPr>
      <xdr:spPr>
        <a:xfrm>
          <a:off x="1885950" y="8001000"/>
          <a:ext cx="419100" cy="4318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800"/>
            <a:t>SW3</a:t>
          </a:r>
          <a:endParaRPr kumimoji="1" lang="ja-JP" altLang="en-US" sz="800"/>
        </a:p>
      </xdr:txBody>
    </xdr:sp>
    <xdr:clientData/>
  </xdr:twoCellAnchor>
  <xdr:twoCellAnchor>
    <xdr:from>
      <xdr:col>12</xdr:col>
      <xdr:colOff>0</xdr:colOff>
      <xdr:row>35</xdr:row>
      <xdr:rowOff>0</xdr:rowOff>
    </xdr:from>
    <xdr:to>
      <xdr:col>14</xdr:col>
      <xdr:colOff>0</xdr:colOff>
      <xdr:row>36</xdr:row>
      <xdr:rowOff>196848</xdr:rowOff>
    </xdr:to>
    <xdr:sp macro="" textlink="">
      <xdr:nvSpPr>
        <xdr:cNvPr id="16" name="正方形/長方形 15">
          <a:extLst>
            <a:ext uri="{FF2B5EF4-FFF2-40B4-BE49-F238E27FC236}">
              <a16:creationId xmlns:a16="http://schemas.microsoft.com/office/drawing/2014/main" id="{5A1CC780-79C3-4671-80EB-DCEA411CA2C0}"/>
            </a:ext>
          </a:extLst>
        </xdr:cNvPr>
        <xdr:cNvSpPr/>
      </xdr:nvSpPr>
      <xdr:spPr>
        <a:xfrm>
          <a:off x="2514600" y="8001000"/>
          <a:ext cx="419100" cy="425448"/>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800"/>
            <a:t>SW4</a:t>
          </a:r>
          <a:endParaRPr kumimoji="1" lang="ja-JP" altLang="en-US" sz="800"/>
        </a:p>
      </xdr:txBody>
    </xdr:sp>
    <xdr:clientData/>
  </xdr:twoCellAnchor>
  <xdr:twoCellAnchor>
    <xdr:from>
      <xdr:col>3</xdr:col>
      <xdr:colOff>99390</xdr:colOff>
      <xdr:row>25</xdr:row>
      <xdr:rowOff>0</xdr:rowOff>
    </xdr:from>
    <xdr:to>
      <xdr:col>7</xdr:col>
      <xdr:colOff>5520</xdr:colOff>
      <xdr:row>27</xdr:row>
      <xdr:rowOff>0</xdr:rowOff>
    </xdr:to>
    <xdr:sp macro="" textlink="">
      <xdr:nvSpPr>
        <xdr:cNvPr id="17" name="正方形/長方形 16">
          <a:extLst>
            <a:ext uri="{FF2B5EF4-FFF2-40B4-BE49-F238E27FC236}">
              <a16:creationId xmlns:a16="http://schemas.microsoft.com/office/drawing/2014/main" id="{E879C4ED-0098-4D4B-B916-55FACDBF6C9B}"/>
            </a:ext>
          </a:extLst>
        </xdr:cNvPr>
        <xdr:cNvSpPr/>
      </xdr:nvSpPr>
      <xdr:spPr>
        <a:xfrm>
          <a:off x="728040" y="5715000"/>
          <a:ext cx="744330" cy="457200"/>
        </a:xfrm>
        <a:prstGeom prst="rect">
          <a:avLst/>
        </a:prstGeom>
        <a:solidFill>
          <a:schemeClr val="accent1">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800"/>
            <a:t>スピーカー</a:t>
          </a:r>
        </a:p>
      </xdr:txBody>
    </xdr:sp>
    <xdr:clientData/>
  </xdr:twoCellAnchor>
  <xdr:twoCellAnchor>
    <xdr:from>
      <xdr:col>8</xdr:col>
      <xdr:colOff>0</xdr:colOff>
      <xdr:row>25</xdr:row>
      <xdr:rowOff>0</xdr:rowOff>
    </xdr:from>
    <xdr:to>
      <xdr:col>13</xdr:col>
      <xdr:colOff>0</xdr:colOff>
      <xdr:row>26</xdr:row>
      <xdr:rowOff>203476</xdr:rowOff>
    </xdr:to>
    <xdr:sp macro="" textlink="">
      <xdr:nvSpPr>
        <xdr:cNvPr id="18" name="正方形/長方形 17">
          <a:extLst>
            <a:ext uri="{FF2B5EF4-FFF2-40B4-BE49-F238E27FC236}">
              <a16:creationId xmlns:a16="http://schemas.microsoft.com/office/drawing/2014/main" id="{3592298C-9991-4107-BF29-738033685753}"/>
            </a:ext>
          </a:extLst>
        </xdr:cNvPr>
        <xdr:cNvSpPr/>
      </xdr:nvSpPr>
      <xdr:spPr>
        <a:xfrm>
          <a:off x="1676400" y="5715000"/>
          <a:ext cx="1047750" cy="43207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100"/>
            <a:t>LCD</a:t>
          </a:r>
          <a:endParaRPr kumimoji="1" lang="ja-JP" altLang="en-US" sz="1100"/>
        </a:p>
      </xdr:txBody>
    </xdr:sp>
    <xdr:clientData/>
  </xdr:twoCellAnchor>
  <xdr:twoCellAnchor>
    <xdr:from>
      <xdr:col>7</xdr:col>
      <xdr:colOff>0</xdr:colOff>
      <xdr:row>32</xdr:row>
      <xdr:rowOff>0</xdr:rowOff>
    </xdr:from>
    <xdr:to>
      <xdr:col>7</xdr:col>
      <xdr:colOff>0</xdr:colOff>
      <xdr:row>35</xdr:row>
      <xdr:rowOff>0</xdr:rowOff>
    </xdr:to>
    <xdr:cxnSp macro="">
      <xdr:nvCxnSpPr>
        <xdr:cNvPr id="19" name="直線コネクタ 18">
          <a:extLst>
            <a:ext uri="{FF2B5EF4-FFF2-40B4-BE49-F238E27FC236}">
              <a16:creationId xmlns:a16="http://schemas.microsoft.com/office/drawing/2014/main" id="{97D8183C-F7F0-47C3-A553-262FC19C62AD}"/>
            </a:ext>
          </a:extLst>
        </xdr:cNvPr>
        <xdr:cNvCxnSpPr>
          <a:stCxn id="14" idx="0"/>
        </xdr:cNvCxnSpPr>
      </xdr:nvCxnSpPr>
      <xdr:spPr>
        <a:xfrm flipV="1">
          <a:off x="1466850" y="7315200"/>
          <a:ext cx="0" cy="6858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32</xdr:row>
      <xdr:rowOff>0</xdr:rowOff>
    </xdr:from>
    <xdr:to>
      <xdr:col>10</xdr:col>
      <xdr:colOff>0</xdr:colOff>
      <xdr:row>35</xdr:row>
      <xdr:rowOff>0</xdr:rowOff>
    </xdr:to>
    <xdr:cxnSp macro="">
      <xdr:nvCxnSpPr>
        <xdr:cNvPr id="20" name="直線コネクタ 19">
          <a:extLst>
            <a:ext uri="{FF2B5EF4-FFF2-40B4-BE49-F238E27FC236}">
              <a16:creationId xmlns:a16="http://schemas.microsoft.com/office/drawing/2014/main" id="{EDCEE4D0-108D-4CD6-AB48-92728BCF1148}"/>
            </a:ext>
          </a:extLst>
        </xdr:cNvPr>
        <xdr:cNvCxnSpPr>
          <a:stCxn id="15" idx="0"/>
        </xdr:cNvCxnSpPr>
      </xdr:nvCxnSpPr>
      <xdr:spPr>
        <a:xfrm flipV="1">
          <a:off x="2095500" y="7315200"/>
          <a:ext cx="0" cy="6858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209688</xdr:colOff>
      <xdr:row>27</xdr:row>
      <xdr:rowOff>0</xdr:rowOff>
    </xdr:from>
    <xdr:to>
      <xdr:col>9</xdr:col>
      <xdr:colOff>0</xdr:colOff>
      <xdr:row>29</xdr:row>
      <xdr:rowOff>0</xdr:rowOff>
    </xdr:to>
    <xdr:cxnSp macro="">
      <xdr:nvCxnSpPr>
        <xdr:cNvPr id="21" name="直線コネクタ 20">
          <a:extLst>
            <a:ext uri="{FF2B5EF4-FFF2-40B4-BE49-F238E27FC236}">
              <a16:creationId xmlns:a16="http://schemas.microsoft.com/office/drawing/2014/main" id="{B3D5EFE5-7568-41B9-B6A0-7DCA11A8453B}"/>
            </a:ext>
          </a:extLst>
        </xdr:cNvPr>
        <xdr:cNvCxnSpPr/>
      </xdr:nvCxnSpPr>
      <xdr:spPr>
        <a:xfrm flipH="1">
          <a:off x="1886088" y="6172200"/>
          <a:ext cx="0" cy="457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27</xdr:row>
      <xdr:rowOff>0</xdr:rowOff>
    </xdr:from>
    <xdr:to>
      <xdr:col>5</xdr:col>
      <xdr:colOff>0</xdr:colOff>
      <xdr:row>29</xdr:row>
      <xdr:rowOff>0</xdr:rowOff>
    </xdr:to>
    <xdr:cxnSp macro="">
      <xdr:nvCxnSpPr>
        <xdr:cNvPr id="22" name="直線コネクタ 21">
          <a:extLst>
            <a:ext uri="{FF2B5EF4-FFF2-40B4-BE49-F238E27FC236}">
              <a16:creationId xmlns:a16="http://schemas.microsoft.com/office/drawing/2014/main" id="{20129C33-C98F-4263-ADF1-855DEBE858C0}"/>
            </a:ext>
          </a:extLst>
        </xdr:cNvPr>
        <xdr:cNvCxnSpPr/>
      </xdr:nvCxnSpPr>
      <xdr:spPr>
        <a:xfrm>
          <a:off x="1047750" y="6172200"/>
          <a:ext cx="0" cy="457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23</xdr:row>
      <xdr:rowOff>101600</xdr:rowOff>
    </xdr:from>
    <xdr:to>
      <xdr:col>14</xdr:col>
      <xdr:colOff>0</xdr:colOff>
      <xdr:row>28</xdr:row>
      <xdr:rowOff>0</xdr:rowOff>
    </xdr:to>
    <xdr:sp macro="" textlink="">
      <xdr:nvSpPr>
        <xdr:cNvPr id="23" name="正方形/長方形 22">
          <a:extLst>
            <a:ext uri="{FF2B5EF4-FFF2-40B4-BE49-F238E27FC236}">
              <a16:creationId xmlns:a16="http://schemas.microsoft.com/office/drawing/2014/main" id="{DA46934E-A882-4B45-A9A5-7B4B1BA63A2D}"/>
            </a:ext>
          </a:extLst>
        </xdr:cNvPr>
        <xdr:cNvSpPr/>
      </xdr:nvSpPr>
      <xdr:spPr>
        <a:xfrm>
          <a:off x="628650" y="5359400"/>
          <a:ext cx="2305050" cy="10414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出力</a:t>
          </a:r>
        </a:p>
      </xdr:txBody>
    </xdr:sp>
    <xdr:clientData/>
  </xdr:twoCellAnchor>
  <xdr:twoCellAnchor>
    <xdr:from>
      <xdr:col>2</xdr:col>
      <xdr:colOff>0</xdr:colOff>
      <xdr:row>33</xdr:row>
      <xdr:rowOff>0</xdr:rowOff>
    </xdr:from>
    <xdr:to>
      <xdr:col>18</xdr:col>
      <xdr:colOff>0</xdr:colOff>
      <xdr:row>38</xdr:row>
      <xdr:rowOff>0</xdr:rowOff>
    </xdr:to>
    <xdr:sp macro="" textlink="">
      <xdr:nvSpPr>
        <xdr:cNvPr id="24" name="正方形/長方形 23">
          <a:extLst>
            <a:ext uri="{FF2B5EF4-FFF2-40B4-BE49-F238E27FC236}">
              <a16:creationId xmlns:a16="http://schemas.microsoft.com/office/drawing/2014/main" id="{683DD944-F21D-4CF0-A191-728E6F183ED3}"/>
            </a:ext>
          </a:extLst>
        </xdr:cNvPr>
        <xdr:cNvSpPr/>
      </xdr:nvSpPr>
      <xdr:spPr>
        <a:xfrm>
          <a:off x="419100" y="7543800"/>
          <a:ext cx="3352800" cy="1143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入力</a:t>
          </a:r>
        </a:p>
      </xdr:txBody>
    </xdr:sp>
    <xdr:clientData/>
  </xdr:twoCellAnchor>
  <xdr:twoCellAnchor>
    <xdr:from>
      <xdr:col>4</xdr:col>
      <xdr:colOff>0</xdr:colOff>
      <xdr:row>32</xdr:row>
      <xdr:rowOff>0</xdr:rowOff>
    </xdr:from>
    <xdr:to>
      <xdr:col>4</xdr:col>
      <xdr:colOff>0</xdr:colOff>
      <xdr:row>35</xdr:row>
      <xdr:rowOff>0</xdr:rowOff>
    </xdr:to>
    <xdr:cxnSp macro="">
      <xdr:nvCxnSpPr>
        <xdr:cNvPr id="25" name="直線コネクタ 24">
          <a:extLst>
            <a:ext uri="{FF2B5EF4-FFF2-40B4-BE49-F238E27FC236}">
              <a16:creationId xmlns:a16="http://schemas.microsoft.com/office/drawing/2014/main" id="{8A716B48-920F-4B94-B542-34DF02C566BC}"/>
            </a:ext>
          </a:extLst>
        </xdr:cNvPr>
        <xdr:cNvCxnSpPr>
          <a:stCxn id="13" idx="0"/>
        </xdr:cNvCxnSpPr>
      </xdr:nvCxnSpPr>
      <xdr:spPr>
        <a:xfrm flipV="1">
          <a:off x="838200" y="7315200"/>
          <a:ext cx="0" cy="6858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32</xdr:row>
      <xdr:rowOff>0</xdr:rowOff>
    </xdr:from>
    <xdr:to>
      <xdr:col>13</xdr:col>
      <xdr:colOff>0</xdr:colOff>
      <xdr:row>35</xdr:row>
      <xdr:rowOff>0</xdr:rowOff>
    </xdr:to>
    <xdr:cxnSp macro="">
      <xdr:nvCxnSpPr>
        <xdr:cNvPr id="26" name="直線コネクタ 25">
          <a:extLst>
            <a:ext uri="{FF2B5EF4-FFF2-40B4-BE49-F238E27FC236}">
              <a16:creationId xmlns:a16="http://schemas.microsoft.com/office/drawing/2014/main" id="{0D4E15C2-E3E0-4E54-915D-351961D3AE74}"/>
            </a:ext>
          </a:extLst>
        </xdr:cNvPr>
        <xdr:cNvCxnSpPr>
          <a:stCxn id="16" idx="0"/>
        </xdr:cNvCxnSpPr>
      </xdr:nvCxnSpPr>
      <xdr:spPr>
        <a:xfrm flipV="1">
          <a:off x="2724150" y="7315200"/>
          <a:ext cx="0" cy="6858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27</xdr:row>
      <xdr:rowOff>0</xdr:rowOff>
    </xdr:from>
    <xdr:to>
      <xdr:col>12</xdr:col>
      <xdr:colOff>138</xdr:colOff>
      <xdr:row>29</xdr:row>
      <xdr:rowOff>0</xdr:rowOff>
    </xdr:to>
    <xdr:cxnSp macro="">
      <xdr:nvCxnSpPr>
        <xdr:cNvPr id="27" name="直線コネクタ 26">
          <a:extLst>
            <a:ext uri="{FF2B5EF4-FFF2-40B4-BE49-F238E27FC236}">
              <a16:creationId xmlns:a16="http://schemas.microsoft.com/office/drawing/2014/main" id="{6D7B4A5C-73E9-4D61-987E-D3D465AC1F8B}"/>
            </a:ext>
          </a:extLst>
        </xdr:cNvPr>
        <xdr:cNvCxnSpPr/>
      </xdr:nvCxnSpPr>
      <xdr:spPr>
        <a:xfrm flipH="1">
          <a:off x="2514600" y="6172200"/>
          <a:ext cx="138" cy="457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156130</xdr:colOff>
      <xdr:row>11</xdr:row>
      <xdr:rowOff>122032</xdr:rowOff>
    </xdr:from>
    <xdr:ext cx="953569" cy="1030293"/>
    <xdr:pic>
      <xdr:nvPicPr>
        <xdr:cNvPr id="28" name="図 27">
          <a:extLst>
            <a:ext uri="{FF2B5EF4-FFF2-40B4-BE49-F238E27FC236}">
              <a16:creationId xmlns:a16="http://schemas.microsoft.com/office/drawing/2014/main" id="{47B435B8-61DF-42CB-B2D5-8B283312C155}"/>
            </a:ext>
          </a:extLst>
        </xdr:cNvPr>
        <xdr:cNvPicPr>
          <a:picLocks noChangeAspect="1"/>
        </xdr:cNvPicPr>
      </xdr:nvPicPr>
      <xdr:blipFill>
        <a:blip xmlns:r="http://schemas.openxmlformats.org/officeDocument/2006/relationships" r:embed="rId3"/>
        <a:stretch>
          <a:fillRect/>
        </a:stretch>
      </xdr:blipFill>
      <xdr:spPr>
        <a:xfrm rot="5400000">
          <a:off x="117768" y="2674994"/>
          <a:ext cx="1030293" cy="953569"/>
        </a:xfrm>
        <a:prstGeom prst="rect">
          <a:avLst/>
        </a:prstGeom>
      </xdr:spPr>
    </xdr:pic>
    <xdr:clientData/>
  </xdr:oneCellAnchor>
  <xdr:twoCellAnchor>
    <xdr:from>
      <xdr:col>5</xdr:col>
      <xdr:colOff>0</xdr:colOff>
      <xdr:row>13</xdr:row>
      <xdr:rowOff>123031</xdr:rowOff>
    </xdr:from>
    <xdr:to>
      <xdr:col>6</xdr:col>
      <xdr:colOff>183769</xdr:colOff>
      <xdr:row>13</xdr:row>
      <xdr:rowOff>130971</xdr:rowOff>
    </xdr:to>
    <xdr:cxnSp macro="">
      <xdr:nvCxnSpPr>
        <xdr:cNvPr id="29" name="直線コネクタ 28">
          <a:extLst>
            <a:ext uri="{FF2B5EF4-FFF2-40B4-BE49-F238E27FC236}">
              <a16:creationId xmlns:a16="http://schemas.microsoft.com/office/drawing/2014/main" id="{5708A55C-64E3-479D-BCA9-2B74F8DAA636}"/>
            </a:ext>
          </a:extLst>
        </xdr:cNvPr>
        <xdr:cNvCxnSpPr/>
      </xdr:nvCxnSpPr>
      <xdr:spPr>
        <a:xfrm flipH="1" flipV="1">
          <a:off x="1047750" y="3094831"/>
          <a:ext cx="393319" cy="7940"/>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1587</xdr:colOff>
      <xdr:row>14</xdr:row>
      <xdr:rowOff>65087</xdr:rowOff>
    </xdr:from>
    <xdr:to>
      <xdr:col>6</xdr:col>
      <xdr:colOff>185356</xdr:colOff>
      <xdr:row>14</xdr:row>
      <xdr:rowOff>73027</xdr:rowOff>
    </xdr:to>
    <xdr:cxnSp macro="">
      <xdr:nvCxnSpPr>
        <xdr:cNvPr id="30" name="直線コネクタ 29">
          <a:extLst>
            <a:ext uri="{FF2B5EF4-FFF2-40B4-BE49-F238E27FC236}">
              <a16:creationId xmlns:a16="http://schemas.microsoft.com/office/drawing/2014/main" id="{C6F880C1-798F-49EA-A0AA-A73E2D54B71C}"/>
            </a:ext>
          </a:extLst>
        </xdr:cNvPr>
        <xdr:cNvCxnSpPr/>
      </xdr:nvCxnSpPr>
      <xdr:spPr>
        <a:xfrm flipH="1" flipV="1">
          <a:off x="1049337" y="3265487"/>
          <a:ext cx="393319" cy="7940"/>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36993</xdr:colOff>
      <xdr:row>5</xdr:row>
      <xdr:rowOff>107047</xdr:rowOff>
    </xdr:from>
    <xdr:ext cx="2695203" cy="1700836"/>
    <xdr:pic>
      <xdr:nvPicPr>
        <xdr:cNvPr id="31" name="図 30">
          <a:extLst>
            <a:ext uri="{FF2B5EF4-FFF2-40B4-BE49-F238E27FC236}">
              <a16:creationId xmlns:a16="http://schemas.microsoft.com/office/drawing/2014/main" id="{E1F74FFB-B7B2-48E0-A40F-24D440307DA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73942" y="1156411"/>
          <a:ext cx="2695203" cy="1700836"/>
        </a:xfrm>
        <a:prstGeom prst="rect">
          <a:avLst/>
        </a:prstGeom>
      </xdr:spPr>
    </xdr:pic>
    <xdr:clientData/>
  </xdr:oneCellAnchor>
  <xdr:twoCellAnchor>
    <xdr:from>
      <xdr:col>11</xdr:col>
      <xdr:colOff>151423</xdr:colOff>
      <xdr:row>15</xdr:row>
      <xdr:rowOff>92808</xdr:rowOff>
    </xdr:from>
    <xdr:to>
      <xdr:col>12</xdr:col>
      <xdr:colOff>87926</xdr:colOff>
      <xdr:row>18</xdr:row>
      <xdr:rowOff>19541</xdr:rowOff>
    </xdr:to>
    <xdr:cxnSp macro="">
      <xdr:nvCxnSpPr>
        <xdr:cNvPr id="32" name="直線コネクタ 47">
          <a:extLst>
            <a:ext uri="{FF2B5EF4-FFF2-40B4-BE49-F238E27FC236}">
              <a16:creationId xmlns:a16="http://schemas.microsoft.com/office/drawing/2014/main" id="{768D579B-89B3-43EA-A40F-1831F3C1475A}"/>
            </a:ext>
          </a:extLst>
        </xdr:cNvPr>
        <xdr:cNvCxnSpPr/>
      </xdr:nvCxnSpPr>
      <xdr:spPr>
        <a:xfrm>
          <a:off x="2456473" y="3521808"/>
          <a:ext cx="146053" cy="612533"/>
        </a:xfrm>
        <a:prstGeom prst="straightConnector1">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152403</xdr:colOff>
      <xdr:row>13</xdr:row>
      <xdr:rowOff>196059</xdr:rowOff>
    </xdr:from>
    <xdr:to>
      <xdr:col>12</xdr:col>
      <xdr:colOff>102577</xdr:colOff>
      <xdr:row>15</xdr:row>
      <xdr:rowOff>97693</xdr:rowOff>
    </xdr:to>
    <xdr:cxnSp macro="">
      <xdr:nvCxnSpPr>
        <xdr:cNvPr id="33" name="直線コネクタ 52">
          <a:extLst>
            <a:ext uri="{FF2B5EF4-FFF2-40B4-BE49-F238E27FC236}">
              <a16:creationId xmlns:a16="http://schemas.microsoft.com/office/drawing/2014/main" id="{2D63C9CE-F445-45D9-91A3-909422696C84}"/>
            </a:ext>
          </a:extLst>
        </xdr:cNvPr>
        <xdr:cNvCxnSpPr/>
      </xdr:nvCxnSpPr>
      <xdr:spPr>
        <a:xfrm rot="10800000">
          <a:off x="1409703" y="3167859"/>
          <a:ext cx="1207474" cy="358834"/>
        </a:xfrm>
        <a:prstGeom prst="bentConnector3">
          <a:avLst>
            <a:gd name="adj1" fmla="val 363"/>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27</xdr:col>
      <xdr:colOff>8770</xdr:colOff>
      <xdr:row>17</xdr:row>
      <xdr:rowOff>83476</xdr:rowOff>
    </xdr:from>
    <xdr:ext cx="323867" cy="260363"/>
    <xdr:pic>
      <xdr:nvPicPr>
        <xdr:cNvPr id="34" name="図 33">
          <a:extLst>
            <a:ext uri="{FF2B5EF4-FFF2-40B4-BE49-F238E27FC236}">
              <a16:creationId xmlns:a16="http://schemas.microsoft.com/office/drawing/2014/main" id="{959217D3-4302-4324-87B9-8C031F2EE795}"/>
            </a:ext>
          </a:extLst>
        </xdr:cNvPr>
        <xdr:cNvPicPr>
          <a:picLocks noChangeAspect="1"/>
        </xdr:cNvPicPr>
      </xdr:nvPicPr>
      <xdr:blipFill>
        <a:blip xmlns:r="http://schemas.openxmlformats.org/officeDocument/2006/relationships" r:embed="rId5"/>
        <a:stretch>
          <a:fillRect/>
        </a:stretch>
      </xdr:blipFill>
      <xdr:spPr>
        <a:xfrm rot="5400000">
          <a:off x="5698372" y="3937924"/>
          <a:ext cx="260363" cy="323867"/>
        </a:xfrm>
        <a:prstGeom prst="rect">
          <a:avLst/>
        </a:prstGeom>
      </xdr:spPr>
    </xdr:pic>
    <xdr:clientData/>
  </xdr:oneCellAnchor>
  <xdr:oneCellAnchor>
    <xdr:from>
      <xdr:col>22</xdr:col>
      <xdr:colOff>5522</xdr:colOff>
      <xdr:row>17</xdr:row>
      <xdr:rowOff>64637</xdr:rowOff>
    </xdr:from>
    <xdr:ext cx="573153" cy="120861"/>
    <xdr:pic>
      <xdr:nvPicPr>
        <xdr:cNvPr id="35" name="図 34">
          <a:extLst>
            <a:ext uri="{FF2B5EF4-FFF2-40B4-BE49-F238E27FC236}">
              <a16:creationId xmlns:a16="http://schemas.microsoft.com/office/drawing/2014/main" id="{CB7B1D70-709B-4AC7-B3C8-46E13C4F52A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615622" y="3950837"/>
          <a:ext cx="573153" cy="120861"/>
        </a:xfrm>
        <a:prstGeom prst="rect">
          <a:avLst/>
        </a:prstGeom>
      </xdr:spPr>
    </xdr:pic>
    <xdr:clientData/>
  </xdr:oneCellAnchor>
  <xdr:twoCellAnchor>
    <xdr:from>
      <xdr:col>18</xdr:col>
      <xdr:colOff>109258</xdr:colOff>
      <xdr:row>14</xdr:row>
      <xdr:rowOff>210110</xdr:rowOff>
    </xdr:from>
    <xdr:to>
      <xdr:col>26</xdr:col>
      <xdr:colOff>162035</xdr:colOff>
      <xdr:row>17</xdr:row>
      <xdr:rowOff>135759</xdr:rowOff>
    </xdr:to>
    <xdr:cxnSp macro="">
      <xdr:nvCxnSpPr>
        <xdr:cNvPr id="36" name="直線コネクタ 39">
          <a:extLst>
            <a:ext uri="{FF2B5EF4-FFF2-40B4-BE49-F238E27FC236}">
              <a16:creationId xmlns:a16="http://schemas.microsoft.com/office/drawing/2014/main" id="{456A8979-40A7-451B-90E8-40C8F55244B6}"/>
            </a:ext>
          </a:extLst>
        </xdr:cNvPr>
        <xdr:cNvCxnSpPr/>
      </xdr:nvCxnSpPr>
      <xdr:spPr>
        <a:xfrm>
          <a:off x="3891243" y="3151654"/>
          <a:ext cx="1733660" cy="555980"/>
        </a:xfrm>
        <a:prstGeom prst="bentConnector3">
          <a:avLst>
            <a:gd name="adj1" fmla="val 99771"/>
          </a:avLst>
        </a:prstGeom>
        <a:ln w="28575">
          <a:solidFill>
            <a:srgbClr val="00B0F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51663</xdr:colOff>
      <xdr:row>10</xdr:row>
      <xdr:rowOff>19372</xdr:rowOff>
    </xdr:from>
    <xdr:to>
      <xdr:col>21</xdr:col>
      <xdr:colOff>100093</xdr:colOff>
      <xdr:row>11</xdr:row>
      <xdr:rowOff>148526</xdr:rowOff>
    </xdr:to>
    <xdr:cxnSp macro="">
      <xdr:nvCxnSpPr>
        <xdr:cNvPr id="37" name="コネクタ: カギ線 36">
          <a:extLst>
            <a:ext uri="{FF2B5EF4-FFF2-40B4-BE49-F238E27FC236}">
              <a16:creationId xmlns:a16="http://schemas.microsoft.com/office/drawing/2014/main" id="{354727A4-4FBA-4144-A8FF-D232F9C4C63D}"/>
            </a:ext>
          </a:extLst>
        </xdr:cNvPr>
        <xdr:cNvCxnSpPr/>
      </xdr:nvCxnSpPr>
      <xdr:spPr>
        <a:xfrm rot="10800000" flipV="1">
          <a:off x="2570138" y="2118101"/>
          <a:ext cx="1937286" cy="339027"/>
        </a:xfrm>
        <a:prstGeom prst="bentConnector3">
          <a:avLst>
            <a:gd name="adj1" fmla="val 100500"/>
          </a:avLst>
        </a:prstGeom>
        <a:ln w="28575">
          <a:solidFill>
            <a:srgbClr val="FFFF0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11</xdr:col>
      <xdr:colOff>25400</xdr:colOff>
      <xdr:row>10</xdr:row>
      <xdr:rowOff>103846</xdr:rowOff>
    </xdr:from>
    <xdr:to>
      <xdr:col>21</xdr:col>
      <xdr:colOff>200194</xdr:colOff>
      <xdr:row>11</xdr:row>
      <xdr:rowOff>152399</xdr:rowOff>
    </xdr:to>
    <xdr:cxnSp macro="">
      <xdr:nvCxnSpPr>
        <xdr:cNvPr id="38" name="コネクタ: カギ線 37">
          <a:extLst>
            <a:ext uri="{FF2B5EF4-FFF2-40B4-BE49-F238E27FC236}">
              <a16:creationId xmlns:a16="http://schemas.microsoft.com/office/drawing/2014/main" id="{D817CB9B-241A-4A37-9BCE-398181B730E1}"/>
            </a:ext>
          </a:extLst>
        </xdr:cNvPr>
        <xdr:cNvCxnSpPr/>
      </xdr:nvCxnSpPr>
      <xdr:spPr>
        <a:xfrm rot="10800000" flipV="1">
          <a:off x="2330450" y="2389846"/>
          <a:ext cx="2270294" cy="277153"/>
        </a:xfrm>
        <a:prstGeom prst="bentConnector3">
          <a:avLst>
            <a:gd name="adj1" fmla="val 100411"/>
          </a:avLst>
        </a:prstGeom>
        <a:ln w="28575">
          <a:solidFill>
            <a:srgbClr val="FFFF0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6</xdr:col>
      <xdr:colOff>118759</xdr:colOff>
      <xdr:row>7</xdr:row>
      <xdr:rowOff>92807</xdr:rowOff>
    </xdr:from>
    <xdr:to>
      <xdr:col>21</xdr:col>
      <xdr:colOff>205155</xdr:colOff>
      <xdr:row>12</xdr:row>
      <xdr:rowOff>114216</xdr:rowOff>
    </xdr:to>
    <xdr:cxnSp macro="">
      <xdr:nvCxnSpPr>
        <xdr:cNvPr id="39" name="コネクタ: カギ線 38">
          <a:extLst>
            <a:ext uri="{FF2B5EF4-FFF2-40B4-BE49-F238E27FC236}">
              <a16:creationId xmlns:a16="http://schemas.microsoft.com/office/drawing/2014/main" id="{0607F5D3-A599-490F-8F1F-7421DEEF11D8}"/>
            </a:ext>
          </a:extLst>
        </xdr:cNvPr>
        <xdr:cNvCxnSpPr>
          <a:endCxn id="4" idx="1"/>
        </xdr:cNvCxnSpPr>
      </xdr:nvCxnSpPr>
      <xdr:spPr>
        <a:xfrm rot="10800000" flipV="1">
          <a:off x="1376059" y="1693007"/>
          <a:ext cx="3229646" cy="1164409"/>
        </a:xfrm>
        <a:prstGeom prst="bentConnector3">
          <a:avLst>
            <a:gd name="adj1" fmla="val 98540"/>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159512</xdr:colOff>
      <xdr:row>11</xdr:row>
      <xdr:rowOff>114237</xdr:rowOff>
    </xdr:from>
    <xdr:to>
      <xdr:col>21</xdr:col>
      <xdr:colOff>208514</xdr:colOff>
      <xdr:row>12</xdr:row>
      <xdr:rowOff>204685</xdr:rowOff>
    </xdr:to>
    <xdr:cxnSp macro="">
      <xdr:nvCxnSpPr>
        <xdr:cNvPr id="40" name="コネクタ: カギ線 39">
          <a:extLst>
            <a:ext uri="{FF2B5EF4-FFF2-40B4-BE49-F238E27FC236}">
              <a16:creationId xmlns:a16="http://schemas.microsoft.com/office/drawing/2014/main" id="{8ADC19B0-2AC0-4602-9151-83BDC29B3ACF}"/>
            </a:ext>
          </a:extLst>
        </xdr:cNvPr>
        <xdr:cNvCxnSpPr>
          <a:endCxn id="4" idx="2"/>
        </xdr:cNvCxnSpPr>
      </xdr:nvCxnSpPr>
      <xdr:spPr>
        <a:xfrm rot="10800000" flipV="1">
          <a:off x="1416812" y="2628837"/>
          <a:ext cx="3192252" cy="319048"/>
        </a:xfrm>
        <a:prstGeom prst="bentConnector4">
          <a:avLst>
            <a:gd name="adj1" fmla="val 51959"/>
            <a:gd name="adj2" fmla="val 82142"/>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201706</xdr:colOff>
      <xdr:row>7</xdr:row>
      <xdr:rowOff>89647</xdr:rowOff>
    </xdr:from>
    <xdr:to>
      <xdr:col>22</xdr:col>
      <xdr:colOff>5522</xdr:colOff>
      <xdr:row>17</xdr:row>
      <xdr:rowOff>125068</xdr:rowOff>
    </xdr:to>
    <xdr:cxnSp macro="">
      <xdr:nvCxnSpPr>
        <xdr:cNvPr id="41" name="コネクタ: カギ線 40">
          <a:extLst>
            <a:ext uri="{FF2B5EF4-FFF2-40B4-BE49-F238E27FC236}">
              <a16:creationId xmlns:a16="http://schemas.microsoft.com/office/drawing/2014/main" id="{B23E5C3E-483B-4B97-B11F-89FD1C42998E}"/>
            </a:ext>
          </a:extLst>
        </xdr:cNvPr>
        <xdr:cNvCxnSpPr>
          <a:endCxn id="35" idx="1"/>
        </xdr:cNvCxnSpPr>
      </xdr:nvCxnSpPr>
      <xdr:spPr>
        <a:xfrm rot="16200000" flipH="1">
          <a:off x="3133903" y="2529550"/>
          <a:ext cx="2321421" cy="642016"/>
        </a:xfrm>
        <a:prstGeom prst="bentConnector2">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201707</xdr:colOff>
      <xdr:row>11</xdr:row>
      <xdr:rowOff>104587</xdr:rowOff>
    </xdr:from>
    <xdr:to>
      <xdr:col>26</xdr:col>
      <xdr:colOff>112060</xdr:colOff>
      <xdr:row>18</xdr:row>
      <xdr:rowOff>97117</xdr:rowOff>
    </xdr:to>
    <xdr:cxnSp macro="">
      <xdr:nvCxnSpPr>
        <xdr:cNvPr id="42" name="コネクタ: カギ線 41">
          <a:extLst>
            <a:ext uri="{FF2B5EF4-FFF2-40B4-BE49-F238E27FC236}">
              <a16:creationId xmlns:a16="http://schemas.microsoft.com/office/drawing/2014/main" id="{374702CD-B986-4D2F-8A8D-F47D0EC5EB79}"/>
            </a:ext>
          </a:extLst>
        </xdr:cNvPr>
        <xdr:cNvCxnSpPr/>
      </xdr:nvCxnSpPr>
      <xdr:spPr>
        <a:xfrm rot="16200000" flipH="1">
          <a:off x="4075394" y="2726950"/>
          <a:ext cx="1592730" cy="1377203"/>
        </a:xfrm>
        <a:prstGeom prst="bentConnector3">
          <a:avLst>
            <a:gd name="adj1" fmla="val 99744"/>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160322</xdr:colOff>
      <xdr:row>17</xdr:row>
      <xdr:rowOff>125068</xdr:rowOff>
    </xdr:from>
    <xdr:to>
      <xdr:col>26</xdr:col>
      <xdr:colOff>154609</xdr:colOff>
      <xdr:row>17</xdr:row>
      <xdr:rowOff>127000</xdr:rowOff>
    </xdr:to>
    <xdr:cxnSp macro="">
      <xdr:nvCxnSpPr>
        <xdr:cNvPr id="43" name="コネクタ: カギ線 89">
          <a:extLst>
            <a:ext uri="{FF2B5EF4-FFF2-40B4-BE49-F238E27FC236}">
              <a16:creationId xmlns:a16="http://schemas.microsoft.com/office/drawing/2014/main" id="{21171D26-2AE6-498F-B78A-925EAFE77963}"/>
            </a:ext>
          </a:extLst>
        </xdr:cNvPr>
        <xdr:cNvCxnSpPr>
          <a:stCxn id="35" idx="3"/>
        </xdr:cNvCxnSpPr>
      </xdr:nvCxnSpPr>
      <xdr:spPr>
        <a:xfrm>
          <a:off x="5189522" y="4011268"/>
          <a:ext cx="413387" cy="1932"/>
        </a:xfrm>
        <a:prstGeom prst="straightConnector1">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160182</xdr:colOff>
      <xdr:row>18</xdr:row>
      <xdr:rowOff>171824</xdr:rowOff>
    </xdr:from>
    <xdr:ext cx="1313180" cy="500650"/>
    <xdr:sp macro="" textlink="">
      <xdr:nvSpPr>
        <xdr:cNvPr id="44" name="テキスト ボックス 43">
          <a:extLst>
            <a:ext uri="{FF2B5EF4-FFF2-40B4-BE49-F238E27FC236}">
              <a16:creationId xmlns:a16="http://schemas.microsoft.com/office/drawing/2014/main" id="{9ACD4F42-D0AB-4220-BA7F-A5D154D41FE1}"/>
            </a:ext>
          </a:extLst>
        </xdr:cNvPr>
        <xdr:cNvSpPr txBox="1"/>
      </xdr:nvSpPr>
      <xdr:spPr>
        <a:xfrm>
          <a:off x="5270064" y="4004236"/>
          <a:ext cx="1313180"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en-US" altLang="ja-JP" sz="1100"/>
            <a:t>SW5</a:t>
          </a:r>
        </a:p>
        <a:p>
          <a:pPr algn="ctr"/>
          <a:r>
            <a:rPr kumimoji="1" lang="ja-JP" altLang="en-US" sz="1100"/>
            <a:t>スタートスイッチ</a:t>
          </a:r>
          <a:endParaRPr kumimoji="1" lang="en-US" altLang="ja-JP" sz="1100"/>
        </a:p>
      </xdr:txBody>
    </xdr:sp>
    <xdr:clientData/>
  </xdr:oneCellAnchor>
  <xdr:twoCellAnchor>
    <xdr:from>
      <xdr:col>15</xdr:col>
      <xdr:colOff>0</xdr:colOff>
      <xdr:row>35</xdr:row>
      <xdr:rowOff>0</xdr:rowOff>
    </xdr:from>
    <xdr:to>
      <xdr:col>17</xdr:col>
      <xdr:colOff>1</xdr:colOff>
      <xdr:row>36</xdr:row>
      <xdr:rowOff>196848</xdr:rowOff>
    </xdr:to>
    <xdr:sp macro="" textlink="">
      <xdr:nvSpPr>
        <xdr:cNvPr id="45" name="正方形/長方形 44">
          <a:extLst>
            <a:ext uri="{FF2B5EF4-FFF2-40B4-BE49-F238E27FC236}">
              <a16:creationId xmlns:a16="http://schemas.microsoft.com/office/drawing/2014/main" id="{8F14B0DF-62A2-4B02-874A-75D8ED369DF9}"/>
            </a:ext>
          </a:extLst>
        </xdr:cNvPr>
        <xdr:cNvSpPr/>
      </xdr:nvSpPr>
      <xdr:spPr>
        <a:xfrm>
          <a:off x="3143250" y="8001000"/>
          <a:ext cx="419101" cy="425448"/>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800"/>
            <a:t>SW5</a:t>
          </a:r>
          <a:endParaRPr kumimoji="1" lang="ja-JP" altLang="en-US" sz="800"/>
        </a:p>
      </xdr:txBody>
    </xdr:sp>
    <xdr:clientData/>
  </xdr:twoCellAnchor>
  <xdr:twoCellAnchor>
    <xdr:from>
      <xdr:col>14</xdr:col>
      <xdr:colOff>0</xdr:colOff>
      <xdr:row>30</xdr:row>
      <xdr:rowOff>104589</xdr:rowOff>
    </xdr:from>
    <xdr:to>
      <xdr:col>16</xdr:col>
      <xdr:colOff>0</xdr:colOff>
      <xdr:row>35</xdr:row>
      <xdr:rowOff>0</xdr:rowOff>
    </xdr:to>
    <xdr:cxnSp macro="">
      <xdr:nvCxnSpPr>
        <xdr:cNvPr id="46" name="コネクタ: カギ線 45">
          <a:extLst>
            <a:ext uri="{FF2B5EF4-FFF2-40B4-BE49-F238E27FC236}">
              <a16:creationId xmlns:a16="http://schemas.microsoft.com/office/drawing/2014/main" id="{FA5C0C5D-B651-4374-A577-1C0F4AF3220C}"/>
            </a:ext>
          </a:extLst>
        </xdr:cNvPr>
        <xdr:cNvCxnSpPr>
          <a:stCxn id="12" idx="3"/>
          <a:endCxn id="45" idx="0"/>
        </xdr:cNvCxnSpPr>
      </xdr:nvCxnSpPr>
      <xdr:spPr>
        <a:xfrm>
          <a:off x="2933700" y="6962589"/>
          <a:ext cx="419100" cy="103841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145550</xdr:colOff>
      <xdr:row>9</xdr:row>
      <xdr:rowOff>95417</xdr:rowOff>
    </xdr:from>
    <xdr:to>
      <xdr:col>10</xdr:col>
      <xdr:colOff>155408</xdr:colOff>
      <xdr:row>11</xdr:row>
      <xdr:rowOff>155408</xdr:rowOff>
    </xdr:to>
    <xdr:cxnSp macro="">
      <xdr:nvCxnSpPr>
        <xdr:cNvPr id="47" name="直線コネクタ 46">
          <a:extLst>
            <a:ext uri="{FF2B5EF4-FFF2-40B4-BE49-F238E27FC236}">
              <a16:creationId xmlns:a16="http://schemas.microsoft.com/office/drawing/2014/main" id="{70299C16-21F7-4C7D-B1E7-D7F73CD93D4C}"/>
            </a:ext>
          </a:extLst>
        </xdr:cNvPr>
        <xdr:cNvCxnSpPr/>
      </xdr:nvCxnSpPr>
      <xdr:spPr>
        <a:xfrm>
          <a:off x="2251076" y="1990391"/>
          <a:ext cx="9858" cy="481096"/>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15039</xdr:colOff>
      <xdr:row>9</xdr:row>
      <xdr:rowOff>100263</xdr:rowOff>
    </xdr:from>
    <xdr:to>
      <xdr:col>11</xdr:col>
      <xdr:colOff>97255</xdr:colOff>
      <xdr:row>11</xdr:row>
      <xdr:rowOff>187492</xdr:rowOff>
    </xdr:to>
    <xdr:cxnSp macro="">
      <xdr:nvCxnSpPr>
        <xdr:cNvPr id="49" name="直線コネクタ 48">
          <a:extLst>
            <a:ext uri="{FF2B5EF4-FFF2-40B4-BE49-F238E27FC236}">
              <a16:creationId xmlns:a16="http://schemas.microsoft.com/office/drawing/2014/main" id="{274257D8-C53B-475D-8372-951F291B6B22}"/>
            </a:ext>
          </a:extLst>
        </xdr:cNvPr>
        <xdr:cNvCxnSpPr/>
      </xdr:nvCxnSpPr>
      <xdr:spPr>
        <a:xfrm>
          <a:off x="2331118" y="1995237"/>
          <a:ext cx="82216" cy="508334"/>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102268</xdr:colOff>
      <xdr:row>9</xdr:row>
      <xdr:rowOff>77202</xdr:rowOff>
    </xdr:from>
    <xdr:to>
      <xdr:col>11</xdr:col>
      <xdr:colOff>184484</xdr:colOff>
      <xdr:row>11</xdr:row>
      <xdr:rowOff>164431</xdr:rowOff>
    </xdr:to>
    <xdr:cxnSp macro="">
      <xdr:nvCxnSpPr>
        <xdr:cNvPr id="52" name="直線コネクタ 51">
          <a:extLst>
            <a:ext uri="{FF2B5EF4-FFF2-40B4-BE49-F238E27FC236}">
              <a16:creationId xmlns:a16="http://schemas.microsoft.com/office/drawing/2014/main" id="{C73A159B-96F8-4A37-92A6-0DDEE76114C2}"/>
            </a:ext>
          </a:extLst>
        </xdr:cNvPr>
        <xdr:cNvCxnSpPr/>
      </xdr:nvCxnSpPr>
      <xdr:spPr>
        <a:xfrm>
          <a:off x="2418347" y="1972176"/>
          <a:ext cx="82216" cy="508334"/>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179471</xdr:colOff>
      <xdr:row>9</xdr:row>
      <xdr:rowOff>84220</xdr:rowOff>
    </xdr:from>
    <xdr:to>
      <xdr:col>12</xdr:col>
      <xdr:colOff>120315</xdr:colOff>
      <xdr:row>11</xdr:row>
      <xdr:rowOff>155408</xdr:rowOff>
    </xdr:to>
    <xdr:cxnSp macro="">
      <xdr:nvCxnSpPr>
        <xdr:cNvPr id="53" name="直線コネクタ 52">
          <a:extLst>
            <a:ext uri="{FF2B5EF4-FFF2-40B4-BE49-F238E27FC236}">
              <a16:creationId xmlns:a16="http://schemas.microsoft.com/office/drawing/2014/main" id="{77CC7391-B365-4778-922B-EF0F9319D758}"/>
            </a:ext>
          </a:extLst>
        </xdr:cNvPr>
        <xdr:cNvCxnSpPr/>
      </xdr:nvCxnSpPr>
      <xdr:spPr>
        <a:xfrm>
          <a:off x="2495550" y="1979194"/>
          <a:ext cx="151397" cy="492293"/>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42022</xdr:colOff>
      <xdr:row>9</xdr:row>
      <xdr:rowOff>103654</xdr:rowOff>
    </xdr:from>
    <xdr:to>
      <xdr:col>12</xdr:col>
      <xdr:colOff>203415</xdr:colOff>
      <xdr:row>11</xdr:row>
      <xdr:rowOff>161440</xdr:rowOff>
    </xdr:to>
    <xdr:cxnSp macro="">
      <xdr:nvCxnSpPr>
        <xdr:cNvPr id="55" name="直線コネクタ 54">
          <a:extLst>
            <a:ext uri="{FF2B5EF4-FFF2-40B4-BE49-F238E27FC236}">
              <a16:creationId xmlns:a16="http://schemas.microsoft.com/office/drawing/2014/main" id="{B435D782-CB2B-468E-BDB4-ECB11FE2304B}"/>
            </a:ext>
          </a:extLst>
        </xdr:cNvPr>
        <xdr:cNvCxnSpPr/>
      </xdr:nvCxnSpPr>
      <xdr:spPr>
        <a:xfrm>
          <a:off x="2563346" y="1994647"/>
          <a:ext cx="161393" cy="478006"/>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74263</xdr:colOff>
      <xdr:row>9</xdr:row>
      <xdr:rowOff>122696</xdr:rowOff>
    </xdr:from>
    <xdr:to>
      <xdr:col>21</xdr:col>
      <xdr:colOff>190504</xdr:colOff>
      <xdr:row>10</xdr:row>
      <xdr:rowOff>16147</xdr:rowOff>
    </xdr:to>
    <xdr:cxnSp macro="">
      <xdr:nvCxnSpPr>
        <xdr:cNvPr id="61" name="コネクタ: カギ線 60">
          <a:extLst>
            <a:ext uri="{FF2B5EF4-FFF2-40B4-BE49-F238E27FC236}">
              <a16:creationId xmlns:a16="http://schemas.microsoft.com/office/drawing/2014/main" id="{0AA69518-4C78-4428-AAC5-3F0C90E2B6A7}"/>
            </a:ext>
          </a:extLst>
        </xdr:cNvPr>
        <xdr:cNvCxnSpPr/>
      </xdr:nvCxnSpPr>
      <xdr:spPr>
        <a:xfrm rot="10800000" flipV="1">
          <a:off x="4481594" y="2011552"/>
          <a:ext cx="116241" cy="103324"/>
        </a:xfrm>
        <a:prstGeom prst="bentConnector3">
          <a:avLst>
            <a:gd name="adj1" fmla="val 50000"/>
          </a:avLst>
        </a:prstGeom>
        <a:ln w="28575">
          <a:solidFill>
            <a:srgbClr val="FFFF0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12</xdr:col>
      <xdr:colOff>129988</xdr:colOff>
      <xdr:row>9</xdr:row>
      <xdr:rowOff>79561</xdr:rowOff>
    </xdr:from>
    <xdr:to>
      <xdr:col>13</xdr:col>
      <xdr:colOff>75640</xdr:colOff>
      <xdr:row>11</xdr:row>
      <xdr:rowOff>182096</xdr:rowOff>
    </xdr:to>
    <xdr:cxnSp macro="">
      <xdr:nvCxnSpPr>
        <xdr:cNvPr id="77" name="直線コネクタ 76">
          <a:extLst>
            <a:ext uri="{FF2B5EF4-FFF2-40B4-BE49-F238E27FC236}">
              <a16:creationId xmlns:a16="http://schemas.microsoft.com/office/drawing/2014/main" id="{157CE5CD-CB5C-4D1A-A1F6-A7C3B27957D7}"/>
            </a:ext>
          </a:extLst>
        </xdr:cNvPr>
        <xdr:cNvCxnSpPr/>
      </xdr:nvCxnSpPr>
      <xdr:spPr>
        <a:xfrm>
          <a:off x="2651312" y="1970554"/>
          <a:ext cx="155762" cy="522755"/>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182095</xdr:colOff>
      <xdr:row>14</xdr:row>
      <xdr:rowOff>210110</xdr:rowOff>
    </xdr:from>
    <xdr:to>
      <xdr:col>18</xdr:col>
      <xdr:colOff>123265</xdr:colOff>
      <xdr:row>15</xdr:row>
      <xdr:rowOff>109258</xdr:rowOff>
    </xdr:to>
    <xdr:cxnSp macro="">
      <xdr:nvCxnSpPr>
        <xdr:cNvPr id="81" name="直線コネクタ 39">
          <a:extLst>
            <a:ext uri="{FF2B5EF4-FFF2-40B4-BE49-F238E27FC236}">
              <a16:creationId xmlns:a16="http://schemas.microsoft.com/office/drawing/2014/main" id="{42FEF546-534B-4743-AB3E-B0AD3E58F3A9}"/>
            </a:ext>
          </a:extLst>
        </xdr:cNvPr>
        <xdr:cNvCxnSpPr/>
      </xdr:nvCxnSpPr>
      <xdr:spPr>
        <a:xfrm flipV="1">
          <a:off x="2703419" y="3151654"/>
          <a:ext cx="1201831" cy="109258"/>
        </a:xfrm>
        <a:prstGeom prst="bentConnector3">
          <a:avLst>
            <a:gd name="adj1" fmla="val -116"/>
          </a:avLst>
        </a:prstGeom>
        <a:ln w="28575">
          <a:solidFill>
            <a:srgbClr val="00B0F0"/>
          </a:solidFill>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A1384-AF86-4BA2-B6E2-C742B67793C6}">
  <sheetPr codeName="Sheet1"/>
  <dimension ref="A1:Z201"/>
  <sheetViews>
    <sheetView topLeftCell="A44" zoomScaleNormal="100" workbookViewId="0">
      <selection activeCell="N88" sqref="N88"/>
    </sheetView>
  </sheetViews>
  <sheetFormatPr defaultRowHeight="18" x14ac:dyDescent="0.55000000000000004"/>
  <cols>
    <col min="1" max="28" width="3.58203125" customWidth="1"/>
  </cols>
  <sheetData>
    <row r="1" spans="1:13" ht="29" x14ac:dyDescent="0.55000000000000004">
      <c r="A1" s="19" t="s">
        <v>43</v>
      </c>
    </row>
    <row r="2" spans="1:13" x14ac:dyDescent="0.55000000000000004">
      <c r="A2" s="11" t="s">
        <v>62</v>
      </c>
    </row>
    <row r="3" spans="1:13" x14ac:dyDescent="0.55000000000000004">
      <c r="L3" t="s">
        <v>61</v>
      </c>
    </row>
    <row r="4" spans="1:13" x14ac:dyDescent="0.55000000000000004">
      <c r="L4" t="s">
        <v>128</v>
      </c>
    </row>
    <row r="6" spans="1:13" x14ac:dyDescent="0.55000000000000004">
      <c r="L6" t="s">
        <v>64</v>
      </c>
    </row>
    <row r="7" spans="1:13" x14ac:dyDescent="0.55000000000000004">
      <c r="L7" t="s">
        <v>65</v>
      </c>
    </row>
    <row r="8" spans="1:13" x14ac:dyDescent="0.55000000000000004">
      <c r="M8" t="s">
        <v>66</v>
      </c>
    </row>
    <row r="9" spans="1:13" x14ac:dyDescent="0.55000000000000004">
      <c r="M9" t="s">
        <v>67</v>
      </c>
    </row>
    <row r="15" spans="1:13" x14ac:dyDescent="0.55000000000000004">
      <c r="C15" t="s">
        <v>63</v>
      </c>
    </row>
    <row r="17" spans="1:26" x14ac:dyDescent="0.55000000000000004">
      <c r="A17" s="11" t="s">
        <v>60</v>
      </c>
    </row>
    <row r="18" spans="1:26" x14ac:dyDescent="0.55000000000000004">
      <c r="B18" s="11" t="s">
        <v>69</v>
      </c>
    </row>
    <row r="19" spans="1:26" x14ac:dyDescent="0.55000000000000004">
      <c r="B19" s="11"/>
      <c r="S19" t="s">
        <v>75</v>
      </c>
    </row>
    <row r="20" spans="1:26" x14ac:dyDescent="0.55000000000000004">
      <c r="C20" t="s">
        <v>81</v>
      </c>
      <c r="I20" t="s">
        <v>79</v>
      </c>
      <c r="T20" t="s">
        <v>76</v>
      </c>
    </row>
    <row r="21" spans="1:26" x14ac:dyDescent="0.55000000000000004">
      <c r="C21" s="22"/>
      <c r="D21" t="s">
        <v>77</v>
      </c>
      <c r="J21" t="s">
        <v>80</v>
      </c>
    </row>
    <row r="22" spans="1:26" x14ac:dyDescent="0.55000000000000004">
      <c r="C22" s="21"/>
      <c r="D22" t="s">
        <v>78</v>
      </c>
    </row>
    <row r="23" spans="1:26" ht="20.5" thickBot="1" x14ac:dyDescent="0.6">
      <c r="J23" s="23" t="s">
        <v>97</v>
      </c>
      <c r="N23" s="11" t="s">
        <v>96</v>
      </c>
    </row>
    <row r="24" spans="1:26" x14ac:dyDescent="0.55000000000000004">
      <c r="B24" s="61" t="s">
        <v>1</v>
      </c>
      <c r="C24" s="62"/>
      <c r="D24" s="65">
        <v>0</v>
      </c>
      <c r="E24" s="62"/>
      <c r="F24" s="65">
        <v>0</v>
      </c>
      <c r="G24" s="62"/>
      <c r="H24" s="65">
        <v>0</v>
      </c>
      <c r="I24" s="62"/>
      <c r="J24" s="67"/>
      <c r="K24" s="68"/>
      <c r="L24" s="77" t="s">
        <v>2</v>
      </c>
      <c r="M24" s="78"/>
      <c r="N24" s="77">
        <v>5</v>
      </c>
      <c r="O24" s="78"/>
      <c r="P24" s="77">
        <v>8</v>
      </c>
      <c r="Q24" s="81"/>
    </row>
    <row r="25" spans="1:26" x14ac:dyDescent="0.55000000000000004">
      <c r="B25" s="63"/>
      <c r="C25" s="64"/>
      <c r="D25" s="66"/>
      <c r="E25" s="64"/>
      <c r="F25" s="66"/>
      <c r="G25" s="64"/>
      <c r="H25" s="66"/>
      <c r="I25" s="64"/>
      <c r="J25" s="69"/>
      <c r="K25" s="70"/>
      <c r="L25" s="79"/>
      <c r="M25" s="80"/>
      <c r="N25" s="79"/>
      <c r="O25" s="80"/>
      <c r="P25" s="79"/>
      <c r="Q25" s="82"/>
    </row>
    <row r="26" spans="1:26" x14ac:dyDescent="0.55000000000000004">
      <c r="A26" s="11"/>
      <c r="B26" s="71"/>
      <c r="C26" s="72"/>
      <c r="D26" s="75"/>
      <c r="E26" s="72"/>
      <c r="F26" s="75"/>
      <c r="G26" s="72"/>
      <c r="H26" s="75"/>
      <c r="I26" s="72"/>
      <c r="J26" s="75"/>
      <c r="K26" s="72"/>
      <c r="L26" s="75"/>
      <c r="M26" s="72"/>
      <c r="N26" s="75"/>
      <c r="O26" s="72"/>
      <c r="P26" s="75"/>
      <c r="Q26" s="83"/>
    </row>
    <row r="27" spans="1:26" ht="18.5" thickBot="1" x14ac:dyDescent="0.6">
      <c r="A27" s="11"/>
      <c r="B27" s="73"/>
      <c r="C27" s="74"/>
      <c r="D27" s="76"/>
      <c r="E27" s="74"/>
      <c r="F27" s="76"/>
      <c r="G27" s="74"/>
      <c r="H27" s="76"/>
      <c r="I27" s="74"/>
      <c r="J27" s="76"/>
      <c r="K27" s="74"/>
      <c r="L27" s="76"/>
      <c r="M27" s="74"/>
      <c r="N27" s="76"/>
      <c r="O27" s="74"/>
      <c r="P27" s="76"/>
      <c r="Q27" s="84"/>
    </row>
    <row r="28" spans="1:26" x14ac:dyDescent="0.55000000000000004">
      <c r="A28" s="11"/>
      <c r="D28" s="86" t="s">
        <v>82</v>
      </c>
      <c r="E28" s="86"/>
      <c r="H28" s="86" t="s">
        <v>83</v>
      </c>
      <c r="I28" s="86"/>
      <c r="L28" s="86" t="s">
        <v>84</v>
      </c>
      <c r="M28" s="86"/>
      <c r="P28" s="86" t="s">
        <v>85</v>
      </c>
      <c r="Q28" s="86"/>
    </row>
    <row r="29" spans="1:26" x14ac:dyDescent="0.55000000000000004">
      <c r="A29" s="11"/>
      <c r="D29" s="87"/>
      <c r="E29" s="87"/>
      <c r="H29" s="87"/>
      <c r="I29" s="87"/>
      <c r="L29" s="87"/>
      <c r="M29" s="87"/>
      <c r="P29" s="87"/>
      <c r="Q29" s="87"/>
      <c r="Y29" t="s">
        <v>213</v>
      </c>
    </row>
    <row r="30" spans="1:26" x14ac:dyDescent="0.55000000000000004">
      <c r="A30" s="11"/>
      <c r="Z30" t="s">
        <v>214</v>
      </c>
    </row>
    <row r="31" spans="1:26" x14ac:dyDescent="0.55000000000000004">
      <c r="A31" s="11"/>
    </row>
    <row r="32" spans="1:26" x14ac:dyDescent="0.55000000000000004">
      <c r="A32" s="11"/>
    </row>
    <row r="33" spans="1:12" x14ac:dyDescent="0.55000000000000004">
      <c r="A33" s="11"/>
    </row>
    <row r="34" spans="1:12" x14ac:dyDescent="0.55000000000000004">
      <c r="A34" s="11"/>
    </row>
    <row r="35" spans="1:12" x14ac:dyDescent="0.55000000000000004">
      <c r="A35" s="11"/>
      <c r="D35" t="s">
        <v>68</v>
      </c>
    </row>
    <row r="36" spans="1:12" x14ac:dyDescent="0.55000000000000004">
      <c r="A36" s="11"/>
    </row>
    <row r="37" spans="1:12" x14ac:dyDescent="0.55000000000000004">
      <c r="A37" s="11"/>
    </row>
    <row r="38" spans="1:12" x14ac:dyDescent="0.55000000000000004">
      <c r="A38" s="11"/>
      <c r="D38" t="s">
        <v>70</v>
      </c>
      <c r="F38" t="s">
        <v>71</v>
      </c>
      <c r="H38" t="s">
        <v>72</v>
      </c>
      <c r="J38" t="s">
        <v>73</v>
      </c>
      <c r="L38" t="s">
        <v>74</v>
      </c>
    </row>
    <row r="39" spans="1:12" x14ac:dyDescent="0.55000000000000004">
      <c r="A39" s="11"/>
    </row>
    <row r="40" spans="1:12" x14ac:dyDescent="0.55000000000000004">
      <c r="A40" s="11"/>
    </row>
    <row r="41" spans="1:12" x14ac:dyDescent="0.55000000000000004">
      <c r="A41" s="11"/>
    </row>
    <row r="42" spans="1:12" x14ac:dyDescent="0.55000000000000004">
      <c r="A42" s="11" t="s">
        <v>42</v>
      </c>
    </row>
    <row r="43" spans="1:12" x14ac:dyDescent="0.55000000000000004">
      <c r="B43" t="s">
        <v>86</v>
      </c>
      <c r="E43" t="s">
        <v>90</v>
      </c>
    </row>
    <row r="44" spans="1:12" x14ac:dyDescent="0.55000000000000004">
      <c r="B44" t="s">
        <v>87</v>
      </c>
      <c r="E44" t="s">
        <v>91</v>
      </c>
    </row>
    <row r="45" spans="1:12" x14ac:dyDescent="0.55000000000000004">
      <c r="B45" t="s">
        <v>88</v>
      </c>
      <c r="E45" t="s">
        <v>92</v>
      </c>
    </row>
    <row r="46" spans="1:12" x14ac:dyDescent="0.55000000000000004">
      <c r="B46" t="s">
        <v>89</v>
      </c>
      <c r="E46" t="s">
        <v>93</v>
      </c>
    </row>
    <row r="47" spans="1:12" x14ac:dyDescent="0.55000000000000004">
      <c r="B47" t="s">
        <v>94</v>
      </c>
      <c r="E47" t="s">
        <v>95</v>
      </c>
    </row>
    <row r="49" spans="1:3" x14ac:dyDescent="0.55000000000000004">
      <c r="A49" s="11" t="s">
        <v>37</v>
      </c>
    </row>
    <row r="50" spans="1:3" x14ac:dyDescent="0.55000000000000004">
      <c r="B50" s="11" t="s">
        <v>36</v>
      </c>
    </row>
    <row r="51" spans="1:3" x14ac:dyDescent="0.55000000000000004">
      <c r="C51" t="s">
        <v>35</v>
      </c>
    </row>
    <row r="52" spans="1:3" x14ac:dyDescent="0.55000000000000004">
      <c r="C52" t="s">
        <v>34</v>
      </c>
    </row>
    <row r="53" spans="1:3" x14ac:dyDescent="0.55000000000000004">
      <c r="C53" t="s">
        <v>33</v>
      </c>
    </row>
    <row r="54" spans="1:3" x14ac:dyDescent="0.55000000000000004">
      <c r="B54" s="11" t="s">
        <v>215</v>
      </c>
    </row>
    <row r="55" spans="1:3" x14ac:dyDescent="0.55000000000000004">
      <c r="C55" t="s">
        <v>216</v>
      </c>
    </row>
    <row r="56" spans="1:3" x14ac:dyDescent="0.55000000000000004">
      <c r="B56" s="11" t="s">
        <v>32</v>
      </c>
    </row>
    <row r="57" spans="1:3" x14ac:dyDescent="0.55000000000000004">
      <c r="C57" t="s">
        <v>46</v>
      </c>
    </row>
    <row r="58" spans="1:3" x14ac:dyDescent="0.55000000000000004">
      <c r="B58" s="11" t="s">
        <v>125</v>
      </c>
    </row>
    <row r="59" spans="1:3" x14ac:dyDescent="0.55000000000000004">
      <c r="C59" t="s">
        <v>47</v>
      </c>
    </row>
    <row r="60" spans="1:3" x14ac:dyDescent="0.55000000000000004">
      <c r="B60" s="11" t="s">
        <v>31</v>
      </c>
    </row>
    <row r="61" spans="1:3" x14ac:dyDescent="0.55000000000000004">
      <c r="C61" t="s">
        <v>30</v>
      </c>
    </row>
    <row r="63" spans="1:3" x14ac:dyDescent="0.55000000000000004">
      <c r="A63" s="11" t="s">
        <v>29</v>
      </c>
    </row>
    <row r="64" spans="1:3" x14ac:dyDescent="0.55000000000000004">
      <c r="B64" s="11" t="s">
        <v>151</v>
      </c>
    </row>
    <row r="65" spans="3:5" x14ac:dyDescent="0.55000000000000004">
      <c r="C65" s="11" t="s">
        <v>98</v>
      </c>
    </row>
    <row r="66" spans="3:5" x14ac:dyDescent="0.55000000000000004">
      <c r="D66" t="s">
        <v>111</v>
      </c>
    </row>
    <row r="67" spans="3:5" x14ac:dyDescent="0.55000000000000004">
      <c r="D67" t="s">
        <v>112</v>
      </c>
    </row>
    <row r="68" spans="3:5" x14ac:dyDescent="0.55000000000000004">
      <c r="D68" t="s">
        <v>113</v>
      </c>
    </row>
    <row r="69" spans="3:5" x14ac:dyDescent="0.55000000000000004">
      <c r="D69" t="s">
        <v>114</v>
      </c>
    </row>
    <row r="70" spans="3:5" x14ac:dyDescent="0.55000000000000004">
      <c r="D70" t="s">
        <v>100</v>
      </c>
    </row>
    <row r="71" spans="3:5" x14ac:dyDescent="0.55000000000000004">
      <c r="D71" t="s">
        <v>101</v>
      </c>
    </row>
    <row r="72" spans="3:5" x14ac:dyDescent="0.55000000000000004">
      <c r="E72" t="s">
        <v>102</v>
      </c>
    </row>
    <row r="73" spans="3:5" x14ac:dyDescent="0.55000000000000004">
      <c r="E73" t="s">
        <v>103</v>
      </c>
    </row>
    <row r="74" spans="3:5" x14ac:dyDescent="0.55000000000000004">
      <c r="E74" t="s">
        <v>105</v>
      </c>
    </row>
    <row r="75" spans="3:5" x14ac:dyDescent="0.55000000000000004">
      <c r="D75" t="s">
        <v>106</v>
      </c>
    </row>
    <row r="76" spans="3:5" x14ac:dyDescent="0.55000000000000004">
      <c r="D76" t="s">
        <v>108</v>
      </c>
    </row>
    <row r="77" spans="3:5" x14ac:dyDescent="0.55000000000000004">
      <c r="E77" t="s">
        <v>109</v>
      </c>
    </row>
    <row r="78" spans="3:5" x14ac:dyDescent="0.55000000000000004">
      <c r="D78" t="s">
        <v>110</v>
      </c>
    </row>
    <row r="79" spans="3:5" x14ac:dyDescent="0.55000000000000004">
      <c r="D79" t="s">
        <v>156</v>
      </c>
    </row>
    <row r="80" spans="3:5" x14ac:dyDescent="0.55000000000000004">
      <c r="D80" t="s">
        <v>217</v>
      </c>
    </row>
    <row r="81" spans="3:10" x14ac:dyDescent="0.55000000000000004">
      <c r="D81" t="s">
        <v>218</v>
      </c>
    </row>
    <row r="82" spans="3:10" x14ac:dyDescent="0.55000000000000004">
      <c r="E82" s="85" t="s">
        <v>219</v>
      </c>
      <c r="F82" s="85"/>
      <c r="G82" s="85"/>
      <c r="H82" s="85"/>
      <c r="I82" s="85" t="s">
        <v>220</v>
      </c>
      <c r="J82" s="85"/>
    </row>
    <row r="83" spans="3:10" x14ac:dyDescent="0.55000000000000004">
      <c r="E83" s="49">
        <v>60</v>
      </c>
      <c r="F83" s="50" t="s">
        <v>221</v>
      </c>
      <c r="G83" s="50">
        <v>51</v>
      </c>
      <c r="H83" s="51"/>
      <c r="I83" s="49" t="s">
        <v>222</v>
      </c>
      <c r="J83" s="51"/>
    </row>
    <row r="84" spans="3:10" x14ac:dyDescent="0.55000000000000004">
      <c r="E84" s="49">
        <v>50</v>
      </c>
      <c r="F84" s="50" t="s">
        <v>221</v>
      </c>
      <c r="G84" s="50">
        <v>41</v>
      </c>
      <c r="H84" s="51"/>
      <c r="I84" s="49" t="s">
        <v>223</v>
      </c>
      <c r="J84" s="51"/>
    </row>
    <row r="85" spans="3:10" x14ac:dyDescent="0.55000000000000004">
      <c r="E85" s="49">
        <v>40</v>
      </c>
      <c r="F85" s="50" t="s">
        <v>221</v>
      </c>
      <c r="G85" s="50">
        <v>31</v>
      </c>
      <c r="H85" s="51"/>
      <c r="I85" s="49" t="s">
        <v>224</v>
      </c>
      <c r="J85" s="51"/>
    </row>
    <row r="86" spans="3:10" x14ac:dyDescent="0.55000000000000004">
      <c r="E86" s="49">
        <v>30</v>
      </c>
      <c r="F86" s="50" t="s">
        <v>221</v>
      </c>
      <c r="G86" s="50">
        <v>21</v>
      </c>
      <c r="H86" s="51"/>
      <c r="I86" s="49" t="s">
        <v>225</v>
      </c>
      <c r="J86" s="51"/>
    </row>
    <row r="87" spans="3:10" x14ac:dyDescent="0.55000000000000004">
      <c r="E87" s="49">
        <v>20</v>
      </c>
      <c r="F87" s="50" t="s">
        <v>221</v>
      </c>
      <c r="G87" s="50">
        <v>11</v>
      </c>
      <c r="H87" s="51"/>
      <c r="I87" s="49" t="s">
        <v>226</v>
      </c>
      <c r="J87" s="51"/>
    </row>
    <row r="88" spans="3:10" x14ac:dyDescent="0.55000000000000004">
      <c r="E88" s="49">
        <v>10</v>
      </c>
      <c r="F88" s="50" t="s">
        <v>221</v>
      </c>
      <c r="G88" s="50">
        <v>1</v>
      </c>
      <c r="H88" s="51"/>
      <c r="I88" s="49" t="s">
        <v>227</v>
      </c>
      <c r="J88" s="51"/>
    </row>
    <row r="89" spans="3:10" x14ac:dyDescent="0.55000000000000004">
      <c r="E89" s="52">
        <v>0</v>
      </c>
      <c r="F89" s="53"/>
      <c r="G89" s="53"/>
      <c r="H89" s="54"/>
      <c r="I89" s="52" t="s">
        <v>228</v>
      </c>
      <c r="J89" s="54"/>
    </row>
    <row r="92" spans="3:10" x14ac:dyDescent="0.55000000000000004">
      <c r="D92" t="s">
        <v>41</v>
      </c>
    </row>
    <row r="93" spans="3:10" x14ac:dyDescent="0.55000000000000004">
      <c r="E93" t="s">
        <v>40</v>
      </c>
    </row>
    <row r="94" spans="3:10" x14ac:dyDescent="0.55000000000000004">
      <c r="F94" t="s">
        <v>39</v>
      </c>
    </row>
    <row r="95" spans="3:10" x14ac:dyDescent="0.55000000000000004">
      <c r="F95" t="s">
        <v>38</v>
      </c>
    </row>
    <row r="96" spans="3:10" x14ac:dyDescent="0.55000000000000004">
      <c r="C96" t="s">
        <v>27</v>
      </c>
    </row>
    <row r="97" spans="1:4" x14ac:dyDescent="0.55000000000000004">
      <c r="C97" t="s">
        <v>133</v>
      </c>
    </row>
    <row r="99" spans="1:4" x14ac:dyDescent="0.55000000000000004">
      <c r="B99" s="11" t="s">
        <v>132</v>
      </c>
    </row>
    <row r="100" spans="1:4" x14ac:dyDescent="0.55000000000000004">
      <c r="C100" t="s">
        <v>196</v>
      </c>
    </row>
    <row r="101" spans="1:4" x14ac:dyDescent="0.55000000000000004">
      <c r="C101" t="s">
        <v>146</v>
      </c>
    </row>
    <row r="102" spans="1:4" x14ac:dyDescent="0.55000000000000004">
      <c r="D102" t="s">
        <v>147</v>
      </c>
    </row>
    <row r="103" spans="1:4" x14ac:dyDescent="0.55000000000000004">
      <c r="D103" t="s">
        <v>148</v>
      </c>
    </row>
    <row r="105" spans="1:4" x14ac:dyDescent="0.55000000000000004">
      <c r="B105" s="11" t="s">
        <v>26</v>
      </c>
    </row>
    <row r="106" spans="1:4" x14ac:dyDescent="0.55000000000000004">
      <c r="B106" s="11"/>
      <c r="C106" t="s">
        <v>197</v>
      </c>
    </row>
    <row r="107" spans="1:4" x14ac:dyDescent="0.55000000000000004">
      <c r="C107" t="s">
        <v>59</v>
      </c>
    </row>
    <row r="108" spans="1:4" x14ac:dyDescent="0.55000000000000004">
      <c r="D108" t="s">
        <v>25</v>
      </c>
    </row>
    <row r="109" spans="1:4" x14ac:dyDescent="0.55000000000000004">
      <c r="C109" t="s">
        <v>127</v>
      </c>
    </row>
    <row r="110" spans="1:4" x14ac:dyDescent="0.55000000000000004">
      <c r="C110" t="s">
        <v>198</v>
      </c>
    </row>
    <row r="112" spans="1:4" x14ac:dyDescent="0.55000000000000004">
      <c r="A112" s="11" t="s">
        <v>135</v>
      </c>
    </row>
    <row r="113" spans="2:4" x14ac:dyDescent="0.55000000000000004">
      <c r="B113" s="11" t="s">
        <v>28</v>
      </c>
    </row>
    <row r="114" spans="2:4" x14ac:dyDescent="0.55000000000000004">
      <c r="C114" t="s">
        <v>209</v>
      </c>
    </row>
    <row r="115" spans="2:4" x14ac:dyDescent="0.55000000000000004">
      <c r="D115" t="s">
        <v>208</v>
      </c>
    </row>
    <row r="116" spans="2:4" x14ac:dyDescent="0.55000000000000004">
      <c r="C116" t="s">
        <v>129</v>
      </c>
    </row>
    <row r="117" spans="2:4" x14ac:dyDescent="0.55000000000000004">
      <c r="C117" t="s">
        <v>155</v>
      </c>
    </row>
    <row r="118" spans="2:4" x14ac:dyDescent="0.55000000000000004">
      <c r="B118" s="11" t="s">
        <v>130</v>
      </c>
    </row>
    <row r="119" spans="2:4" x14ac:dyDescent="0.55000000000000004">
      <c r="C119" t="s">
        <v>134</v>
      </c>
    </row>
    <row r="120" spans="2:4" x14ac:dyDescent="0.55000000000000004">
      <c r="C120" t="s">
        <v>199</v>
      </c>
    </row>
    <row r="121" spans="2:4" x14ac:dyDescent="0.55000000000000004">
      <c r="C121" t="s">
        <v>150</v>
      </c>
    </row>
    <row r="122" spans="2:4" x14ac:dyDescent="0.55000000000000004">
      <c r="C122" t="s">
        <v>131</v>
      </c>
    </row>
    <row r="123" spans="2:4" x14ac:dyDescent="0.55000000000000004">
      <c r="C123" t="s">
        <v>155</v>
      </c>
    </row>
    <row r="124" spans="2:4" x14ac:dyDescent="0.55000000000000004">
      <c r="B124" s="11" t="s">
        <v>149</v>
      </c>
    </row>
    <row r="125" spans="2:4" x14ac:dyDescent="0.55000000000000004">
      <c r="C125" t="s">
        <v>200</v>
      </c>
    </row>
    <row r="126" spans="2:4" x14ac:dyDescent="0.55000000000000004">
      <c r="D126" t="s">
        <v>157</v>
      </c>
    </row>
    <row r="127" spans="2:4" x14ac:dyDescent="0.55000000000000004">
      <c r="C127" t="s">
        <v>145</v>
      </c>
    </row>
    <row r="128" spans="2:4" x14ac:dyDescent="0.55000000000000004">
      <c r="D128" t="s">
        <v>143</v>
      </c>
    </row>
    <row r="129" spans="1:4" x14ac:dyDescent="0.55000000000000004">
      <c r="D129" t="s">
        <v>144</v>
      </c>
    </row>
    <row r="130" spans="1:4" x14ac:dyDescent="0.55000000000000004">
      <c r="C130" t="s">
        <v>155</v>
      </c>
    </row>
    <row r="131" spans="1:4" x14ac:dyDescent="0.55000000000000004">
      <c r="B131" s="11" t="s">
        <v>152</v>
      </c>
    </row>
    <row r="132" spans="1:4" x14ac:dyDescent="0.55000000000000004">
      <c r="C132" t="s">
        <v>136</v>
      </c>
    </row>
    <row r="133" spans="1:4" x14ac:dyDescent="0.55000000000000004">
      <c r="C133" t="s">
        <v>137</v>
      </c>
    </row>
    <row r="134" spans="1:4" x14ac:dyDescent="0.55000000000000004">
      <c r="C134" t="s">
        <v>138</v>
      </c>
    </row>
    <row r="135" spans="1:4" x14ac:dyDescent="0.55000000000000004">
      <c r="D135" t="s">
        <v>139</v>
      </c>
    </row>
    <row r="136" spans="1:4" x14ac:dyDescent="0.55000000000000004">
      <c r="C136" t="s">
        <v>140</v>
      </c>
    </row>
    <row r="137" spans="1:4" x14ac:dyDescent="0.55000000000000004">
      <c r="C137" t="s">
        <v>154</v>
      </c>
    </row>
    <row r="138" spans="1:4" x14ac:dyDescent="0.55000000000000004">
      <c r="B138" s="11" t="s">
        <v>153</v>
      </c>
    </row>
    <row r="139" spans="1:4" x14ac:dyDescent="0.55000000000000004">
      <c r="C139" t="s">
        <v>142</v>
      </c>
    </row>
    <row r="140" spans="1:4" x14ac:dyDescent="0.55000000000000004">
      <c r="D140" t="s">
        <v>201</v>
      </c>
    </row>
    <row r="141" spans="1:4" x14ac:dyDescent="0.55000000000000004">
      <c r="C141" t="s">
        <v>141</v>
      </c>
    </row>
    <row r="143" spans="1:4" x14ac:dyDescent="0.55000000000000004">
      <c r="A143" s="11" t="s">
        <v>202</v>
      </c>
    </row>
    <row r="144" spans="1:4" x14ac:dyDescent="0.55000000000000004">
      <c r="A144" s="11"/>
      <c r="B144" t="s">
        <v>203</v>
      </c>
    </row>
    <row r="145" spans="1:5" x14ac:dyDescent="0.55000000000000004">
      <c r="A145" s="11"/>
      <c r="C145" t="s">
        <v>24</v>
      </c>
    </row>
    <row r="146" spans="1:5" x14ac:dyDescent="0.55000000000000004">
      <c r="D146" t="s">
        <v>205</v>
      </c>
    </row>
    <row r="147" spans="1:5" x14ac:dyDescent="0.55000000000000004">
      <c r="C147" t="s">
        <v>23</v>
      </c>
    </row>
    <row r="148" spans="1:5" x14ac:dyDescent="0.55000000000000004">
      <c r="D148" t="s">
        <v>22</v>
      </c>
    </row>
    <row r="149" spans="1:5" x14ac:dyDescent="0.55000000000000004">
      <c r="E149" t="s">
        <v>104</v>
      </c>
    </row>
    <row r="150" spans="1:5" x14ac:dyDescent="0.55000000000000004">
      <c r="D150" t="s">
        <v>21</v>
      </c>
    </row>
    <row r="151" spans="1:5" x14ac:dyDescent="0.55000000000000004">
      <c r="E151" t="s">
        <v>20</v>
      </c>
    </row>
    <row r="152" spans="1:5" x14ac:dyDescent="0.55000000000000004">
      <c r="C152" t="s">
        <v>99</v>
      </c>
    </row>
    <row r="153" spans="1:5" x14ac:dyDescent="0.55000000000000004">
      <c r="D153" t="s">
        <v>207</v>
      </c>
    </row>
    <row r="154" spans="1:5" x14ac:dyDescent="0.55000000000000004">
      <c r="B154" t="s">
        <v>204</v>
      </c>
    </row>
    <row r="155" spans="1:5" x14ac:dyDescent="0.55000000000000004">
      <c r="C155" t="s">
        <v>23</v>
      </c>
    </row>
    <row r="156" spans="1:5" x14ac:dyDescent="0.55000000000000004">
      <c r="D156" t="s">
        <v>23</v>
      </c>
    </row>
    <row r="157" spans="1:5" x14ac:dyDescent="0.55000000000000004">
      <c r="E157" t="s">
        <v>206</v>
      </c>
    </row>
    <row r="159" spans="1:5" x14ac:dyDescent="0.55000000000000004">
      <c r="A159" s="11" t="s">
        <v>19</v>
      </c>
    </row>
    <row r="160" spans="1:5" x14ac:dyDescent="0.55000000000000004">
      <c r="B160" t="s">
        <v>212</v>
      </c>
    </row>
    <row r="162" spans="2:24" x14ac:dyDescent="0.55000000000000004">
      <c r="B162" s="7"/>
      <c r="C162" s="7"/>
      <c r="D162" s="7"/>
      <c r="E162" s="7"/>
      <c r="F162" s="7"/>
      <c r="I162" s="7"/>
      <c r="J162" s="7"/>
      <c r="K162" s="8"/>
      <c r="L162" s="7"/>
      <c r="M162" s="7"/>
      <c r="P162" s="7"/>
      <c r="Q162" s="8"/>
      <c r="R162" s="8"/>
      <c r="S162" s="7"/>
      <c r="T162" s="7"/>
    </row>
    <row r="163" spans="2:24" x14ac:dyDescent="0.55000000000000004">
      <c r="B163" s="7"/>
      <c r="C163" s="7"/>
      <c r="D163" s="7"/>
      <c r="E163" s="7"/>
      <c r="F163" s="7"/>
      <c r="I163" s="7"/>
      <c r="J163" s="8"/>
      <c r="K163" s="7"/>
      <c r="L163" s="8"/>
      <c r="M163" s="7"/>
      <c r="P163" s="7"/>
      <c r="Q163" s="8"/>
      <c r="R163" s="8"/>
      <c r="S163" s="8"/>
      <c r="T163" s="8"/>
    </row>
    <row r="164" spans="2:24" x14ac:dyDescent="0.55000000000000004">
      <c r="B164" s="7"/>
      <c r="C164" s="7"/>
      <c r="D164" s="7"/>
      <c r="E164" s="7"/>
      <c r="F164" s="7"/>
      <c r="I164" s="8"/>
      <c r="J164" s="7"/>
      <c r="K164" s="7"/>
      <c r="L164" s="7"/>
      <c r="M164" s="8"/>
      <c r="P164" s="7"/>
      <c r="Q164" s="8"/>
      <c r="R164" s="8"/>
      <c r="S164" s="7"/>
      <c r="T164" s="7"/>
    </row>
    <row r="165" spans="2:24" x14ac:dyDescent="0.55000000000000004">
      <c r="B165" s="7"/>
      <c r="C165" s="7"/>
      <c r="D165" s="7"/>
      <c r="E165" s="7"/>
      <c r="F165" s="7"/>
      <c r="I165" s="8"/>
      <c r="J165" s="8"/>
      <c r="K165" s="7"/>
      <c r="L165" s="8"/>
      <c r="M165" s="8"/>
      <c r="P165" s="7"/>
      <c r="Q165" s="7"/>
      <c r="R165" s="7"/>
      <c r="S165" s="7"/>
      <c r="T165" s="7"/>
    </row>
    <row r="166" spans="2:24" x14ac:dyDescent="0.55000000000000004">
      <c r="B166" s="7"/>
      <c r="C166" s="7"/>
      <c r="D166" s="7"/>
      <c r="E166" s="7"/>
      <c r="F166" s="7"/>
      <c r="I166" s="8"/>
      <c r="J166" s="7"/>
      <c r="K166" s="8"/>
      <c r="L166" s="7"/>
      <c r="M166" s="8"/>
      <c r="P166" s="7"/>
      <c r="Q166" s="8"/>
      <c r="R166" s="8"/>
      <c r="S166" s="8"/>
      <c r="T166" s="7"/>
    </row>
    <row r="167" spans="2:24" x14ac:dyDescent="0.55000000000000004">
      <c r="B167" s="9"/>
      <c r="C167" s="8"/>
      <c r="D167" s="8"/>
      <c r="E167" s="8"/>
      <c r="F167" s="9"/>
      <c r="I167" s="8"/>
      <c r="J167" s="9"/>
      <c r="K167" s="9"/>
      <c r="L167" s="9"/>
      <c r="M167" s="8"/>
      <c r="P167" s="8"/>
      <c r="Q167" s="7"/>
      <c r="R167" s="7"/>
      <c r="S167" s="7"/>
      <c r="T167" s="8"/>
    </row>
    <row r="168" spans="2:24" x14ac:dyDescent="0.55000000000000004">
      <c r="B168" s="8"/>
      <c r="C168" s="8"/>
      <c r="D168" s="8"/>
      <c r="E168" s="8"/>
      <c r="F168" s="8"/>
      <c r="I168" s="8"/>
      <c r="J168" s="9"/>
      <c r="K168" s="9"/>
      <c r="L168" s="9"/>
      <c r="M168" s="8"/>
      <c r="P168" s="8"/>
      <c r="Q168" s="8"/>
      <c r="R168" s="7"/>
      <c r="S168" s="8"/>
      <c r="T168" s="8"/>
    </row>
    <row r="169" spans="2:24" x14ac:dyDescent="0.55000000000000004">
      <c r="B169" s="7"/>
      <c r="C169" s="8"/>
      <c r="D169" s="8"/>
      <c r="E169" s="8"/>
      <c r="F169" s="7"/>
      <c r="I169" s="7"/>
      <c r="J169" s="8"/>
      <c r="K169" s="8"/>
      <c r="L169" s="8"/>
      <c r="M169" s="7"/>
      <c r="P169" s="8"/>
      <c r="Q169" s="7"/>
      <c r="R169" s="8"/>
      <c r="S169" s="7"/>
      <c r="T169" s="8"/>
    </row>
    <row r="170" spans="2:24" x14ac:dyDescent="0.55000000000000004">
      <c r="B170" t="s">
        <v>107</v>
      </c>
      <c r="I170" t="s">
        <v>211</v>
      </c>
      <c r="P170" s="48" t="s">
        <v>210</v>
      </c>
    </row>
    <row r="171" spans="2:24" x14ac:dyDescent="0.55000000000000004">
      <c r="B171" t="s">
        <v>50</v>
      </c>
    </row>
    <row r="175" spans="2:24" x14ac:dyDescent="0.55000000000000004">
      <c r="G175" s="47"/>
      <c r="H175" s="47"/>
      <c r="I175" s="47"/>
      <c r="J175" s="47"/>
      <c r="K175" s="47"/>
      <c r="L175" s="47"/>
      <c r="T175" s="47"/>
      <c r="U175" s="47"/>
      <c r="V175" s="47"/>
      <c r="W175" s="47"/>
      <c r="X175" s="47"/>
    </row>
    <row r="176" spans="2:24" x14ac:dyDescent="0.55000000000000004">
      <c r="G176" s="47"/>
      <c r="H176" s="47"/>
      <c r="I176" s="47"/>
      <c r="J176" s="47"/>
      <c r="K176" s="47"/>
      <c r="L176" s="47"/>
      <c r="T176" s="47"/>
      <c r="U176" s="47"/>
      <c r="V176" s="47"/>
      <c r="W176" s="47"/>
      <c r="X176" s="47"/>
    </row>
    <row r="177" spans="2:24" x14ac:dyDescent="0.55000000000000004">
      <c r="G177" s="47"/>
      <c r="H177" s="47"/>
      <c r="I177" s="47"/>
      <c r="J177" s="47"/>
      <c r="K177" s="47"/>
      <c r="L177" s="47"/>
      <c r="T177" s="47"/>
      <c r="U177" s="47"/>
      <c r="V177" s="47"/>
      <c r="W177" s="47"/>
      <c r="X177" s="47"/>
    </row>
    <row r="178" spans="2:24" x14ac:dyDescent="0.55000000000000004">
      <c r="G178" s="47"/>
      <c r="H178" s="47"/>
      <c r="I178" s="47"/>
      <c r="J178" s="47"/>
      <c r="K178" s="47"/>
      <c r="L178" s="47"/>
      <c r="T178" s="47"/>
      <c r="U178" s="47"/>
      <c r="V178" s="47"/>
      <c r="W178" s="47"/>
      <c r="X178" s="47"/>
    </row>
    <row r="179" spans="2:24" x14ac:dyDescent="0.55000000000000004">
      <c r="G179" s="47"/>
      <c r="H179" s="47"/>
      <c r="I179" s="47"/>
      <c r="J179" s="47"/>
      <c r="K179" s="47"/>
      <c r="L179" s="47"/>
      <c r="T179" s="47"/>
      <c r="U179" s="47"/>
      <c r="V179" s="47"/>
      <c r="W179" s="47"/>
      <c r="X179" s="47"/>
    </row>
    <row r="180" spans="2:24" x14ac:dyDescent="0.55000000000000004">
      <c r="G180" s="47"/>
      <c r="H180" s="47"/>
      <c r="I180" s="47"/>
      <c r="J180" s="47"/>
      <c r="K180" s="47"/>
      <c r="L180" s="47"/>
      <c r="T180" s="47"/>
      <c r="U180" s="47"/>
      <c r="V180" s="47"/>
      <c r="W180" s="47"/>
      <c r="X180" s="47"/>
    </row>
    <row r="181" spans="2:24" x14ac:dyDescent="0.55000000000000004">
      <c r="G181" s="47"/>
      <c r="H181" s="47"/>
      <c r="I181" s="47"/>
      <c r="J181" s="47"/>
      <c r="K181" s="47"/>
      <c r="L181" s="47"/>
      <c r="T181" s="47"/>
      <c r="U181" s="47"/>
      <c r="V181" s="47"/>
      <c r="W181" s="47"/>
      <c r="X181" s="47"/>
    </row>
    <row r="182" spans="2:24" x14ac:dyDescent="0.55000000000000004">
      <c r="G182" s="47"/>
      <c r="H182" s="47"/>
      <c r="I182" s="47"/>
      <c r="J182" s="47"/>
      <c r="K182" s="47"/>
      <c r="L182" s="47"/>
      <c r="T182" s="47"/>
      <c r="U182" s="47"/>
      <c r="V182" s="47"/>
      <c r="W182" s="47"/>
      <c r="X182" s="47"/>
    </row>
    <row r="183" spans="2:24" x14ac:dyDescent="0.55000000000000004">
      <c r="B183" s="48"/>
      <c r="C183" s="48"/>
      <c r="D183" s="48"/>
      <c r="E183" s="48"/>
      <c r="F183" s="48"/>
      <c r="G183" s="48"/>
      <c r="H183" s="48"/>
      <c r="I183" s="48"/>
      <c r="J183" s="48"/>
      <c r="K183" s="48"/>
      <c r="L183" s="48"/>
      <c r="T183" s="48"/>
      <c r="U183" s="48"/>
      <c r="V183" s="48"/>
      <c r="W183" s="48"/>
      <c r="X183" s="48"/>
    </row>
    <row r="184" spans="2:24" x14ac:dyDescent="0.55000000000000004">
      <c r="B184" s="47"/>
      <c r="C184" s="47"/>
      <c r="D184" s="47"/>
      <c r="E184" s="47"/>
      <c r="F184" s="47"/>
      <c r="G184" s="47"/>
      <c r="H184" s="47"/>
      <c r="I184" s="47"/>
      <c r="J184" s="47"/>
      <c r="K184" s="47"/>
      <c r="L184" s="47"/>
      <c r="M184" s="46"/>
      <c r="N184" s="47"/>
      <c r="O184" s="47"/>
      <c r="P184" s="47"/>
      <c r="Q184" s="47"/>
      <c r="R184" s="47"/>
      <c r="S184" s="46"/>
      <c r="T184" s="47"/>
      <c r="U184" s="47"/>
      <c r="V184" s="47"/>
      <c r="W184" s="47"/>
      <c r="X184" s="47"/>
    </row>
    <row r="185" spans="2:24" x14ac:dyDescent="0.55000000000000004">
      <c r="B185" s="47"/>
      <c r="C185" s="47"/>
      <c r="D185" s="47"/>
      <c r="E185" s="47"/>
      <c r="F185" s="47"/>
      <c r="G185" s="47"/>
      <c r="H185" s="47"/>
      <c r="I185" s="47"/>
      <c r="J185" s="47"/>
      <c r="K185" s="47"/>
      <c r="L185" s="47"/>
      <c r="M185" s="46"/>
      <c r="N185" s="47"/>
      <c r="O185" s="47"/>
      <c r="P185" s="47"/>
      <c r="Q185" s="47"/>
      <c r="R185" s="47"/>
      <c r="S185" s="46"/>
      <c r="T185" s="47"/>
      <c r="U185" s="47"/>
      <c r="V185" s="47"/>
      <c r="W185" s="47"/>
      <c r="X185" s="47"/>
    </row>
    <row r="186" spans="2:24" x14ac:dyDescent="0.55000000000000004">
      <c r="B186" s="47"/>
      <c r="C186" s="47"/>
      <c r="D186" s="47"/>
      <c r="E186" s="47"/>
      <c r="F186" s="47"/>
      <c r="G186" s="47"/>
      <c r="H186" s="47"/>
      <c r="I186" s="47"/>
      <c r="J186" s="47"/>
      <c r="K186" s="47"/>
      <c r="L186" s="47"/>
      <c r="M186" s="46"/>
      <c r="N186" s="47"/>
      <c r="O186" s="47"/>
      <c r="P186" s="47"/>
      <c r="Q186" s="47"/>
      <c r="R186" s="47"/>
      <c r="S186" s="46"/>
      <c r="T186" s="47"/>
      <c r="U186" s="47"/>
      <c r="V186" s="47"/>
      <c r="W186" s="47"/>
      <c r="X186" s="47"/>
    </row>
    <row r="187" spans="2:24" x14ac:dyDescent="0.55000000000000004">
      <c r="B187" s="47"/>
      <c r="C187" s="47"/>
      <c r="D187" s="47"/>
      <c r="E187" s="47"/>
      <c r="F187" s="47"/>
      <c r="G187" s="47"/>
      <c r="H187" s="47"/>
      <c r="I187" s="47"/>
      <c r="J187" s="47"/>
      <c r="K187" s="47"/>
      <c r="L187" s="47"/>
      <c r="M187" s="46"/>
      <c r="N187" s="47"/>
      <c r="O187" s="47"/>
      <c r="P187" s="47"/>
      <c r="Q187" s="47"/>
      <c r="R187" s="47"/>
      <c r="S187" s="46"/>
      <c r="T187" s="47"/>
      <c r="U187" s="47"/>
      <c r="V187" s="47"/>
      <c r="W187" s="47"/>
      <c r="X187" s="47"/>
    </row>
    <row r="188" spans="2:24" x14ac:dyDescent="0.55000000000000004">
      <c r="B188" s="47"/>
      <c r="C188" s="47"/>
      <c r="D188" s="47"/>
      <c r="E188" s="47"/>
      <c r="F188" s="47"/>
      <c r="G188" s="47"/>
      <c r="H188" s="47"/>
      <c r="I188" s="47"/>
      <c r="J188" s="47"/>
      <c r="K188" s="47"/>
      <c r="L188" s="47"/>
      <c r="M188" s="46"/>
      <c r="N188" s="47"/>
      <c r="O188" s="47"/>
      <c r="P188" s="47"/>
      <c r="Q188" s="47"/>
      <c r="R188" s="47"/>
      <c r="S188" s="46"/>
      <c r="T188" s="47"/>
      <c r="U188" s="47"/>
      <c r="V188" s="47"/>
      <c r="W188" s="47"/>
      <c r="X188" s="47"/>
    </row>
    <row r="189" spans="2:24" x14ac:dyDescent="0.55000000000000004">
      <c r="B189" s="47"/>
      <c r="C189" s="47"/>
      <c r="D189" s="47"/>
      <c r="E189" s="47"/>
      <c r="F189" s="47"/>
      <c r="G189" s="47"/>
      <c r="H189" s="47"/>
      <c r="I189" s="47"/>
      <c r="J189" s="47"/>
      <c r="K189" s="47"/>
      <c r="L189" s="47"/>
      <c r="M189" s="46"/>
      <c r="N189" s="47"/>
      <c r="O189" s="47"/>
      <c r="P189" s="47"/>
      <c r="Q189" s="47"/>
      <c r="R189" s="47"/>
      <c r="S189" s="46"/>
      <c r="T189" s="47"/>
      <c r="U189" s="47"/>
      <c r="V189" s="47"/>
      <c r="W189" s="47"/>
      <c r="X189" s="47"/>
    </row>
    <row r="190" spans="2:24" x14ac:dyDescent="0.55000000000000004">
      <c r="B190" s="47"/>
      <c r="C190" s="47"/>
      <c r="D190" s="47"/>
      <c r="E190" s="47"/>
      <c r="F190" s="47"/>
      <c r="G190" s="47"/>
      <c r="H190" s="47"/>
      <c r="I190" s="47"/>
      <c r="J190" s="47"/>
      <c r="K190" s="47"/>
      <c r="L190" s="47"/>
      <c r="M190" s="46"/>
      <c r="N190" s="47"/>
      <c r="O190" s="47"/>
      <c r="P190" s="47"/>
      <c r="Q190" s="47"/>
      <c r="R190" s="47"/>
      <c r="S190" s="46"/>
      <c r="T190" s="47"/>
      <c r="U190" s="47"/>
      <c r="V190" s="47"/>
      <c r="W190" s="47"/>
      <c r="X190" s="47"/>
    </row>
    <row r="191" spans="2:24" x14ac:dyDescent="0.55000000000000004">
      <c r="B191" s="47"/>
      <c r="C191" s="47"/>
      <c r="D191" s="47"/>
      <c r="E191" s="47"/>
      <c r="F191" s="47"/>
      <c r="G191" s="47"/>
      <c r="H191" s="47"/>
      <c r="I191" s="47"/>
      <c r="J191" s="47"/>
      <c r="K191" s="47"/>
      <c r="L191" s="47"/>
      <c r="M191" s="46"/>
      <c r="N191" s="47"/>
      <c r="O191" s="47"/>
      <c r="P191" s="47"/>
      <c r="Q191" s="47"/>
      <c r="R191" s="47"/>
      <c r="S191" s="46"/>
      <c r="T191" s="47"/>
      <c r="U191" s="47"/>
      <c r="V191" s="47"/>
      <c r="W191" s="47"/>
      <c r="X191" s="47"/>
    </row>
    <row r="192" spans="2:24" x14ac:dyDescent="0.55000000000000004">
      <c r="B192" s="48"/>
      <c r="C192" s="48"/>
      <c r="D192" s="48"/>
      <c r="E192" s="48"/>
      <c r="F192" s="48"/>
      <c r="G192" s="48"/>
      <c r="H192" s="48"/>
      <c r="I192" s="48"/>
      <c r="J192" s="48"/>
      <c r="K192" s="48"/>
      <c r="L192" s="48"/>
      <c r="N192" s="48"/>
      <c r="O192" s="48"/>
      <c r="P192" s="48"/>
      <c r="Q192" s="48"/>
      <c r="R192" s="48"/>
      <c r="T192" s="48"/>
      <c r="U192" s="48"/>
      <c r="V192" s="48"/>
      <c r="W192" s="48"/>
      <c r="X192" s="48"/>
    </row>
    <row r="193" spans="7:24" x14ac:dyDescent="0.55000000000000004">
      <c r="G193" s="48"/>
      <c r="H193" s="48"/>
      <c r="I193" s="48"/>
      <c r="J193" s="48"/>
      <c r="K193" s="48"/>
      <c r="L193" s="48"/>
      <c r="T193" s="48"/>
      <c r="U193" s="48"/>
      <c r="V193" s="48"/>
      <c r="W193" s="48"/>
      <c r="X193" s="48"/>
    </row>
    <row r="194" spans="7:24" x14ac:dyDescent="0.55000000000000004">
      <c r="G194" s="47"/>
      <c r="H194" s="47"/>
      <c r="I194" s="47"/>
      <c r="J194" s="47"/>
      <c r="K194" s="47"/>
      <c r="L194" s="47"/>
      <c r="T194" s="47"/>
      <c r="U194" s="47"/>
      <c r="V194" s="47"/>
      <c r="W194" s="47"/>
      <c r="X194" s="47"/>
    </row>
    <row r="195" spans="7:24" x14ac:dyDescent="0.55000000000000004">
      <c r="G195" s="47"/>
      <c r="H195" s="47"/>
      <c r="I195" s="47"/>
      <c r="J195" s="47"/>
      <c r="K195" s="47"/>
      <c r="L195" s="47"/>
      <c r="T195" s="47"/>
      <c r="U195" s="47"/>
      <c r="V195" s="47"/>
      <c r="W195" s="47"/>
      <c r="X195" s="47"/>
    </row>
    <row r="196" spans="7:24" x14ac:dyDescent="0.55000000000000004">
      <c r="G196" s="47"/>
      <c r="H196" s="47"/>
      <c r="I196" s="47"/>
      <c r="J196" s="47"/>
      <c r="K196" s="47"/>
      <c r="L196" s="47"/>
      <c r="T196" s="47"/>
      <c r="U196" s="47"/>
      <c r="V196" s="47"/>
      <c r="W196" s="47"/>
      <c r="X196" s="47"/>
    </row>
    <row r="197" spans="7:24" x14ac:dyDescent="0.55000000000000004">
      <c r="G197" s="47"/>
      <c r="H197" s="47"/>
      <c r="I197" s="47"/>
      <c r="J197" s="47"/>
      <c r="K197" s="47"/>
      <c r="L197" s="47"/>
      <c r="T197" s="47"/>
      <c r="U197" s="47"/>
      <c r="V197" s="47"/>
      <c r="W197" s="47"/>
      <c r="X197" s="47"/>
    </row>
    <row r="198" spans="7:24" x14ac:dyDescent="0.55000000000000004">
      <c r="G198" s="47"/>
      <c r="H198" s="47"/>
      <c r="I198" s="47"/>
      <c r="J198" s="47"/>
      <c r="K198" s="47"/>
      <c r="L198" s="47"/>
      <c r="T198" s="47"/>
      <c r="U198" s="47"/>
      <c r="V198" s="47"/>
      <c r="W198" s="47"/>
      <c r="X198" s="47"/>
    </row>
    <row r="199" spans="7:24" x14ac:dyDescent="0.55000000000000004">
      <c r="G199" s="47"/>
      <c r="H199" s="47"/>
      <c r="I199" s="47"/>
      <c r="J199" s="47"/>
      <c r="K199" s="47"/>
      <c r="L199" s="47"/>
      <c r="T199" s="47"/>
      <c r="U199" s="47"/>
      <c r="V199" s="47"/>
      <c r="W199" s="47"/>
      <c r="X199" s="47"/>
    </row>
    <row r="200" spans="7:24" x14ac:dyDescent="0.55000000000000004">
      <c r="G200" s="47"/>
      <c r="H200" s="47"/>
      <c r="I200" s="47"/>
      <c r="J200" s="47"/>
      <c r="K200" s="47"/>
      <c r="L200" s="47"/>
      <c r="T200" s="47"/>
      <c r="U200" s="47"/>
      <c r="V200" s="47"/>
      <c r="W200" s="47"/>
      <c r="X200" s="47"/>
    </row>
    <row r="201" spans="7:24" x14ac:dyDescent="0.55000000000000004">
      <c r="G201" s="47"/>
      <c r="H201" s="47"/>
      <c r="I201" s="47"/>
      <c r="J201" s="47"/>
      <c r="K201" s="47"/>
      <c r="L201" s="47"/>
      <c r="T201" s="47"/>
      <c r="U201" s="47"/>
      <c r="V201" s="47"/>
      <c r="W201" s="47"/>
      <c r="X201" s="47"/>
    </row>
  </sheetData>
  <mergeCells count="22">
    <mergeCell ref="E82:H82"/>
    <mergeCell ref="I82:J82"/>
    <mergeCell ref="P28:Q29"/>
    <mergeCell ref="L28:M29"/>
    <mergeCell ref="H28:I29"/>
    <mergeCell ref="D28:E29"/>
    <mergeCell ref="N24:O25"/>
    <mergeCell ref="P24:Q25"/>
    <mergeCell ref="L26:M27"/>
    <mergeCell ref="N26:O27"/>
    <mergeCell ref="P26:Q27"/>
    <mergeCell ref="L24:M25"/>
    <mergeCell ref="B26:C27"/>
    <mergeCell ref="D26:E27"/>
    <mergeCell ref="F26:G27"/>
    <mergeCell ref="H26:I27"/>
    <mergeCell ref="J26:K27"/>
    <mergeCell ref="B24:C25"/>
    <mergeCell ref="D24:E25"/>
    <mergeCell ref="F24:G25"/>
    <mergeCell ref="H24:I25"/>
    <mergeCell ref="J24:K2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AEFE8-26D5-47F0-BA1E-99DCC05AD1EB}">
  <dimension ref="A1:CE89"/>
  <sheetViews>
    <sheetView showGridLines="0" zoomScale="145" zoomScaleNormal="145" workbookViewId="0">
      <pane ySplit="1" topLeftCell="A2" activePane="bottomLeft" state="frozen"/>
      <selection pane="bottomLeft" activeCell="P13" sqref="P13"/>
    </sheetView>
  </sheetViews>
  <sheetFormatPr defaultColWidth="2.75" defaultRowHeight="16.5" customHeight="1" x14ac:dyDescent="0.55000000000000004"/>
  <sheetData>
    <row r="1" spans="1:61" ht="16.5" customHeight="1" x14ac:dyDescent="0.55000000000000004">
      <c r="A1" t="s">
        <v>0</v>
      </c>
    </row>
    <row r="4" spans="1:61" ht="16.5" customHeight="1" x14ac:dyDescent="0.55000000000000004">
      <c r="J4" t="s">
        <v>195</v>
      </c>
      <c r="BI4" s="10"/>
    </row>
    <row r="5" spans="1:61" ht="16.5" customHeight="1" x14ac:dyDescent="0.55000000000000004">
      <c r="J5" s="1" t="s">
        <v>119</v>
      </c>
      <c r="K5" s="1" t="s">
        <v>118</v>
      </c>
      <c r="L5" s="1" t="s">
        <v>117</v>
      </c>
      <c r="M5" s="1" t="s">
        <v>116</v>
      </c>
      <c r="N5" s="2" t="s">
        <v>4</v>
      </c>
      <c r="O5" s="1" t="s">
        <v>4</v>
      </c>
      <c r="P5" s="7" t="s">
        <v>115</v>
      </c>
      <c r="Q5" s="1"/>
    </row>
    <row r="6" spans="1:61" ht="16.5" customHeight="1" x14ac:dyDescent="0.55000000000000004">
      <c r="J6" s="45"/>
      <c r="K6" s="45"/>
      <c r="L6" s="45"/>
      <c r="M6" s="45"/>
      <c r="N6" s="45"/>
      <c r="O6" s="45"/>
      <c r="P6" s="1"/>
      <c r="Q6" s="1"/>
    </row>
    <row r="10" spans="1:61" ht="16.5" customHeight="1" thickBot="1" x14ac:dyDescent="0.6"/>
    <row r="11" spans="1:61" ht="16.5" customHeight="1" x14ac:dyDescent="0.55000000000000004">
      <c r="U11" s="31" t="s">
        <v>194</v>
      </c>
      <c r="V11" s="30"/>
      <c r="W11" s="30"/>
      <c r="X11" s="30"/>
      <c r="Y11" s="30"/>
      <c r="Z11" s="30"/>
      <c r="AA11" s="30"/>
      <c r="AB11" s="30"/>
      <c r="AC11" s="30"/>
      <c r="AD11" s="29"/>
    </row>
    <row r="12" spans="1:61" ht="16.5" customHeight="1" x14ac:dyDescent="0.55000000000000004">
      <c r="K12" t="s">
        <v>126</v>
      </c>
      <c r="U12" s="44" t="s">
        <v>193</v>
      </c>
      <c r="AD12" s="27"/>
    </row>
    <row r="13" spans="1:61" ht="16.5" customHeight="1" x14ac:dyDescent="0.55000000000000004">
      <c r="U13" s="43" t="s">
        <v>192</v>
      </c>
      <c r="AD13" s="27"/>
    </row>
    <row r="14" spans="1:61" ht="16.5" customHeight="1" x14ac:dyDescent="0.55000000000000004">
      <c r="U14" s="42" t="s">
        <v>191</v>
      </c>
      <c r="AD14" s="27"/>
    </row>
    <row r="15" spans="1:61" ht="16.5" customHeight="1" thickBot="1" x14ac:dyDescent="0.6">
      <c r="U15" s="41" t="s">
        <v>190</v>
      </c>
      <c r="V15" s="25"/>
      <c r="W15" s="25"/>
      <c r="X15" s="25"/>
      <c r="Y15" s="25"/>
      <c r="Z15" s="25"/>
      <c r="AA15" s="25"/>
      <c r="AB15" s="25"/>
      <c r="AC15" s="25"/>
      <c r="AD15" s="24"/>
    </row>
    <row r="17" spans="10:37" ht="16.5" customHeight="1" x14ac:dyDescent="0.55000000000000004">
      <c r="J17" t="s">
        <v>189</v>
      </c>
      <c r="U17" s="40" t="s">
        <v>188</v>
      </c>
      <c r="AD17" t="s">
        <v>187</v>
      </c>
    </row>
    <row r="18" spans="10:37" ht="16.5" customHeight="1" x14ac:dyDescent="0.55000000000000004">
      <c r="J18" s="16" t="s">
        <v>161</v>
      </c>
      <c r="K18" s="16" t="s">
        <v>170</v>
      </c>
      <c r="L18" s="16" t="s">
        <v>1</v>
      </c>
      <c r="M18" s="16" t="s">
        <v>169</v>
      </c>
      <c r="N18" s="2"/>
      <c r="O18" s="1"/>
      <c r="P18" s="7"/>
      <c r="Q18" s="1"/>
      <c r="AD18" s="16" t="s">
        <v>177</v>
      </c>
      <c r="AE18" s="16" t="s">
        <v>163</v>
      </c>
      <c r="AF18" s="16" t="s">
        <v>162</v>
      </c>
      <c r="AG18" s="16" t="s">
        <v>186</v>
      </c>
      <c r="AH18" s="39" t="s">
        <v>170</v>
      </c>
      <c r="AI18" s="16" t="s">
        <v>179</v>
      </c>
      <c r="AJ18" s="7"/>
      <c r="AK18" s="1"/>
    </row>
    <row r="19" spans="10:37" ht="16.5" customHeight="1" x14ac:dyDescent="0.55000000000000004">
      <c r="J19" s="1"/>
      <c r="K19" s="1"/>
      <c r="L19" s="1" t="s">
        <v>3</v>
      </c>
      <c r="M19" s="1" t="s">
        <v>1</v>
      </c>
      <c r="N19" s="1"/>
      <c r="O19" s="1">
        <v>0</v>
      </c>
      <c r="P19" s="1">
        <v>1</v>
      </c>
      <c r="Q19" s="1">
        <v>0</v>
      </c>
      <c r="U19" s="38" t="s">
        <v>185</v>
      </c>
      <c r="AD19" s="1"/>
      <c r="AE19" s="1"/>
      <c r="AF19" s="1" t="s">
        <v>3</v>
      </c>
      <c r="AG19" s="1" t="s">
        <v>1</v>
      </c>
      <c r="AH19" s="1"/>
      <c r="AI19" s="1">
        <v>0</v>
      </c>
      <c r="AJ19" s="1">
        <v>0</v>
      </c>
      <c r="AK19" s="1">
        <v>5</v>
      </c>
    </row>
    <row r="21" spans="10:37" ht="16.5" customHeight="1" x14ac:dyDescent="0.55000000000000004">
      <c r="N21" s="37"/>
      <c r="P21" s="36" t="s">
        <v>184</v>
      </c>
    </row>
    <row r="22" spans="10:37" ht="16.5" customHeight="1" x14ac:dyDescent="0.55000000000000004">
      <c r="J22" s="12"/>
      <c r="K22" s="12"/>
      <c r="L22" s="12"/>
      <c r="M22" s="12"/>
      <c r="N22" s="12"/>
      <c r="O22" s="13"/>
      <c r="AB22" s="35"/>
    </row>
    <row r="23" spans="10:37" ht="16.5" customHeight="1" x14ac:dyDescent="0.55000000000000004">
      <c r="J23" s="12"/>
      <c r="L23" s="12"/>
      <c r="M23" s="12"/>
      <c r="N23" s="12"/>
      <c r="O23" s="12"/>
      <c r="T23" t="s">
        <v>183</v>
      </c>
    </row>
    <row r="24" spans="10:37" ht="16.5" customHeight="1" x14ac:dyDescent="0.55000000000000004">
      <c r="T24" s="16" t="s">
        <v>3</v>
      </c>
      <c r="U24" s="16" t="s">
        <v>170</v>
      </c>
      <c r="V24" s="16" t="s">
        <v>162</v>
      </c>
      <c r="W24" s="16" t="s">
        <v>182</v>
      </c>
      <c r="X24" s="2"/>
      <c r="Y24" s="1"/>
      <c r="Z24" s="7"/>
      <c r="AA24" s="1"/>
    </row>
    <row r="25" spans="10:37" ht="16.5" customHeight="1" x14ac:dyDescent="0.55000000000000004">
      <c r="T25" s="1"/>
      <c r="U25" s="1"/>
      <c r="V25" s="1" t="s">
        <v>3</v>
      </c>
      <c r="W25" s="1" t="s">
        <v>1</v>
      </c>
      <c r="X25" s="1"/>
      <c r="Y25" s="1">
        <v>0</v>
      </c>
      <c r="Z25" s="1">
        <v>0</v>
      </c>
      <c r="AA25" s="1">
        <v>2</v>
      </c>
    </row>
    <row r="26" spans="10:37" ht="16.5" customHeight="1" x14ac:dyDescent="0.55000000000000004">
      <c r="J26" s="12"/>
      <c r="K26" s="12"/>
      <c r="L26" s="12"/>
      <c r="M26" s="12"/>
      <c r="N26" s="12"/>
      <c r="O26" s="13"/>
      <c r="P26" s="12"/>
      <c r="Q26" s="12"/>
    </row>
    <row r="27" spans="10:37" ht="16.5" customHeight="1" x14ac:dyDescent="0.55000000000000004">
      <c r="J27" s="12"/>
      <c r="K27" s="12"/>
      <c r="L27" s="12"/>
      <c r="M27" s="12"/>
      <c r="N27" s="12"/>
      <c r="O27" s="12"/>
      <c r="P27" s="12"/>
      <c r="Q27" s="12"/>
    </row>
    <row r="28" spans="10:37" ht="16.5" customHeight="1" x14ac:dyDescent="0.55000000000000004">
      <c r="U28" s="34" t="s">
        <v>181</v>
      </c>
    </row>
    <row r="30" spans="10:37" ht="16.5" customHeight="1" x14ac:dyDescent="0.55000000000000004">
      <c r="J30" s="12"/>
      <c r="K30" s="12"/>
      <c r="L30" s="12"/>
      <c r="M30" s="12"/>
      <c r="N30" s="12"/>
      <c r="O30" s="13"/>
      <c r="P30" s="12"/>
      <c r="Q30" s="12"/>
    </row>
    <row r="31" spans="10:37" ht="16.5" customHeight="1" x14ac:dyDescent="0.55000000000000004">
      <c r="J31" s="12"/>
      <c r="K31" s="20" t="s">
        <v>126</v>
      </c>
      <c r="L31" s="12"/>
      <c r="M31" s="12"/>
      <c r="N31" s="12"/>
      <c r="O31" s="12"/>
      <c r="P31" s="12"/>
      <c r="Q31" s="12"/>
      <c r="T31" t="s">
        <v>180</v>
      </c>
    </row>
    <row r="32" spans="10:37" ht="16.5" customHeight="1" x14ac:dyDescent="0.55000000000000004">
      <c r="T32" s="1" t="s">
        <v>164</v>
      </c>
      <c r="U32" s="1" t="s">
        <v>179</v>
      </c>
      <c r="V32" s="1" t="s">
        <v>162</v>
      </c>
      <c r="W32" s="1"/>
      <c r="X32" s="2" t="s">
        <v>3</v>
      </c>
      <c r="Y32" s="1" t="s">
        <v>1</v>
      </c>
      <c r="Z32" s="1" t="s">
        <v>178</v>
      </c>
      <c r="AA32" s="1"/>
    </row>
    <row r="33" spans="10:77" ht="16.5" customHeight="1" x14ac:dyDescent="0.55000000000000004">
      <c r="T33" s="1" t="s">
        <v>169</v>
      </c>
      <c r="U33" s="1" t="s">
        <v>161</v>
      </c>
      <c r="V33" s="1" t="s">
        <v>1</v>
      </c>
      <c r="W33" s="1">
        <v>1</v>
      </c>
      <c r="X33" s="1"/>
      <c r="Y33" s="1" t="s">
        <v>177</v>
      </c>
      <c r="Z33" s="1" t="s">
        <v>163</v>
      </c>
      <c r="AA33" s="1">
        <v>4</v>
      </c>
    </row>
    <row r="35" spans="10:77" ht="16.5" customHeight="1" x14ac:dyDescent="0.55000000000000004">
      <c r="U35" t="s">
        <v>176</v>
      </c>
      <c r="AF35" t="s">
        <v>175</v>
      </c>
    </row>
    <row r="36" spans="10:77" ht="16.5" customHeight="1" x14ac:dyDescent="0.55000000000000004">
      <c r="U36" t="s">
        <v>174</v>
      </c>
      <c r="AF36" t="s">
        <v>173</v>
      </c>
    </row>
    <row r="39" spans="10:77" ht="16.5" customHeight="1" x14ac:dyDescent="0.55000000000000004">
      <c r="T39" t="s">
        <v>172</v>
      </c>
      <c r="AE39" t="s">
        <v>171</v>
      </c>
    </row>
    <row r="40" spans="10:77" ht="16.5" customHeight="1" x14ac:dyDescent="0.55000000000000004">
      <c r="T40" s="1" t="s">
        <v>161</v>
      </c>
      <c r="U40" s="1" t="s">
        <v>170</v>
      </c>
      <c r="V40" s="1" t="s">
        <v>1</v>
      </c>
      <c r="W40" s="1" t="s">
        <v>169</v>
      </c>
      <c r="X40" s="2"/>
      <c r="Y40" s="1"/>
      <c r="Z40" s="1"/>
      <c r="AA40" s="1"/>
      <c r="AE40" s="1" t="s">
        <v>161</v>
      </c>
      <c r="AF40" s="1" t="s">
        <v>170</v>
      </c>
      <c r="AG40" s="1" t="s">
        <v>1</v>
      </c>
      <c r="AH40" s="1" t="s">
        <v>169</v>
      </c>
      <c r="AI40" s="2"/>
      <c r="AJ40" s="1"/>
      <c r="AK40" s="1"/>
      <c r="AL40" s="1"/>
    </row>
    <row r="41" spans="10:77" ht="16.5" customHeight="1" x14ac:dyDescent="0.55000000000000004">
      <c r="T41" s="1"/>
      <c r="U41" s="1"/>
      <c r="V41" s="17" t="s">
        <v>3</v>
      </c>
      <c r="W41" s="17" t="s">
        <v>1</v>
      </c>
      <c r="X41" s="17"/>
      <c r="Y41" s="17">
        <v>0</v>
      </c>
      <c r="Z41" s="17">
        <v>0</v>
      </c>
      <c r="AA41" s="17">
        <v>0</v>
      </c>
      <c r="AE41" s="1"/>
      <c r="AF41" s="1"/>
      <c r="AG41" s="17" t="s">
        <v>3</v>
      </c>
      <c r="AH41" s="17" t="s">
        <v>1</v>
      </c>
      <c r="AI41" s="17"/>
      <c r="AJ41" s="17">
        <v>0</v>
      </c>
      <c r="AK41" s="17">
        <v>1</v>
      </c>
      <c r="AL41" s="17">
        <v>0</v>
      </c>
    </row>
    <row r="43" spans="10:77" ht="16.5" customHeight="1" x14ac:dyDescent="0.55000000000000004">
      <c r="BR43" s="12"/>
      <c r="BS43" s="12"/>
      <c r="BT43" s="12"/>
      <c r="BU43" s="12"/>
      <c r="BV43" s="12"/>
      <c r="BW43" s="13"/>
      <c r="BX43" s="12"/>
      <c r="BY43" s="12"/>
    </row>
    <row r="44" spans="10:77" ht="16.5" customHeight="1" x14ac:dyDescent="0.55000000000000004">
      <c r="J44" s="18" t="s">
        <v>55</v>
      </c>
      <c r="BR44" s="12"/>
      <c r="BS44" s="12"/>
      <c r="BT44" s="12"/>
      <c r="BU44" s="12"/>
      <c r="BV44" s="12"/>
      <c r="BW44" s="12"/>
      <c r="BX44" s="12"/>
      <c r="BY44" s="12"/>
    </row>
    <row r="45" spans="10:77" ht="16.5" customHeight="1" x14ac:dyDescent="0.55000000000000004">
      <c r="J45" s="1"/>
      <c r="K45" s="1"/>
      <c r="L45" s="1"/>
      <c r="M45" s="1"/>
      <c r="N45" s="1"/>
      <c r="O45" s="2"/>
      <c r="P45" s="1"/>
      <c r="Q45" s="1"/>
    </row>
    <row r="46" spans="10:77" ht="16.5" customHeight="1" x14ac:dyDescent="0.55000000000000004">
      <c r="J46" s="1"/>
      <c r="K46" s="1"/>
      <c r="L46" s="1"/>
      <c r="M46" s="14">
        <v>3</v>
      </c>
      <c r="N46" s="1"/>
      <c r="O46" s="1"/>
      <c r="P46" s="1"/>
      <c r="Q46" s="1"/>
    </row>
    <row r="49" spans="10:83" ht="16.5" customHeight="1" x14ac:dyDescent="0.55000000000000004">
      <c r="K49" t="s">
        <v>18</v>
      </c>
    </row>
    <row r="51" spans="10:83" ht="16.5" customHeight="1" x14ac:dyDescent="0.55000000000000004">
      <c r="BX51" s="12"/>
      <c r="BY51" s="12"/>
      <c r="BZ51" s="12"/>
      <c r="CA51" s="12"/>
      <c r="CB51" s="13"/>
      <c r="CC51" s="12"/>
      <c r="CE51" s="12"/>
    </row>
    <row r="52" spans="10:83" ht="16.5" customHeight="1" x14ac:dyDescent="0.55000000000000004">
      <c r="J52" s="18" t="s">
        <v>54</v>
      </c>
      <c r="BX52" s="12"/>
      <c r="BY52" s="12"/>
      <c r="BZ52" s="12"/>
      <c r="CA52" s="12"/>
      <c r="CB52" s="12"/>
      <c r="CC52" s="12"/>
      <c r="CD52" s="12"/>
      <c r="CE52" s="12"/>
    </row>
    <row r="53" spans="10:83" ht="16.5" customHeight="1" x14ac:dyDescent="0.55000000000000004">
      <c r="J53" s="1"/>
      <c r="K53" s="1"/>
      <c r="L53" s="1"/>
      <c r="M53" s="1"/>
      <c r="N53" s="1"/>
      <c r="O53" s="2"/>
      <c r="P53" s="1"/>
      <c r="Q53" s="1"/>
    </row>
    <row r="54" spans="10:83" ht="16.5" customHeight="1" x14ac:dyDescent="0.55000000000000004">
      <c r="J54" s="1"/>
      <c r="K54" s="1"/>
      <c r="L54" s="1"/>
      <c r="M54" s="14">
        <v>2</v>
      </c>
      <c r="N54" s="1"/>
      <c r="O54" s="1"/>
      <c r="P54" s="1"/>
      <c r="Q54" s="1"/>
    </row>
    <row r="57" spans="10:83" ht="16.5" customHeight="1" x14ac:dyDescent="0.55000000000000004">
      <c r="K57" t="s">
        <v>44</v>
      </c>
    </row>
    <row r="59" spans="10:83" ht="16.5" customHeight="1" x14ac:dyDescent="0.55000000000000004">
      <c r="BX59" s="12"/>
      <c r="BY59" s="12"/>
      <c r="BZ59" s="12"/>
      <c r="CA59" s="12"/>
      <c r="CB59" s="13"/>
      <c r="CC59" s="12"/>
      <c r="CE59" s="12"/>
    </row>
    <row r="60" spans="10:83" ht="16.5" customHeight="1" x14ac:dyDescent="0.55000000000000004">
      <c r="J60" t="s">
        <v>5</v>
      </c>
      <c r="AC60" t="s">
        <v>53</v>
      </c>
      <c r="AS60" t="s">
        <v>120</v>
      </c>
      <c r="BX60" s="12"/>
      <c r="BY60" s="12"/>
      <c r="BZ60" s="12"/>
      <c r="CA60" s="12"/>
      <c r="CB60" s="12"/>
      <c r="CC60" s="12"/>
      <c r="CD60" s="12"/>
      <c r="CE60" s="12"/>
    </row>
    <row r="61" spans="10:83" ht="16.5" customHeight="1" x14ac:dyDescent="0.55000000000000004">
      <c r="J61" s="1" t="s">
        <v>1</v>
      </c>
      <c r="K61" s="1">
        <v>0</v>
      </c>
      <c r="L61" s="1">
        <v>0</v>
      </c>
      <c r="M61" s="1">
        <v>0</v>
      </c>
      <c r="N61" s="1"/>
      <c r="O61" s="15" t="s">
        <v>2</v>
      </c>
      <c r="P61" s="14">
        <v>6</v>
      </c>
      <c r="Q61" s="14">
        <v>0</v>
      </c>
      <c r="S61" t="s">
        <v>168</v>
      </c>
      <c r="AC61" s="1" t="s">
        <v>1</v>
      </c>
      <c r="AD61" s="1">
        <v>0</v>
      </c>
      <c r="AE61" s="1">
        <v>0</v>
      </c>
      <c r="AF61" s="1">
        <v>0</v>
      </c>
      <c r="AG61" s="1"/>
      <c r="AH61" s="2" t="s">
        <v>2</v>
      </c>
      <c r="AI61" s="1">
        <v>6</v>
      </c>
      <c r="AJ61" s="1">
        <v>0</v>
      </c>
    </row>
    <row r="62" spans="10:83" ht="16.5" customHeight="1" x14ac:dyDescent="0.55000000000000004">
      <c r="J62" s="1"/>
      <c r="K62" s="1"/>
      <c r="L62" s="1"/>
      <c r="M62" s="1"/>
      <c r="N62" s="1"/>
      <c r="O62" s="1"/>
      <c r="P62" s="1"/>
      <c r="Q62" s="1"/>
      <c r="AC62" s="1"/>
      <c r="AD62" s="45"/>
      <c r="AE62" s="1"/>
      <c r="AF62" s="1"/>
      <c r="AG62" s="1"/>
      <c r="AH62" s="1"/>
      <c r="AI62" s="1"/>
      <c r="AJ62" s="1"/>
    </row>
    <row r="63" spans="10:83" ht="16.5" customHeight="1" x14ac:dyDescent="0.55000000000000004">
      <c r="K63" s="46"/>
      <c r="O63" s="46"/>
      <c r="Q63" s="46"/>
    </row>
    <row r="65" spans="10:83" ht="16.5" customHeight="1" x14ac:dyDescent="0.55000000000000004">
      <c r="K65" t="s">
        <v>18</v>
      </c>
      <c r="AD65" t="s">
        <v>52</v>
      </c>
      <c r="AP65" t="s">
        <v>51</v>
      </c>
    </row>
    <row r="67" spans="10:83" ht="16.5" customHeight="1" x14ac:dyDescent="0.55000000000000004">
      <c r="BX67" s="12"/>
      <c r="BY67" s="12"/>
      <c r="BZ67" s="12"/>
      <c r="CA67" s="12"/>
      <c r="CB67" s="13"/>
      <c r="CC67" s="12"/>
      <c r="CE67" s="12"/>
    </row>
    <row r="68" spans="10:83" ht="16.5" customHeight="1" x14ac:dyDescent="0.55000000000000004">
      <c r="J68" t="s">
        <v>122</v>
      </c>
      <c r="AC68" t="s">
        <v>123</v>
      </c>
      <c r="BX68" s="12"/>
      <c r="BY68" s="12"/>
      <c r="BZ68" s="12"/>
      <c r="CA68" s="12"/>
      <c r="CB68" s="12"/>
      <c r="CC68" s="12"/>
      <c r="CD68" s="12"/>
      <c r="CE68" s="12"/>
    </row>
    <row r="69" spans="10:83" ht="16.5" customHeight="1" x14ac:dyDescent="0.55000000000000004">
      <c r="J69" s="1" t="s">
        <v>1</v>
      </c>
      <c r="K69" s="1">
        <v>0</v>
      </c>
      <c r="L69" s="1">
        <v>0</v>
      </c>
      <c r="M69" s="1">
        <v>0</v>
      </c>
      <c r="N69" s="1"/>
      <c r="O69" s="15" t="s">
        <v>2</v>
      </c>
      <c r="P69" s="14">
        <v>5</v>
      </c>
      <c r="Q69" s="14">
        <v>9</v>
      </c>
      <c r="AC69" t="s">
        <v>49</v>
      </c>
      <c r="AO69" t="s">
        <v>121</v>
      </c>
      <c r="BD69" t="s">
        <v>48</v>
      </c>
    </row>
    <row r="70" spans="10:83" ht="16.5" customHeight="1" x14ac:dyDescent="0.55000000000000004">
      <c r="J70" s="1"/>
      <c r="K70" s="1"/>
      <c r="L70" s="1"/>
      <c r="M70" s="1"/>
      <c r="N70" s="1"/>
      <c r="O70" s="1"/>
      <c r="P70" s="1"/>
      <c r="Q70" s="1"/>
      <c r="AC70" s="17" t="s">
        <v>1</v>
      </c>
      <c r="AD70" s="17">
        <v>0</v>
      </c>
      <c r="AE70" s="17">
        <v>0</v>
      </c>
      <c r="AF70" s="17">
        <v>1</v>
      </c>
      <c r="AG70" s="1"/>
      <c r="AH70" s="2" t="s">
        <v>2</v>
      </c>
      <c r="AI70" s="1">
        <v>6</v>
      </c>
      <c r="AJ70" s="1">
        <v>0</v>
      </c>
      <c r="AO70" s="1" t="s">
        <v>1</v>
      </c>
      <c r="AP70" s="1">
        <v>0</v>
      </c>
      <c r="AQ70" s="1">
        <v>0</v>
      </c>
      <c r="AR70" s="1">
        <v>0</v>
      </c>
      <c r="AS70" s="1"/>
      <c r="AT70" s="15" t="s">
        <v>2</v>
      </c>
      <c r="AU70" s="14">
        <v>5</v>
      </c>
      <c r="AV70" s="14">
        <v>7</v>
      </c>
      <c r="BD70" s="1" t="s">
        <v>1</v>
      </c>
      <c r="BE70" s="1">
        <v>0</v>
      </c>
      <c r="BF70" s="1">
        <v>0</v>
      </c>
      <c r="BG70" s="1">
        <v>0</v>
      </c>
      <c r="BH70" s="1"/>
      <c r="BI70" s="15" t="s">
        <v>2</v>
      </c>
      <c r="BJ70" s="14">
        <v>5</v>
      </c>
      <c r="BK70" s="14">
        <v>9</v>
      </c>
    </row>
    <row r="71" spans="10:83" ht="16.5" customHeight="1" x14ac:dyDescent="0.55000000000000004">
      <c r="AC71" s="1"/>
      <c r="AD71" s="45"/>
      <c r="AE71" s="1"/>
      <c r="AF71" s="1"/>
      <c r="AG71" s="1"/>
      <c r="AH71" s="1"/>
      <c r="AI71" s="1"/>
      <c r="AJ71" s="1"/>
      <c r="AO71" s="1"/>
      <c r="AP71" s="1"/>
      <c r="AQ71" s="1"/>
      <c r="AR71" s="1"/>
      <c r="AS71" s="1"/>
      <c r="AT71" s="1"/>
      <c r="AU71" s="1"/>
      <c r="AV71" s="1"/>
      <c r="BD71" s="1"/>
      <c r="BE71" s="45"/>
      <c r="BF71" s="1"/>
      <c r="BG71" s="1"/>
      <c r="BH71" s="1"/>
      <c r="BI71" s="1"/>
      <c r="BJ71" s="1"/>
      <c r="BK71" s="1"/>
    </row>
    <row r="72" spans="10:83" ht="16.5" customHeight="1" x14ac:dyDescent="0.55000000000000004">
      <c r="AF72" s="46"/>
      <c r="AT72" s="46"/>
      <c r="BE72" s="46"/>
    </row>
    <row r="74" spans="10:83" ht="16.5" customHeight="1" x14ac:dyDescent="0.55000000000000004">
      <c r="AD74" t="s">
        <v>120</v>
      </c>
    </row>
    <row r="77" spans="10:83" ht="16.5" customHeight="1" x14ac:dyDescent="0.55000000000000004">
      <c r="J77" s="12"/>
      <c r="K77" t="s">
        <v>45</v>
      </c>
      <c r="L77" s="12"/>
      <c r="M77" s="12"/>
      <c r="N77" s="12"/>
      <c r="O77" s="13"/>
      <c r="P77" s="12"/>
      <c r="Q77" s="12"/>
      <c r="AC77" t="s">
        <v>48</v>
      </c>
    </row>
    <row r="78" spans="10:83" ht="16.5" customHeight="1" x14ac:dyDescent="0.55000000000000004">
      <c r="J78" s="12"/>
      <c r="K78" s="12"/>
      <c r="L78" s="12"/>
      <c r="M78" s="12"/>
      <c r="N78" s="12"/>
      <c r="O78" s="12"/>
      <c r="P78" s="12"/>
      <c r="Q78" s="12"/>
      <c r="AC78" s="1" t="s">
        <v>1</v>
      </c>
      <c r="AD78" s="1">
        <v>0</v>
      </c>
      <c r="AE78" s="1">
        <v>0</v>
      </c>
      <c r="AF78" s="1">
        <v>1</v>
      </c>
      <c r="AG78" s="1"/>
      <c r="AH78" s="2" t="s">
        <v>2</v>
      </c>
      <c r="AI78" s="1">
        <v>6</v>
      </c>
      <c r="AJ78" s="1">
        <v>0</v>
      </c>
    </row>
    <row r="79" spans="10:83" ht="16.5" customHeight="1" x14ac:dyDescent="0.55000000000000004">
      <c r="AC79" s="1"/>
      <c r="AD79" s="45"/>
      <c r="AE79" s="1"/>
      <c r="AF79" s="1"/>
      <c r="AG79" s="1"/>
      <c r="AH79" s="1"/>
      <c r="AI79" s="1"/>
      <c r="AJ79" s="1"/>
    </row>
    <row r="80" spans="10:83" ht="16.5" customHeight="1" x14ac:dyDescent="0.55000000000000004">
      <c r="AD80" s="46"/>
    </row>
    <row r="81" spans="3:52" ht="16.5" customHeight="1" x14ac:dyDescent="0.55000000000000004">
      <c r="C81" t="s">
        <v>126</v>
      </c>
    </row>
    <row r="82" spans="3:52" ht="16.5" customHeight="1" x14ac:dyDescent="0.55000000000000004">
      <c r="C82" t="s">
        <v>167</v>
      </c>
      <c r="AD82" t="s">
        <v>45</v>
      </c>
    </row>
    <row r="85" spans="3:52" ht="16.5" customHeight="1" x14ac:dyDescent="0.55000000000000004">
      <c r="J85" t="s">
        <v>166</v>
      </c>
      <c r="AC85" t="s">
        <v>165</v>
      </c>
    </row>
    <row r="86" spans="3:52" ht="16.5" customHeight="1" thickBot="1" x14ac:dyDescent="0.6">
      <c r="J86" s="1" t="s">
        <v>1</v>
      </c>
      <c r="K86" s="1" t="s">
        <v>164</v>
      </c>
      <c r="L86" s="1" t="s">
        <v>163</v>
      </c>
      <c r="M86" s="1" t="s">
        <v>162</v>
      </c>
      <c r="N86" s="1" t="s">
        <v>161</v>
      </c>
      <c r="O86" s="33">
        <v>0</v>
      </c>
      <c r="P86" s="17">
        <v>0</v>
      </c>
      <c r="Q86" s="17">
        <v>0</v>
      </c>
      <c r="AC86" s="1" t="s">
        <v>1</v>
      </c>
      <c r="AD86" s="1" t="s">
        <v>164</v>
      </c>
      <c r="AE86" s="1" t="s">
        <v>163</v>
      </c>
      <c r="AF86" s="1" t="s">
        <v>162</v>
      </c>
      <c r="AG86" s="1" t="s">
        <v>161</v>
      </c>
      <c r="AH86" s="33">
        <v>0</v>
      </c>
      <c r="AI86" s="17">
        <v>3</v>
      </c>
      <c r="AJ86" s="17">
        <v>0</v>
      </c>
    </row>
    <row r="87" spans="3:52" ht="16.5" customHeight="1" x14ac:dyDescent="0.55000000000000004">
      <c r="J87" s="1"/>
      <c r="K87" s="1"/>
      <c r="L87" s="1"/>
      <c r="M87" s="1" t="s">
        <v>3</v>
      </c>
      <c r="N87" s="1" t="s">
        <v>1</v>
      </c>
      <c r="O87" s="32">
        <v>0</v>
      </c>
      <c r="P87" s="32">
        <v>1</v>
      </c>
      <c r="Q87" s="32">
        <v>0</v>
      </c>
      <c r="AC87" s="1"/>
      <c r="AD87" s="1"/>
      <c r="AE87" s="1"/>
      <c r="AF87" s="1" t="s">
        <v>3</v>
      </c>
      <c r="AG87" s="1" t="s">
        <v>1</v>
      </c>
      <c r="AH87" s="32">
        <v>0</v>
      </c>
      <c r="AI87" s="32">
        <v>1</v>
      </c>
      <c r="AJ87" s="32">
        <v>0</v>
      </c>
      <c r="AM87" s="31" t="s">
        <v>160</v>
      </c>
      <c r="AN87" s="30"/>
      <c r="AO87" s="30"/>
      <c r="AP87" s="30"/>
      <c r="AQ87" s="30"/>
      <c r="AR87" s="30"/>
      <c r="AS87" s="30"/>
      <c r="AT87" s="30"/>
      <c r="AU87" s="30"/>
      <c r="AV87" s="30"/>
      <c r="AW87" s="30"/>
      <c r="AX87" s="30"/>
      <c r="AY87" s="30"/>
      <c r="AZ87" s="29"/>
    </row>
    <row r="88" spans="3:52" ht="16.5" customHeight="1" x14ac:dyDescent="0.55000000000000004">
      <c r="AM88" s="28" t="s">
        <v>159</v>
      </c>
      <c r="AZ88" s="27"/>
    </row>
    <row r="89" spans="3:52" ht="16.5" customHeight="1" thickBot="1" x14ac:dyDescent="0.6">
      <c r="AM89" s="26" t="s">
        <v>158</v>
      </c>
      <c r="AN89" s="25"/>
      <c r="AO89" s="25"/>
      <c r="AP89" s="25"/>
      <c r="AQ89" s="25"/>
      <c r="AR89" s="25"/>
      <c r="AS89" s="25"/>
      <c r="AT89" s="25"/>
      <c r="AU89" s="25"/>
      <c r="AV89" s="25"/>
      <c r="AW89" s="25"/>
      <c r="AX89" s="25"/>
      <c r="AY89" s="25"/>
      <c r="AZ89" s="24"/>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0E9C8-489C-4E06-A660-B3194CE09B52}">
  <dimension ref="A1:W33"/>
  <sheetViews>
    <sheetView zoomScale="235" zoomScaleNormal="235" workbookViewId="0">
      <pane ySplit="1" topLeftCell="A14" activePane="bottomLeft" state="frozen"/>
      <selection pane="bottomLeft" activeCell="S17" sqref="S17"/>
    </sheetView>
  </sheetViews>
  <sheetFormatPr defaultColWidth="2.75" defaultRowHeight="16.5" customHeight="1" x14ac:dyDescent="0.55000000000000004"/>
  <sheetData>
    <row r="1" spans="1:23" ht="16.5" customHeight="1" x14ac:dyDescent="0.55000000000000004">
      <c r="A1" s="5" t="s">
        <v>17</v>
      </c>
    </row>
    <row r="3" spans="1:23" ht="16.5" customHeight="1" x14ac:dyDescent="0.55000000000000004">
      <c r="B3" s="5" t="s">
        <v>16</v>
      </c>
    </row>
    <row r="4" spans="1:23" ht="16.5" customHeight="1" x14ac:dyDescent="0.55000000000000004">
      <c r="C4" t="s">
        <v>15</v>
      </c>
    </row>
    <row r="5" spans="1:23" ht="16.5" customHeight="1" x14ac:dyDescent="0.55000000000000004">
      <c r="C5" s="6" t="s">
        <v>14</v>
      </c>
    </row>
    <row r="8" spans="1:23" ht="16.5" customHeight="1" x14ac:dyDescent="0.55000000000000004">
      <c r="W8" s="11" t="s">
        <v>57</v>
      </c>
    </row>
    <row r="9" spans="1:23" ht="16.5" customHeight="1" x14ac:dyDescent="0.55000000000000004">
      <c r="W9" s="11"/>
    </row>
    <row r="10" spans="1:23" ht="16.5" customHeight="1" x14ac:dyDescent="0.55000000000000004">
      <c r="W10" s="11" t="s">
        <v>10</v>
      </c>
    </row>
    <row r="11" spans="1:23" ht="16.5" customHeight="1" x14ac:dyDescent="0.55000000000000004">
      <c r="W11" s="11" t="s">
        <v>11</v>
      </c>
    </row>
    <row r="12" spans="1:23" ht="16.5" customHeight="1" x14ac:dyDescent="0.55000000000000004">
      <c r="W12" s="11" t="s">
        <v>56</v>
      </c>
    </row>
    <row r="17" spans="2:23" ht="16.5" customHeight="1" x14ac:dyDescent="0.55000000000000004">
      <c r="W17" t="s">
        <v>58</v>
      </c>
    </row>
    <row r="23" spans="2:23" ht="16.5" customHeight="1" x14ac:dyDescent="0.55000000000000004">
      <c r="B23" s="5" t="s">
        <v>13</v>
      </c>
    </row>
    <row r="28" spans="2:23" ht="16.5" customHeight="1" x14ac:dyDescent="0.55000000000000004">
      <c r="C28" s="4"/>
    </row>
    <row r="29" spans="2:23" ht="16.5" customHeight="1" x14ac:dyDescent="0.55000000000000004">
      <c r="C29" s="3"/>
      <c r="D29" s="3"/>
      <c r="E29" s="3"/>
      <c r="F29" t="s">
        <v>12</v>
      </c>
      <c r="H29" s="3"/>
      <c r="J29" s="3" t="s">
        <v>11</v>
      </c>
      <c r="M29" t="s">
        <v>10</v>
      </c>
    </row>
    <row r="30" spans="2:23" ht="16.5" customHeight="1" x14ac:dyDescent="0.55000000000000004">
      <c r="C30" s="3"/>
      <c r="D30" s="3"/>
      <c r="E30" s="3"/>
      <c r="F30" s="3"/>
      <c r="G30" s="3"/>
      <c r="H30" s="3"/>
    </row>
    <row r="31" spans="2:23" ht="16.5" customHeight="1" x14ac:dyDescent="0.55000000000000004">
      <c r="C31" s="3"/>
      <c r="D31" s="3"/>
      <c r="E31" s="3"/>
      <c r="F31" s="3"/>
      <c r="G31" s="3"/>
      <c r="H31" s="3"/>
    </row>
    <row r="33" spans="5:17" ht="16.5" customHeight="1" x14ac:dyDescent="0.55000000000000004">
      <c r="E33" t="s">
        <v>9</v>
      </c>
      <c r="H33" t="s">
        <v>8</v>
      </c>
      <c r="K33" t="s">
        <v>7</v>
      </c>
      <c r="N33" t="s">
        <v>6</v>
      </c>
      <c r="Q33" t="s">
        <v>124</v>
      </c>
    </row>
  </sheetData>
  <phoneticPr fontId="2"/>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93158-65F9-4274-8002-59E5064FC2E3}">
  <dimension ref="A1:N63"/>
  <sheetViews>
    <sheetView tabSelected="1" zoomScale="55" zoomScaleNormal="55" workbookViewId="0">
      <selection activeCell="K9" sqref="K9"/>
    </sheetView>
  </sheetViews>
  <sheetFormatPr defaultRowHeight="18" x14ac:dyDescent="0.55000000000000004"/>
  <cols>
    <col min="1" max="1" width="25.83203125" style="35" customWidth="1"/>
    <col min="2" max="2" width="9.6640625" bestFit="1" customWidth="1"/>
    <col min="5" max="5" width="9.6640625" style="55" customWidth="1"/>
    <col min="7" max="7" width="11.4140625" customWidth="1"/>
    <col min="9" max="9" width="9.33203125" customWidth="1"/>
  </cols>
  <sheetData>
    <row r="1" spans="1:14" x14ac:dyDescent="0.55000000000000004">
      <c r="D1" t="s">
        <v>249</v>
      </c>
      <c r="E1" s="55" t="s">
        <v>248</v>
      </c>
      <c r="F1" t="s">
        <v>247</v>
      </c>
      <c r="G1" t="s">
        <v>246</v>
      </c>
    </row>
    <row r="2" spans="1:14" x14ac:dyDescent="0.55000000000000004">
      <c r="D2">
        <v>0</v>
      </c>
      <c r="E2" s="55">
        <f t="shared" ref="E2:E33" si="0">$B$8*$B$9*2^(($B$10-D2)/60*$B$11)</f>
        <v>7.0588235294117646E-2</v>
      </c>
      <c r="F2" s="56">
        <f t="shared" ref="F2:F33" si="1">2^(($B$10-D2)/60*$B$11)</f>
        <v>2</v>
      </c>
      <c r="G2">
        <f t="shared" ref="G2:G33" si="2">INT(65535*E2)</f>
        <v>4626</v>
      </c>
      <c r="H2" s="57"/>
      <c r="I2" t="s">
        <v>245</v>
      </c>
    </row>
    <row r="3" spans="1:14" x14ac:dyDescent="0.55000000000000004">
      <c r="A3" s="35" t="s">
        <v>244</v>
      </c>
      <c r="B3">
        <v>75</v>
      </c>
      <c r="D3">
        <v>1</v>
      </c>
      <c r="E3" s="55">
        <f t="shared" si="0"/>
        <v>6.8975997771829126E-2</v>
      </c>
      <c r="F3" s="56">
        <f t="shared" si="1"/>
        <v>1.9543199368684918</v>
      </c>
      <c r="G3">
        <f t="shared" si="2"/>
        <v>4520</v>
      </c>
      <c r="H3" s="57"/>
      <c r="I3" t="s">
        <v>243</v>
      </c>
    </row>
    <row r="4" spans="1:14" x14ac:dyDescent="0.55000000000000004">
      <c r="A4" s="35" t="s">
        <v>242</v>
      </c>
      <c r="B4">
        <f>INT(B3/4)</f>
        <v>18</v>
      </c>
      <c r="D4">
        <v>2</v>
      </c>
      <c r="E4" s="55">
        <f t="shared" si="0"/>
        <v>6.7400583805441158E-2</v>
      </c>
      <c r="F4" s="56">
        <f t="shared" si="1"/>
        <v>1.909683207820833</v>
      </c>
      <c r="G4">
        <f t="shared" si="2"/>
        <v>4417</v>
      </c>
      <c r="H4" s="57"/>
    </row>
    <row r="5" spans="1:14" x14ac:dyDescent="0.55000000000000004">
      <c r="A5" s="35" t="s">
        <v>241</v>
      </c>
      <c r="B5">
        <v>500</v>
      </c>
      <c r="D5">
        <v>3</v>
      </c>
      <c r="E5" s="55">
        <f t="shared" si="0"/>
        <v>6.586115234377464E-2</v>
      </c>
      <c r="F5" s="56">
        <f t="shared" si="1"/>
        <v>1.8660659830736148</v>
      </c>
      <c r="G5">
        <f t="shared" si="2"/>
        <v>4316</v>
      </c>
      <c r="H5" s="57"/>
      <c r="I5" t="s">
        <v>250</v>
      </c>
    </row>
    <row r="6" spans="1:14" x14ac:dyDescent="0.55000000000000004">
      <c r="A6" s="35" t="s">
        <v>238</v>
      </c>
      <c r="B6">
        <v>100</v>
      </c>
      <c r="D6">
        <v>4</v>
      </c>
      <c r="E6" s="55">
        <f t="shared" si="0"/>
        <v>6.4356881545285891E-2</v>
      </c>
      <c r="F6" s="56">
        <f t="shared" si="1"/>
        <v>1.8234449771164336</v>
      </c>
      <c r="G6">
        <f t="shared" si="2"/>
        <v>4217</v>
      </c>
      <c r="H6" s="57"/>
      <c r="I6" t="s">
        <v>240</v>
      </c>
      <c r="K6">
        <v>32767</v>
      </c>
      <c r="L6" t="s">
        <v>239</v>
      </c>
      <c r="N6" s="60">
        <f>K6/65535</f>
        <v>0.49999237048905165</v>
      </c>
    </row>
    <row r="7" spans="1:14" x14ac:dyDescent="0.55000000000000004">
      <c r="A7" s="35" t="s">
        <v>237</v>
      </c>
      <c r="B7">
        <f>(60000-(B5*B4))/B6</f>
        <v>510</v>
      </c>
      <c r="D7">
        <v>5</v>
      </c>
      <c r="E7" s="55">
        <f t="shared" si="0"/>
        <v>6.2886968339318061E-2</v>
      </c>
      <c r="F7" s="56">
        <f t="shared" si="1"/>
        <v>1.7817974362806785</v>
      </c>
      <c r="G7">
        <f t="shared" si="2"/>
        <v>4121</v>
      </c>
      <c r="H7" s="57"/>
    </row>
    <row r="8" spans="1:14" x14ac:dyDescent="0.55000000000000004">
      <c r="A8" s="35" t="s">
        <v>236</v>
      </c>
      <c r="B8" s="59">
        <f>B4/B7</f>
        <v>3.5294117647058823E-2</v>
      </c>
      <c r="D8">
        <v>6</v>
      </c>
      <c r="E8" s="55">
        <f t="shared" si="0"/>
        <v>6.1450627997373469E-2</v>
      </c>
      <c r="F8" s="56">
        <f t="shared" si="1"/>
        <v>1.7411011265922482</v>
      </c>
      <c r="G8">
        <f t="shared" si="2"/>
        <v>4027</v>
      </c>
      <c r="H8" s="57"/>
    </row>
    <row r="9" spans="1:14" ht="36" x14ac:dyDescent="0.55000000000000004">
      <c r="A9" s="58" t="s">
        <v>235</v>
      </c>
      <c r="B9">
        <v>1</v>
      </c>
      <c r="D9">
        <v>7</v>
      </c>
      <c r="E9" s="55">
        <f t="shared" si="0"/>
        <v>6.0047093714178046E-2</v>
      </c>
      <c r="F9" s="56">
        <f t="shared" si="1"/>
        <v>1.7013343219017114</v>
      </c>
      <c r="G9">
        <f t="shared" si="2"/>
        <v>3935</v>
      </c>
      <c r="H9" s="57"/>
    </row>
    <row r="10" spans="1:14" x14ac:dyDescent="0.55000000000000004">
      <c r="A10" s="35" t="s">
        <v>234</v>
      </c>
      <c r="B10">
        <v>30</v>
      </c>
      <c r="D10">
        <v>8</v>
      </c>
      <c r="E10" s="55">
        <f t="shared" si="0"/>
        <v>5.8675616198314427E-2</v>
      </c>
      <c r="F10" s="56">
        <f t="shared" si="1"/>
        <v>1.6624757922855755</v>
      </c>
      <c r="G10">
        <f t="shared" si="2"/>
        <v>3845</v>
      </c>
      <c r="H10" s="57"/>
    </row>
    <row r="11" spans="1:14" x14ac:dyDescent="0.55000000000000004">
      <c r="A11" s="35" t="s">
        <v>233</v>
      </c>
      <c r="B11">
        <v>2</v>
      </c>
      <c r="D11">
        <v>9</v>
      </c>
      <c r="E11" s="55">
        <f t="shared" si="0"/>
        <v>5.7335463272204859E-2</v>
      </c>
      <c r="F11" s="56">
        <f t="shared" si="1"/>
        <v>1.6245047927124709</v>
      </c>
      <c r="G11">
        <f t="shared" si="2"/>
        <v>3757</v>
      </c>
      <c r="H11" s="57"/>
    </row>
    <row r="12" spans="1:14" x14ac:dyDescent="0.55000000000000004">
      <c r="D12">
        <v>10</v>
      </c>
      <c r="E12" s="55">
        <f t="shared" si="0"/>
        <v>5.6025919481230563E-2</v>
      </c>
      <c r="F12" s="56">
        <f t="shared" si="1"/>
        <v>1.5874010519681994</v>
      </c>
      <c r="G12">
        <f t="shared" si="2"/>
        <v>3671</v>
      </c>
      <c r="H12" s="57"/>
    </row>
    <row r="13" spans="1:14" x14ac:dyDescent="0.55000000000000004">
      <c r="A13" s="35" t="s">
        <v>232</v>
      </c>
      <c r="B13" s="55">
        <f>E62</f>
        <v>1.7647058823529412E-2</v>
      </c>
      <c r="D13">
        <v>11</v>
      </c>
      <c r="E13" s="55">
        <f t="shared" si="0"/>
        <v>5.4746285711778871E-2</v>
      </c>
      <c r="F13" s="56">
        <f t="shared" si="1"/>
        <v>1.5511447618337346</v>
      </c>
      <c r="G13">
        <f t="shared" si="2"/>
        <v>3587</v>
      </c>
      <c r="H13" s="57"/>
    </row>
    <row r="14" spans="1:14" x14ac:dyDescent="0.55000000000000004">
      <c r="A14" s="35" t="s">
        <v>231</v>
      </c>
      <c r="B14" s="55">
        <f>E32</f>
        <v>3.5294117647058823E-2</v>
      </c>
      <c r="D14">
        <v>12</v>
      </c>
      <c r="E14" s="55">
        <f t="shared" si="0"/>
        <v>5.3495878818014049E-2</v>
      </c>
      <c r="F14" s="56">
        <f t="shared" si="1"/>
        <v>1.515716566510398</v>
      </c>
      <c r="G14">
        <f t="shared" si="2"/>
        <v>3505</v>
      </c>
      <c r="H14" s="57"/>
    </row>
    <row r="15" spans="1:14" x14ac:dyDescent="0.55000000000000004">
      <c r="A15" s="35" t="s">
        <v>230</v>
      </c>
      <c r="B15" s="55">
        <f>E12</f>
        <v>5.6025919481230563E-2</v>
      </c>
      <c r="D15">
        <v>13</v>
      </c>
      <c r="E15" s="55">
        <f t="shared" si="0"/>
        <v>5.2274031257172851E-2</v>
      </c>
      <c r="F15" s="56">
        <f t="shared" si="1"/>
        <v>1.4810975522865641</v>
      </c>
      <c r="G15">
        <f t="shared" si="2"/>
        <v>3425</v>
      </c>
      <c r="H15" s="57"/>
    </row>
    <row r="16" spans="1:14" x14ac:dyDescent="0.55000000000000004">
      <c r="D16">
        <v>14</v>
      </c>
      <c r="E16" s="55">
        <f t="shared" si="0"/>
        <v>5.1080090733189809E-2</v>
      </c>
      <c r="F16" s="56">
        <f t="shared" si="1"/>
        <v>1.4472692374403779</v>
      </c>
      <c r="G16">
        <f t="shared" si="2"/>
        <v>3347</v>
      </c>
      <c r="H16" s="57"/>
    </row>
    <row r="17" spans="4:8" x14ac:dyDescent="0.55000000000000004">
      <c r="D17">
        <v>15</v>
      </c>
      <c r="E17" s="55">
        <f t="shared" si="0"/>
        <v>4.9913419848462183E-2</v>
      </c>
      <c r="F17" s="56">
        <f t="shared" si="1"/>
        <v>1.4142135623730951</v>
      </c>
      <c r="G17">
        <f t="shared" si="2"/>
        <v>3271</v>
      </c>
      <c r="H17" s="57"/>
    </row>
    <row r="18" spans="4:8" x14ac:dyDescent="0.55000000000000004">
      <c r="D18">
        <v>16</v>
      </c>
      <c r="E18" s="55">
        <f t="shared" si="0"/>
        <v>4.8773395763568567E-2</v>
      </c>
      <c r="F18" s="56">
        <f t="shared" si="1"/>
        <v>1.381912879967776</v>
      </c>
      <c r="G18">
        <f t="shared" si="2"/>
        <v>3196</v>
      </c>
      <c r="H18" s="57"/>
    </row>
    <row r="19" spans="4:8" x14ac:dyDescent="0.55000000000000004">
      <c r="D19">
        <v>17</v>
      </c>
      <c r="E19" s="55">
        <f t="shared" si="0"/>
        <v>4.7659409864759646E-2</v>
      </c>
      <c r="F19" s="56">
        <f t="shared" si="1"/>
        <v>1.35034994616819</v>
      </c>
      <c r="G19">
        <f t="shared" si="2"/>
        <v>3123</v>
      </c>
      <c r="H19" s="57"/>
    </row>
    <row r="20" spans="4:8" x14ac:dyDescent="0.55000000000000004">
      <c r="D20">
        <v>18</v>
      </c>
      <c r="E20" s="55">
        <f t="shared" si="0"/>
        <v>4.6570867439043324E-2</v>
      </c>
      <c r="F20" s="56">
        <f t="shared" si="1"/>
        <v>1.3195079107728942</v>
      </c>
      <c r="G20">
        <f t="shared" si="2"/>
        <v>3052</v>
      </c>
      <c r="H20" s="57"/>
    </row>
    <row r="21" spans="4:8" x14ac:dyDescent="0.55000000000000004">
      <c r="D21">
        <v>19</v>
      </c>
      <c r="E21" s="55">
        <f t="shared" si="0"/>
        <v>4.5507187356691028E-2</v>
      </c>
      <c r="F21" s="56">
        <f t="shared" si="1"/>
        <v>1.2893703084395791</v>
      </c>
      <c r="G21">
        <f t="shared" si="2"/>
        <v>2982</v>
      </c>
      <c r="H21" s="57"/>
    </row>
    <row r="22" spans="4:8" x14ac:dyDescent="0.55000000000000004">
      <c r="D22">
        <v>20</v>
      </c>
      <c r="E22" s="55">
        <f t="shared" si="0"/>
        <v>4.4467801760995525E-2</v>
      </c>
      <c r="F22" s="56">
        <f t="shared" si="1"/>
        <v>1.2599210498948732</v>
      </c>
      <c r="G22">
        <f t="shared" si="2"/>
        <v>2914</v>
      </c>
      <c r="H22" s="57"/>
    </row>
    <row r="23" spans="4:8" x14ac:dyDescent="0.55000000000000004">
      <c r="D23">
        <v>21</v>
      </c>
      <c r="E23" s="55">
        <f t="shared" si="0"/>
        <v>4.3452155765114693E-2</v>
      </c>
      <c r="F23" s="56">
        <f t="shared" si="1"/>
        <v>1.2311444133449163</v>
      </c>
      <c r="G23">
        <f t="shared" si="2"/>
        <v>2847</v>
      </c>
      <c r="H23" s="57"/>
    </row>
    <row r="24" spans="4:8" x14ac:dyDescent="0.55000000000000004">
      <c r="D24">
        <v>22</v>
      </c>
      <c r="E24" s="55">
        <f t="shared" si="0"/>
        <v>4.245970715583941E-2</v>
      </c>
      <c r="F24" s="56">
        <f t="shared" si="1"/>
        <v>1.2030250360821166</v>
      </c>
      <c r="G24">
        <f t="shared" si="2"/>
        <v>2782</v>
      </c>
      <c r="H24" s="57"/>
    </row>
    <row r="25" spans="4:8" x14ac:dyDescent="0.55000000000000004">
      <c r="D25">
        <v>23</v>
      </c>
      <c r="E25" s="55">
        <f t="shared" si="0"/>
        <v>4.1489926104127363E-2</v>
      </c>
      <c r="F25" s="56">
        <f t="shared" si="1"/>
        <v>1.1755479062836087</v>
      </c>
      <c r="G25">
        <f t="shared" si="2"/>
        <v>2719</v>
      </c>
      <c r="H25" s="57"/>
    </row>
    <row r="26" spans="4:8" x14ac:dyDescent="0.55000000000000004">
      <c r="D26">
        <v>24</v>
      </c>
      <c r="E26" s="55">
        <f t="shared" si="0"/>
        <v>4.0542294882248295E-2</v>
      </c>
      <c r="F26" s="56">
        <f t="shared" si="1"/>
        <v>1.1486983549970351</v>
      </c>
      <c r="G26">
        <f t="shared" si="2"/>
        <v>2656</v>
      </c>
      <c r="H26" s="57"/>
    </row>
    <row r="27" spans="4:8" x14ac:dyDescent="0.55000000000000004">
      <c r="D27">
        <v>25</v>
      </c>
      <c r="E27" s="55">
        <f t="shared" si="0"/>
        <v>3.9616307587389633E-2</v>
      </c>
      <c r="F27" s="56">
        <f t="shared" si="1"/>
        <v>1.122462048309373</v>
      </c>
      <c r="G27">
        <f t="shared" si="2"/>
        <v>2596</v>
      </c>
      <c r="H27" s="57"/>
    </row>
    <row r="28" spans="4:8" x14ac:dyDescent="0.55000000000000004">
      <c r="D28">
        <v>26</v>
      </c>
      <c r="E28" s="55">
        <f t="shared" si="0"/>
        <v>3.8711469871575033E-2</v>
      </c>
      <c r="F28" s="56">
        <f t="shared" si="1"/>
        <v>1.0968249796946259</v>
      </c>
      <c r="G28">
        <f t="shared" si="2"/>
        <v>2536</v>
      </c>
      <c r="H28" s="57"/>
    </row>
    <row r="29" spans="4:8" x14ac:dyDescent="0.55000000000000004">
      <c r="D29">
        <v>27</v>
      </c>
      <c r="E29" s="55">
        <f t="shared" si="0"/>
        <v>3.7827298677751524E-2</v>
      </c>
      <c r="F29" s="56">
        <f t="shared" si="1"/>
        <v>1.0717734625362931</v>
      </c>
      <c r="G29">
        <f t="shared" si="2"/>
        <v>2479</v>
      </c>
      <c r="H29" s="57"/>
    </row>
    <row r="30" spans="4:8" x14ac:dyDescent="0.55000000000000004">
      <c r="D30">
        <v>28</v>
      </c>
      <c r="E30" s="55">
        <f t="shared" si="0"/>
        <v>3.6963321981904475E-2</v>
      </c>
      <c r="F30" s="56">
        <f t="shared" si="1"/>
        <v>1.0472941228206267</v>
      </c>
      <c r="G30">
        <f t="shared" si="2"/>
        <v>2422</v>
      </c>
      <c r="H30" s="57"/>
    </row>
    <row r="31" spans="4:8" x14ac:dyDescent="0.55000000000000004">
      <c r="D31">
        <v>29</v>
      </c>
      <c r="E31" s="55">
        <f t="shared" si="0"/>
        <v>3.6119078541062645E-2</v>
      </c>
      <c r="F31" s="56">
        <f t="shared" si="1"/>
        <v>1.023373891996775</v>
      </c>
      <c r="G31">
        <f t="shared" si="2"/>
        <v>2367</v>
      </c>
      <c r="H31" s="57"/>
    </row>
    <row r="32" spans="4:8" x14ac:dyDescent="0.55000000000000004">
      <c r="D32">
        <v>30</v>
      </c>
      <c r="E32" s="55">
        <f t="shared" si="0"/>
        <v>3.5294117647058823E-2</v>
      </c>
      <c r="F32" s="56">
        <f t="shared" si="1"/>
        <v>1</v>
      </c>
      <c r="G32">
        <f t="shared" si="2"/>
        <v>2313</v>
      </c>
      <c r="H32" s="57"/>
    </row>
    <row r="33" spans="4:8" x14ac:dyDescent="0.55000000000000004">
      <c r="D33">
        <v>31</v>
      </c>
      <c r="E33" s="55">
        <f t="shared" si="0"/>
        <v>3.4487998885914563E-2</v>
      </c>
      <c r="F33" s="56">
        <f t="shared" si="1"/>
        <v>0.97715996843424591</v>
      </c>
      <c r="G33">
        <f t="shared" si="2"/>
        <v>2260</v>
      </c>
      <c r="H33" s="57"/>
    </row>
    <row r="34" spans="4:8" x14ac:dyDescent="0.55000000000000004">
      <c r="D34">
        <v>32</v>
      </c>
      <c r="E34" s="55">
        <f t="shared" ref="E34:E65" si="3">$B$8*$B$9*2^(($B$10-D34)/60*$B$11)</f>
        <v>3.3700291902720579E-2</v>
      </c>
      <c r="F34" s="56">
        <f t="shared" ref="F34:F62" si="4">2^(($B$10-D34)/60*$B$11)</f>
        <v>0.9548416039104165</v>
      </c>
      <c r="G34">
        <f t="shared" ref="G34:G62" si="5">INT(65535*E34)</f>
        <v>2208</v>
      </c>
      <c r="H34" s="57"/>
    </row>
    <row r="35" spans="4:8" x14ac:dyDescent="0.55000000000000004">
      <c r="D35">
        <v>33</v>
      </c>
      <c r="E35" s="55">
        <f t="shared" si="3"/>
        <v>3.293057617188732E-2</v>
      </c>
      <c r="F35" s="56">
        <f t="shared" si="4"/>
        <v>0.93303299153680741</v>
      </c>
      <c r="G35">
        <f t="shared" si="5"/>
        <v>2158</v>
      </c>
      <c r="H35" s="57"/>
    </row>
    <row r="36" spans="4:8" x14ac:dyDescent="0.55000000000000004">
      <c r="D36">
        <v>34</v>
      </c>
      <c r="E36" s="55">
        <f t="shared" si="3"/>
        <v>3.2178440772642952E-2</v>
      </c>
      <c r="F36" s="56">
        <f t="shared" si="4"/>
        <v>0.91172248855821691</v>
      </c>
      <c r="G36">
        <f t="shared" si="5"/>
        <v>2108</v>
      </c>
      <c r="H36" s="57"/>
    </row>
    <row r="37" spans="4:8" x14ac:dyDescent="0.55000000000000004">
      <c r="D37">
        <v>35</v>
      </c>
      <c r="E37" s="55">
        <f t="shared" si="3"/>
        <v>3.1443484169659031E-2</v>
      </c>
      <c r="F37" s="56">
        <f t="shared" si="4"/>
        <v>0.89089871814033927</v>
      </c>
      <c r="G37">
        <f t="shared" si="5"/>
        <v>2060</v>
      </c>
      <c r="H37" s="57"/>
    </row>
    <row r="38" spans="4:8" x14ac:dyDescent="0.55000000000000004">
      <c r="D38">
        <v>36</v>
      </c>
      <c r="E38" s="55">
        <f t="shared" si="3"/>
        <v>3.0725313998686735E-2</v>
      </c>
      <c r="F38" s="56">
        <f t="shared" si="4"/>
        <v>0.87055056329612412</v>
      </c>
      <c r="G38">
        <f t="shared" si="5"/>
        <v>2013</v>
      </c>
      <c r="H38" s="57"/>
    </row>
    <row r="39" spans="4:8" x14ac:dyDescent="0.55000000000000004">
      <c r="D39">
        <v>37</v>
      </c>
      <c r="E39" s="55">
        <f t="shared" si="3"/>
        <v>3.0023546857089023E-2</v>
      </c>
      <c r="F39" s="56">
        <f t="shared" si="4"/>
        <v>0.85066716095085571</v>
      </c>
      <c r="G39">
        <f t="shared" si="5"/>
        <v>1967</v>
      </c>
      <c r="H39" s="57"/>
    </row>
    <row r="40" spans="4:8" x14ac:dyDescent="0.55000000000000004">
      <c r="D40">
        <v>38</v>
      </c>
      <c r="E40" s="55">
        <f t="shared" si="3"/>
        <v>2.9337808099157214E-2</v>
      </c>
      <c r="F40" s="56">
        <f t="shared" si="4"/>
        <v>0.83123789614278776</v>
      </c>
      <c r="G40">
        <f t="shared" si="5"/>
        <v>1922</v>
      </c>
      <c r="H40" s="57"/>
    </row>
    <row r="41" spans="4:8" x14ac:dyDescent="0.55000000000000004">
      <c r="D41">
        <v>39</v>
      </c>
      <c r="E41" s="55">
        <f t="shared" si="3"/>
        <v>2.866773163610243E-2</v>
      </c>
      <c r="F41" s="56">
        <f t="shared" si="4"/>
        <v>0.81225239635623547</v>
      </c>
      <c r="G41">
        <f t="shared" si="5"/>
        <v>1878</v>
      </c>
      <c r="H41" s="57"/>
    </row>
    <row r="42" spans="4:8" x14ac:dyDescent="0.55000000000000004">
      <c r="D42">
        <v>40</v>
      </c>
      <c r="E42" s="55">
        <f t="shared" si="3"/>
        <v>2.8012959740615281E-2</v>
      </c>
      <c r="F42" s="56">
        <f t="shared" si="4"/>
        <v>0.79370052598409968</v>
      </c>
      <c r="G42">
        <f t="shared" si="5"/>
        <v>1835</v>
      </c>
      <c r="H42" s="57"/>
    </row>
    <row r="43" spans="4:8" x14ac:dyDescent="0.55000000000000004">
      <c r="D43">
        <v>41</v>
      </c>
      <c r="E43" s="55">
        <f t="shared" si="3"/>
        <v>2.7373142855889435E-2</v>
      </c>
      <c r="F43" s="56">
        <f t="shared" si="4"/>
        <v>0.77557238091686731</v>
      </c>
      <c r="G43">
        <f t="shared" si="5"/>
        <v>1793</v>
      </c>
      <c r="H43" s="57"/>
    </row>
    <row r="44" spans="4:8" x14ac:dyDescent="0.55000000000000004">
      <c r="D44">
        <v>42</v>
      </c>
      <c r="E44" s="55">
        <f t="shared" si="3"/>
        <v>2.6747939409007028E-2</v>
      </c>
      <c r="F44" s="56">
        <f t="shared" si="4"/>
        <v>0.75785828325519911</v>
      </c>
      <c r="G44">
        <f t="shared" si="5"/>
        <v>1752</v>
      </c>
      <c r="H44" s="57"/>
    </row>
    <row r="45" spans="4:8" x14ac:dyDescent="0.55000000000000004">
      <c r="D45">
        <v>43</v>
      </c>
      <c r="E45" s="55">
        <f t="shared" si="3"/>
        <v>2.6137015628586426E-2</v>
      </c>
      <c r="F45" s="56">
        <f t="shared" si="4"/>
        <v>0.74054877614328207</v>
      </c>
      <c r="G45">
        <f t="shared" si="5"/>
        <v>1712</v>
      </c>
      <c r="H45" s="57"/>
    </row>
    <row r="46" spans="4:8" x14ac:dyDescent="0.55000000000000004">
      <c r="D46">
        <v>44</v>
      </c>
      <c r="E46" s="55">
        <f t="shared" si="3"/>
        <v>2.5540045366594908E-2</v>
      </c>
      <c r="F46" s="56">
        <f t="shared" si="4"/>
        <v>0.72363461872018908</v>
      </c>
      <c r="G46">
        <f t="shared" si="5"/>
        <v>1673</v>
      </c>
      <c r="H46" s="57"/>
    </row>
    <row r="47" spans="4:8" x14ac:dyDescent="0.55000000000000004">
      <c r="D47">
        <v>45</v>
      </c>
      <c r="E47" s="55">
        <f t="shared" si="3"/>
        <v>2.4956709924231088E-2</v>
      </c>
      <c r="F47" s="56">
        <f t="shared" si="4"/>
        <v>0.70710678118654746</v>
      </c>
      <c r="G47">
        <f t="shared" si="5"/>
        <v>1635</v>
      </c>
      <c r="H47" s="57"/>
    </row>
    <row r="48" spans="4:8" x14ac:dyDescent="0.55000000000000004">
      <c r="D48">
        <v>46</v>
      </c>
      <c r="E48" s="55">
        <f t="shared" si="3"/>
        <v>2.4386697881784287E-2</v>
      </c>
      <c r="F48" s="56">
        <f t="shared" si="4"/>
        <v>0.69095643998388812</v>
      </c>
      <c r="G48">
        <f t="shared" si="5"/>
        <v>1598</v>
      </c>
      <c r="H48" s="57"/>
    </row>
    <row r="49" spans="4:8" x14ac:dyDescent="0.55000000000000004">
      <c r="D49">
        <v>47</v>
      </c>
      <c r="E49" s="55">
        <f t="shared" si="3"/>
        <v>2.3829704932379823E-2</v>
      </c>
      <c r="F49" s="56">
        <f t="shared" si="4"/>
        <v>0.67517497308409502</v>
      </c>
      <c r="G49">
        <f t="shared" si="5"/>
        <v>1561</v>
      </c>
      <c r="H49" s="57"/>
    </row>
    <row r="50" spans="4:8" x14ac:dyDescent="0.55000000000000004">
      <c r="D50">
        <v>48</v>
      </c>
      <c r="E50" s="55">
        <f t="shared" si="3"/>
        <v>2.3285433719521666E-2</v>
      </c>
      <c r="F50" s="56">
        <f t="shared" si="4"/>
        <v>0.65975395538644721</v>
      </c>
      <c r="G50">
        <f t="shared" si="5"/>
        <v>1526</v>
      </c>
      <c r="H50" s="57"/>
    </row>
    <row r="51" spans="4:8" x14ac:dyDescent="0.55000000000000004">
      <c r="D51">
        <v>49</v>
      </c>
      <c r="E51" s="55">
        <f t="shared" si="3"/>
        <v>2.2753593678345514E-2</v>
      </c>
      <c r="F51" s="56">
        <f t="shared" si="4"/>
        <v>0.64468515421978956</v>
      </c>
      <c r="G51">
        <f t="shared" si="5"/>
        <v>1491</v>
      </c>
      <c r="H51" s="57"/>
    </row>
    <row r="52" spans="4:8" x14ac:dyDescent="0.55000000000000004">
      <c r="D52">
        <v>50</v>
      </c>
      <c r="E52" s="55">
        <f t="shared" si="3"/>
        <v>2.2233900880497762E-2</v>
      </c>
      <c r="F52" s="56">
        <f t="shared" si="4"/>
        <v>0.6299605249474366</v>
      </c>
      <c r="G52">
        <f t="shared" si="5"/>
        <v>1457</v>
      </c>
      <c r="H52" s="57"/>
    </row>
    <row r="53" spans="4:8" x14ac:dyDescent="0.55000000000000004">
      <c r="D53">
        <v>51</v>
      </c>
      <c r="E53" s="55">
        <f t="shared" si="3"/>
        <v>2.1726077882557347E-2</v>
      </c>
      <c r="F53" s="56">
        <f t="shared" si="4"/>
        <v>0.61557220667245816</v>
      </c>
      <c r="G53">
        <f t="shared" si="5"/>
        <v>1423</v>
      </c>
      <c r="H53" s="57"/>
    </row>
    <row r="54" spans="4:8" x14ac:dyDescent="0.55000000000000004">
      <c r="D54">
        <v>52</v>
      </c>
      <c r="E54" s="55">
        <f t="shared" si="3"/>
        <v>2.1229853577919705E-2</v>
      </c>
      <c r="F54" s="56">
        <f t="shared" si="4"/>
        <v>0.60151251804105832</v>
      </c>
      <c r="G54">
        <f t="shared" si="5"/>
        <v>1391</v>
      </c>
      <c r="H54" s="57"/>
    </row>
    <row r="55" spans="4:8" x14ac:dyDescent="0.55000000000000004">
      <c r="D55">
        <v>53</v>
      </c>
      <c r="E55" s="55">
        <f t="shared" si="3"/>
        <v>2.0744963052063681E-2</v>
      </c>
      <c r="F55" s="56">
        <f t="shared" si="4"/>
        <v>0.58777395314180436</v>
      </c>
      <c r="G55">
        <f t="shared" si="5"/>
        <v>1359</v>
      </c>
      <c r="H55" s="57"/>
    </row>
    <row r="56" spans="4:8" x14ac:dyDescent="0.55000000000000004">
      <c r="D56">
        <v>54</v>
      </c>
      <c r="E56" s="55">
        <f t="shared" si="3"/>
        <v>2.0271147441124147E-2</v>
      </c>
      <c r="F56" s="56">
        <f t="shared" si="4"/>
        <v>0.57434917749851755</v>
      </c>
      <c r="G56">
        <f t="shared" si="5"/>
        <v>1328</v>
      </c>
      <c r="H56" s="57"/>
    </row>
    <row r="57" spans="4:8" x14ac:dyDescent="0.55000000000000004">
      <c r="D57">
        <v>55</v>
      </c>
      <c r="E57" s="55">
        <f t="shared" si="3"/>
        <v>1.9808153793694817E-2</v>
      </c>
      <c r="F57" s="56">
        <f t="shared" si="4"/>
        <v>0.56123102415468651</v>
      </c>
      <c r="G57">
        <f t="shared" si="5"/>
        <v>1298</v>
      </c>
      <c r="H57" s="57"/>
    </row>
    <row r="58" spans="4:8" x14ac:dyDescent="0.55000000000000004">
      <c r="D58">
        <v>56</v>
      </c>
      <c r="E58" s="55">
        <f t="shared" si="3"/>
        <v>1.9355734935787516E-2</v>
      </c>
      <c r="F58" s="56">
        <f t="shared" si="4"/>
        <v>0.54841248984731295</v>
      </c>
      <c r="G58">
        <f t="shared" si="5"/>
        <v>1268</v>
      </c>
      <c r="H58" s="57"/>
    </row>
    <row r="59" spans="4:8" x14ac:dyDescent="0.55000000000000004">
      <c r="D59">
        <v>57</v>
      </c>
      <c r="E59" s="55">
        <f t="shared" si="3"/>
        <v>1.8913649338875762E-2</v>
      </c>
      <c r="F59" s="56">
        <f t="shared" si="4"/>
        <v>0.53588673126814657</v>
      </c>
      <c r="G59">
        <f t="shared" si="5"/>
        <v>1239</v>
      </c>
      <c r="H59" s="57"/>
    </row>
    <row r="60" spans="4:8" x14ac:dyDescent="0.55000000000000004">
      <c r="D60">
        <v>58</v>
      </c>
      <c r="E60" s="55">
        <f t="shared" si="3"/>
        <v>1.8481660990952237E-2</v>
      </c>
      <c r="F60" s="56">
        <f t="shared" si="4"/>
        <v>0.52364706141031336</v>
      </c>
      <c r="G60">
        <f t="shared" si="5"/>
        <v>1211</v>
      </c>
      <c r="H60" s="57"/>
    </row>
    <row r="61" spans="4:8" x14ac:dyDescent="0.55000000000000004">
      <c r="D61">
        <v>59</v>
      </c>
      <c r="E61" s="55">
        <f t="shared" si="3"/>
        <v>1.8059539270531322E-2</v>
      </c>
      <c r="F61" s="56">
        <f t="shared" si="4"/>
        <v>0.51168694599838749</v>
      </c>
      <c r="G61">
        <f t="shared" si="5"/>
        <v>1183</v>
      </c>
      <c r="H61" s="57"/>
    </row>
    <row r="62" spans="4:8" x14ac:dyDescent="0.55000000000000004">
      <c r="D62">
        <v>60</v>
      </c>
      <c r="E62" s="55">
        <f t="shared" si="3"/>
        <v>1.7647058823529412E-2</v>
      </c>
      <c r="F62" s="56">
        <f t="shared" si="4"/>
        <v>0.5</v>
      </c>
      <c r="G62">
        <f t="shared" si="5"/>
        <v>1156</v>
      </c>
      <c r="H62" s="57"/>
    </row>
    <row r="63" spans="4:8" x14ac:dyDescent="0.55000000000000004">
      <c r="D63" t="s">
        <v>229</v>
      </c>
      <c r="E63" s="55">
        <f>AVERAGE(E3:E62)</f>
        <v>3.7749508780917457E-2</v>
      </c>
      <c r="F63" s="56">
        <f>AVERAGE(F3:F62)</f>
        <v>1.0695694154593278</v>
      </c>
      <c r="G63" s="56">
        <f>AVERAGE(G3:G62)</f>
        <v>2473.4666666666667</v>
      </c>
    </row>
  </sheetData>
  <phoneticPr fontId="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画面遷移図</vt:lpstr>
      <vt:lpstr>基板・ブロック図</vt:lpstr>
      <vt:lpstr>モグラの出現率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tomohiro.sasaki</cp:lastModifiedBy>
  <dcterms:created xsi:type="dcterms:W3CDTF">2020-08-18T00:13:25Z</dcterms:created>
  <dcterms:modified xsi:type="dcterms:W3CDTF">2020-09-11T02:03:49Z</dcterms:modified>
</cp:coreProperties>
</file>