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tomohiro.sasaki\Desktop\PIC\comp.train.whack-a-mole\資料\設計書\"/>
    </mc:Choice>
  </mc:AlternateContent>
  <xr:revisionPtr revIDLastSave="0" documentId="13_ncr:1_{38848168-64F8-498B-8E3B-69A1D0468D70}" xr6:coauthVersionLast="45" xr6:coauthVersionMax="45" xr10:uidLastSave="{00000000-0000-0000-0000-000000000000}"/>
  <bookViews>
    <workbookView xWindow="-110" yWindow="-110" windowWidth="19420" windowHeight="10560" firstSheet="1" activeTab="5" xr2:uid="{00000000-000D-0000-FFFF-FFFF00000000}"/>
  </bookViews>
  <sheets>
    <sheet name="システムテスト" sheetId="4" state="hidden" r:id="rId1"/>
    <sheet name="テスト仕様書" sheetId="15" r:id="rId2"/>
    <sheet name="変更履歴" sheetId="12" r:id="rId3"/>
    <sheet name="機能テスト" sheetId="13" r:id="rId4"/>
    <sheet name="単体テスト1回目" sheetId="10" r:id="rId5"/>
    <sheet name="単体テスト2回目" sheetId="11" r:id="rId6"/>
    <sheet name="Sheet1" sheetId="6" state="hidden" r:id="rId7"/>
    <sheet name="Sheet2" sheetId="7" state="hidden" r:id="rId8"/>
    <sheet name="Sheet3" sheetId="8"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15" l="1"/>
  <c r="E24" i="15" s="1"/>
  <c r="D23" i="15"/>
  <c r="E23" i="15" s="1"/>
  <c r="E20" i="15"/>
  <c r="D18" i="15"/>
  <c r="E18" i="15" s="1"/>
  <c r="D17" i="15"/>
  <c r="E17" i="15" s="1"/>
  <c r="D16" i="15"/>
  <c r="E16" i="15" s="1"/>
  <c r="E13" i="15"/>
  <c r="B13" i="11" l="1"/>
  <c r="B14" i="11"/>
  <c r="B15" i="11"/>
  <c r="B16" i="11"/>
  <c r="B17" i="11"/>
  <c r="B18" i="11"/>
  <c r="B19" i="11"/>
  <c r="B20" i="11"/>
  <c r="B21" i="11"/>
  <c r="B22" i="11"/>
  <c r="B23" i="11"/>
  <c r="B24" i="11"/>
  <c r="B25" i="11"/>
  <c r="B26" i="11"/>
  <c r="B27" i="11"/>
  <c r="B28" i="11"/>
  <c r="B29" i="11"/>
  <c r="B30" i="11"/>
  <c r="B31" i="11"/>
  <c r="B32" i="11"/>
  <c r="B10" i="11"/>
  <c r="B11" i="11"/>
  <c r="B12" i="11"/>
  <c r="B8" i="11"/>
  <c r="B9" i="11"/>
  <c r="B5" i="11"/>
  <c r="B6" i="11"/>
  <c r="B7" i="11"/>
  <c r="B5" i="10" l="1"/>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P101" i="11" l="1"/>
  <c r="P102" i="11" s="1"/>
  <c r="P100" i="11"/>
  <c r="P99" i="11"/>
  <c r="B4" i="11"/>
  <c r="P101" i="10" l="1"/>
  <c r="P102" i="10" s="1"/>
  <c r="P100" i="10"/>
  <c r="P99" i="10"/>
  <c r="B4" i="10"/>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alcChain>
</file>

<file path=xl/sharedStrings.xml><?xml version="1.0" encoding="utf-8"?>
<sst xmlns="http://schemas.openxmlformats.org/spreadsheetml/2006/main" count="1147" uniqueCount="503">
  <si>
    <t>マイコン：pic16f1827</t>
    <phoneticPr fontId="11"/>
  </si>
  <si>
    <t>基板：キットで遊ぼう電子回路実験用基板</t>
    <rPh sb="0" eb="2">
      <t>キバン</t>
    </rPh>
    <rPh sb="7" eb="8">
      <t>アソ</t>
    </rPh>
    <rPh sb="10" eb="12">
      <t>デンシ</t>
    </rPh>
    <rPh sb="12" eb="14">
      <t>カイロ</t>
    </rPh>
    <rPh sb="14" eb="17">
      <t>ジッケンヨウ</t>
    </rPh>
    <rPh sb="17" eb="19">
      <t>キバン</t>
    </rPh>
    <phoneticPr fontId="11"/>
  </si>
  <si>
    <t>LCD：AQM0802</t>
    <phoneticPr fontId="11"/>
  </si>
  <si>
    <t>No.</t>
    <phoneticPr fontId="11"/>
  </si>
  <si>
    <t>機能</t>
    <rPh sb="0" eb="2">
      <t>キノウ</t>
    </rPh>
    <phoneticPr fontId="11"/>
  </si>
  <si>
    <t>機能概要</t>
    <rPh sb="0" eb="2">
      <t>キノウ</t>
    </rPh>
    <rPh sb="2" eb="4">
      <t>ガイヨウ</t>
    </rPh>
    <phoneticPr fontId="11"/>
  </si>
  <si>
    <t>手順</t>
    <rPh sb="0" eb="2">
      <t>テジュン</t>
    </rPh>
    <phoneticPr fontId="11"/>
  </si>
  <si>
    <t>期待値</t>
    <rPh sb="0" eb="2">
      <t>キタイ</t>
    </rPh>
    <rPh sb="2" eb="3">
      <t>チ</t>
    </rPh>
    <phoneticPr fontId="11"/>
  </si>
  <si>
    <t>実施日</t>
    <rPh sb="0" eb="3">
      <t>ジッシビ</t>
    </rPh>
    <phoneticPr fontId="11"/>
  </si>
  <si>
    <t>テスト結果値(1回目)</t>
    <rPh sb="3" eb="5">
      <t>ケッカ</t>
    </rPh>
    <rPh sb="5" eb="6">
      <t>チ</t>
    </rPh>
    <rPh sb="8" eb="10">
      <t>カイメ</t>
    </rPh>
    <phoneticPr fontId="11"/>
  </si>
  <si>
    <t>テスト結果</t>
    <rPh sb="3" eb="5">
      <t>ケッカ</t>
    </rPh>
    <phoneticPr fontId="11"/>
  </si>
  <si>
    <t>備考</t>
    <rPh sb="0" eb="2">
      <t>ビコウ</t>
    </rPh>
    <phoneticPr fontId="11"/>
  </si>
  <si>
    <t>テスト結果値(2回目)</t>
    <rPh sb="3" eb="5">
      <t>ケッカ</t>
    </rPh>
    <rPh sb="5" eb="6">
      <t>チ</t>
    </rPh>
    <rPh sb="8" eb="10">
      <t>カイメ</t>
    </rPh>
    <phoneticPr fontId="11"/>
  </si>
  <si>
    <t>キッチンタイマリセット</t>
    <phoneticPr fontId="11"/>
  </si>
  <si>
    <t>キッチンタイマをリセットする</t>
    <phoneticPr fontId="11"/>
  </si>
  <si>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</si>
  <si>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</si>
  <si>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</si>
  <si>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〇</t>
    <phoneticPr fontId="11"/>
  </si>
  <si>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1"/>
  </si>
  <si>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1"/>
  </si>
  <si>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1"/>
  </si>
  <si>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1"/>
  </si>
  <si>
    <t>カウントダウン状態移行</t>
    <rPh sb="7" eb="9">
      <t>ジョウタイ</t>
    </rPh>
    <rPh sb="9" eb="11">
      <t>イコウ</t>
    </rPh>
    <phoneticPr fontId="11"/>
  </si>
  <si>
    <t>カウントダウン状態(CNT_DOWN)に移行する</t>
    <rPh sb="7" eb="9">
      <t>ジョウタイ</t>
    </rPh>
    <rPh sb="20" eb="22">
      <t>イコウ</t>
    </rPh>
    <phoneticPr fontId="11"/>
  </si>
  <si>
    <t>1．SW1(分スイッチ)を押下して、カウントを”01:00”にする
2．SW3(スタート/ストップスイッチ)を押下する</t>
    <rPh sb="6" eb="7">
      <t>フン</t>
    </rPh>
    <rPh sb="13" eb="15">
      <t>オウカ</t>
    </rPh>
    <rPh sb="55" eb="57">
      <t>オウカ</t>
    </rPh>
    <phoneticPr fontId="11"/>
  </si>
  <si>
    <t>状態"CNT_DOWN"になり、カウント”01:00”からカウントダウンが開始される</t>
    <rPh sb="0" eb="2">
      <t>ジョウタイ</t>
    </rPh>
    <rPh sb="37" eb="39">
      <t>カイシ</t>
    </rPh>
    <phoneticPr fontId="11"/>
  </si>
  <si>
    <t>状態"CNT_DOWN"、
カウント”01:00”からカウントダウン開始</t>
    <rPh sb="0" eb="2">
      <t>ジョウタイ</t>
    </rPh>
    <rPh sb="34" eb="36">
      <t>カイシ</t>
    </rPh>
    <phoneticPr fontId="11"/>
  </si>
  <si>
    <t>1．状態”SET”、カウント”00:00”のままSW3を押下する</t>
    <rPh sb="2" eb="4">
      <t>ジョウタイ</t>
    </rPh>
    <rPh sb="28" eb="30">
      <t>オウカ</t>
    </rPh>
    <phoneticPr fontId="11"/>
  </si>
  <si>
    <t>カウントダウン状態に移行しない。
状態”SET”、カウント”00:00”、カウント単位”+01”となる</t>
    <rPh sb="7" eb="9">
      <t>ジョウタイ</t>
    </rPh>
    <rPh sb="10" eb="12">
      <t>イコウ</t>
    </rPh>
    <rPh sb="17" eb="19">
      <t>ジョウタイ</t>
    </rPh>
    <rPh sb="41" eb="43">
      <t>タンイ</t>
    </rPh>
    <phoneticPr fontId="11"/>
  </si>
  <si>
    <t>状態”SET”、カウント”00:00”、カウント単位”+01”</t>
    <rPh sb="0" eb="2">
      <t>ジョウタイ</t>
    </rPh>
    <rPh sb="24" eb="26">
      <t>タンイ</t>
    </rPh>
    <phoneticPr fontId="11"/>
  </si>
  <si>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1"/>
  </si>
  <si>
    <t>状態"CNT_DOWN"になり、カウント”00:30”からカウントダウンが再開される</t>
    <rPh sb="0" eb="2">
      <t>ジョウタイ</t>
    </rPh>
    <rPh sb="37" eb="39">
      <t>サイカイ</t>
    </rPh>
    <phoneticPr fontId="11"/>
  </si>
  <si>
    <t>状態"CNT_DOWN"、
カウント”00:30”からカウントダウン再開</t>
    <rPh sb="0" eb="2">
      <t>ジョウタイ</t>
    </rPh>
    <rPh sb="34" eb="36">
      <t>サイカイ</t>
    </rPh>
    <phoneticPr fontId="11"/>
  </si>
  <si>
    <t>カウントダウン停止状態移行</t>
    <rPh sb="7" eb="9">
      <t>テイシ</t>
    </rPh>
    <rPh sb="9" eb="11">
      <t>ジョウタイ</t>
    </rPh>
    <rPh sb="11" eb="13">
      <t>イコウ</t>
    </rPh>
    <phoneticPr fontId="11"/>
  </si>
  <si>
    <t>カウントダウン停止状態(CNT_STOP)に移行する</t>
    <rPh sb="7" eb="9">
      <t>テイシ</t>
    </rPh>
    <rPh sb="9" eb="11">
      <t>ジョウタイ</t>
    </rPh>
    <rPh sb="22" eb="24">
      <t>イコウ</t>
    </rPh>
    <phoneticPr fontId="11"/>
  </si>
  <si>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1"/>
  </si>
  <si>
    <t>状態"CNT_STOP"になり、カウント”00:30”でカウントダウンが停止される</t>
    <rPh sb="0" eb="2">
      <t>ジョウタイ</t>
    </rPh>
    <rPh sb="36" eb="38">
      <t>テイシ</t>
    </rPh>
    <phoneticPr fontId="11"/>
  </si>
  <si>
    <t>状態"CNT_STOP"、
カウント”00:30”でカウントダウン停止</t>
    <rPh sb="0" eb="2">
      <t>ジョウタイ</t>
    </rPh>
    <rPh sb="33" eb="35">
      <t>テイシ</t>
    </rPh>
    <phoneticPr fontId="11"/>
  </si>
  <si>
    <t>カウント設定状態移行</t>
    <rPh sb="4" eb="6">
      <t>セッテイ</t>
    </rPh>
    <rPh sb="6" eb="8">
      <t>ジョウタイ</t>
    </rPh>
    <rPh sb="8" eb="10">
      <t>イコウ</t>
    </rPh>
    <phoneticPr fontId="11"/>
  </si>
  <si>
    <t>カウント設定状態(SET)に移行する</t>
    <rPh sb="4" eb="6">
      <t>セッテイ</t>
    </rPh>
    <rPh sb="6" eb="8">
      <t>ジョウタイ</t>
    </rPh>
    <rPh sb="14" eb="16">
      <t>イコウ</t>
    </rPh>
    <phoneticPr fontId="11"/>
  </si>
  <si>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1"/>
  </si>
  <si>
    <t>状態"SET"、カウント”00:30”、カウント単位"＋01"になる</t>
    <rPh sb="0" eb="2">
      <t>ジョウタイ</t>
    </rPh>
    <rPh sb="24" eb="26">
      <t>タンイ</t>
    </rPh>
    <phoneticPr fontId="11"/>
  </si>
  <si>
    <t>状態"SET"、カウント”00:30”、カウント単位"＋01"</t>
    <rPh sb="0" eb="2">
      <t>ジョウタイ</t>
    </rPh>
    <rPh sb="24" eb="26">
      <t>タンイ</t>
    </rPh>
    <phoneticPr fontId="11"/>
  </si>
  <si>
    <t>1．No.6の手順を行い、カウントダウン状態に移行する
2．SW1とSW4を同時に押下する</t>
    <rPh sb="38" eb="40">
      <t>ドウジ</t>
    </rPh>
    <rPh sb="41" eb="43">
      <t>オウカ</t>
    </rPh>
    <phoneticPr fontId="11"/>
  </si>
  <si>
    <t>1．No.6の手順を行い、カウントダウン状態に移行する
2．SW2とSW4を同時に押下する</t>
    <rPh sb="38" eb="40">
      <t>ドウジ</t>
    </rPh>
    <rPh sb="41" eb="43">
      <t>オウカ</t>
    </rPh>
    <phoneticPr fontId="11"/>
  </si>
  <si>
    <t>アラーム鳴動状態移行</t>
    <rPh sb="4" eb="6">
      <t>メイドウ</t>
    </rPh>
    <rPh sb="6" eb="8">
      <t>ジョウタイ</t>
    </rPh>
    <rPh sb="8" eb="10">
      <t>イコウ</t>
    </rPh>
    <phoneticPr fontId="11"/>
  </si>
  <si>
    <t>アラーム鳴動状態(ALARM)に移行する</t>
    <rPh sb="6" eb="8">
      <t>ジョウタイ</t>
    </rPh>
    <rPh sb="16" eb="18">
      <t>イコウ</t>
    </rPh>
    <phoneticPr fontId="11"/>
  </si>
  <si>
    <t>1．No.6の手順を行い、カウントダウン状態に移行する
2．カウントが”00:00”になるまで待つ</t>
    <rPh sb="47" eb="48">
      <t>マ</t>
    </rPh>
    <phoneticPr fontId="11"/>
  </si>
  <si>
    <t>状態"ALARM"、カウント”00:00(00:30)”になる</t>
    <rPh sb="0" eb="2">
      <t>ジョウタイ</t>
    </rPh>
    <phoneticPr fontId="11"/>
  </si>
  <si>
    <t>状態"ALARM"、カウント”00:00(00:30)”</t>
    <rPh sb="0" eb="2">
      <t>ジョウタイ</t>
    </rPh>
    <phoneticPr fontId="11"/>
  </si>
  <si>
    <t>カウント単位(1/10)切替</t>
    <rPh sb="4" eb="6">
      <t>タンイ</t>
    </rPh>
    <rPh sb="12" eb="14">
      <t>キリカエ</t>
    </rPh>
    <phoneticPr fontId="11"/>
  </si>
  <si>
    <t>カウント単位(01/10)が切り替わる</t>
    <rPh sb="4" eb="6">
      <t>タンイ</t>
    </rPh>
    <rPh sb="14" eb="15">
      <t>キ</t>
    </rPh>
    <rPh sb="16" eb="17">
      <t>カ</t>
    </rPh>
    <phoneticPr fontId="11"/>
  </si>
  <si>
    <t>1．SW4(カウント単位切替スイッチ)を押下する</t>
    <rPh sb="10" eb="12">
      <t>タンイ</t>
    </rPh>
    <rPh sb="12" eb="14">
      <t>キリカエ</t>
    </rPh>
    <rPh sb="20" eb="22">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</si>
  <si>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</si>
  <si>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</si>
  <si>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1．No.14の手順を行い、カウント単位を"+10"にする
2、SW4を押下する</t>
    <rPh sb="8" eb="10">
      <t>テジュン</t>
    </rPh>
    <rPh sb="11" eb="12">
      <t>オコナ</t>
    </rPh>
    <rPh sb="18" eb="20">
      <t>タンイ</t>
    </rPh>
    <rPh sb="36" eb="38">
      <t>オウカ</t>
    </rPh>
    <phoneticPr fontId="11"/>
  </si>
  <si>
    <t>1．SW1とSW4を同時に押下し、カウント単位を”-01”にする
2．SW4を押下する</t>
    <rPh sb="10" eb="12">
      <t>ドウジ</t>
    </rPh>
    <rPh sb="13" eb="15">
      <t>オウカ</t>
    </rPh>
    <rPh sb="21" eb="23">
      <t>タンイ</t>
    </rPh>
    <rPh sb="39" eb="41">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</si>
  <si>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</si>
  <si>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</si>
  <si>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1．No.16の手順を行い、カウント単位を”-10”にする
2、SW4を押下する</t>
    <rPh sb="8" eb="10">
      <t>テジュン</t>
    </rPh>
    <rPh sb="11" eb="12">
      <t>オコナ</t>
    </rPh>
    <rPh sb="18" eb="20">
      <t>タンイ</t>
    </rPh>
    <rPh sb="36" eb="38">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</si>
  <si>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</si>
  <si>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</si>
  <si>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カウント単位(＋/－)切替</t>
    <rPh sb="4" eb="6">
      <t>タンイ</t>
    </rPh>
    <rPh sb="11" eb="13">
      <t>キリカエ</t>
    </rPh>
    <phoneticPr fontId="11"/>
  </si>
  <si>
    <t>カウント単位(＋/－)が切り替わる</t>
    <rPh sb="4" eb="6">
      <t>タンイ</t>
    </rPh>
    <rPh sb="12" eb="13">
      <t>キ</t>
    </rPh>
    <rPh sb="14" eb="15">
      <t>カ</t>
    </rPh>
    <phoneticPr fontId="11"/>
  </si>
  <si>
    <t>1．SW1とSW4を同時に押下する</t>
    <rPh sb="10" eb="12">
      <t>ドウジ</t>
    </rPh>
    <rPh sb="13" eb="15">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</si>
  <si>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</si>
  <si>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</si>
  <si>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t>
    <phoneticPr fontId="11"/>
  </si>
  <si>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1"/>
  </si>
  <si>
    <t>1．SW4を押下し、カウント単位を”+10”にする
2．SW1とSW4を同時に押下する</t>
    <rPh sb="6" eb="8">
      <t>オウカ</t>
    </rPh>
    <rPh sb="14" eb="16">
      <t>タンイ</t>
    </rPh>
    <rPh sb="36" eb="38">
      <t>ドウジ</t>
    </rPh>
    <rPh sb="39" eb="41">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</si>
  <si>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</si>
  <si>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</si>
  <si>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No.17と同様</t>
    <rPh sb="6" eb="8">
      <t>ドウヨウ</t>
    </rPh>
    <phoneticPr fontId="11"/>
  </si>
  <si>
    <t>1．No.18の手順を行い、カウント単位を”-01”にする
2．SW1とSW4 を同時に押下する</t>
    <rPh sb="8" eb="10">
      <t>テジュン</t>
    </rPh>
    <rPh sb="11" eb="12">
      <t>オコナ</t>
    </rPh>
    <rPh sb="18" eb="20">
      <t>タンイ</t>
    </rPh>
    <rPh sb="41" eb="43">
      <t>ドウジ</t>
    </rPh>
    <rPh sb="44" eb="46">
      <t>オウカ</t>
    </rPh>
    <phoneticPr fontId="11"/>
  </si>
  <si>
    <t>状態"SET"、カウント"00：00"、カウント単位"+01”となる</t>
    <rPh sb="0" eb="2">
      <t>ジョウタイ</t>
    </rPh>
    <rPh sb="24" eb="26">
      <t>タンイ</t>
    </rPh>
    <phoneticPr fontId="11"/>
  </si>
  <si>
    <t>状態"SET"、カウント"00：00"、カウント単位"+01”</t>
    <rPh sb="0" eb="2">
      <t>ジョウタイ</t>
    </rPh>
    <rPh sb="24" eb="26">
      <t>タンイ</t>
    </rPh>
    <phoneticPr fontId="11"/>
  </si>
  <si>
    <t>1．No.19の手順を行い、カウント単位を”-10”にする
2．SW1とSW4 を同時に押下する</t>
    <rPh sb="8" eb="10">
      <t>テジュン</t>
    </rPh>
    <rPh sb="11" eb="12">
      <t>オコナ</t>
    </rPh>
    <rPh sb="18" eb="20">
      <t>タンイ</t>
    </rPh>
    <rPh sb="41" eb="43">
      <t>ドウジ</t>
    </rPh>
    <rPh sb="44" eb="46">
      <t>オウカ</t>
    </rPh>
    <phoneticPr fontId="11"/>
  </si>
  <si>
    <t>状態"SET"、カウント"00：00"、カウント単位"+10”となる</t>
    <rPh sb="0" eb="2">
      <t>ジョウタイ</t>
    </rPh>
    <rPh sb="24" eb="26">
      <t>タンイ</t>
    </rPh>
    <phoneticPr fontId="11"/>
  </si>
  <si>
    <t>状態"SET"、カウント"00：00"、カウント単位"+10”</t>
    <rPh sb="0" eb="2">
      <t>ジョウタイ</t>
    </rPh>
    <rPh sb="24" eb="26">
      <t>タンイ</t>
    </rPh>
    <phoneticPr fontId="11"/>
  </si>
  <si>
    <t>分設定</t>
    <rPh sb="0" eb="1">
      <t>フン</t>
    </rPh>
    <rPh sb="1" eb="3">
      <t>セッテイ</t>
    </rPh>
    <phoneticPr fontId="11"/>
  </si>
  <si>
    <t>カウントの分単位が、カウント単位に応じて変化する</t>
    <rPh sb="5" eb="6">
      <t>フン</t>
    </rPh>
    <rPh sb="6" eb="8">
      <t>タンイ</t>
    </rPh>
    <rPh sb="14" eb="16">
      <t>タンイ</t>
    </rPh>
    <rPh sb="17" eb="18">
      <t>オウ</t>
    </rPh>
    <rPh sb="20" eb="22">
      <t>ヘンカ</t>
    </rPh>
    <phoneticPr fontId="11"/>
  </si>
  <si>
    <t>1．SW1を1回押下する</t>
    <rPh sb="7" eb="8">
      <t>カイ</t>
    </rPh>
    <rPh sb="8" eb="10">
      <t>オウカ</t>
    </rPh>
    <phoneticPr fontId="11"/>
  </si>
  <si>
    <t>状態"SET"、カウント"01：00"、カウント単位"+01"となる</t>
    <rPh sb="0" eb="2">
      <t>ジョウタイ</t>
    </rPh>
    <rPh sb="24" eb="26">
      <t>タンイ</t>
    </rPh>
    <phoneticPr fontId="11"/>
  </si>
  <si>
    <t>状態"SET"、カウント"01：00"、カウント単位"+01"</t>
    <rPh sb="0" eb="2">
      <t>ジョウタイ</t>
    </rPh>
    <rPh sb="24" eb="26">
      <t>タンイ</t>
    </rPh>
    <phoneticPr fontId="11"/>
  </si>
  <si>
    <t>1．No.22の手順を繰り返して、カウントを”09:00”にする
2．SW1を1回押下する</t>
    <rPh sb="8" eb="10">
      <t>テジュン</t>
    </rPh>
    <rPh sb="11" eb="12">
      <t>ク</t>
    </rPh>
    <rPh sb="13" eb="14">
      <t>カエ</t>
    </rPh>
    <rPh sb="40" eb="41">
      <t>カイ</t>
    </rPh>
    <rPh sb="41" eb="43">
      <t>オウカ</t>
    </rPh>
    <phoneticPr fontId="11"/>
  </si>
  <si>
    <t>分の1桁目が桁上りし、
状態"SET"、カウント"10：00"、カウント単位"+01"となる</t>
    <rPh sb="0" eb="1">
      <t>フン</t>
    </rPh>
    <rPh sb="3" eb="4">
      <t>ケタ</t>
    </rPh>
    <rPh sb="4" eb="5">
      <t>メ</t>
    </rPh>
    <rPh sb="6" eb="7">
      <t>ケタ</t>
    </rPh>
    <rPh sb="7" eb="8">
      <t>アガ</t>
    </rPh>
    <phoneticPr fontId="11"/>
  </si>
  <si>
    <t>分の1桁目が桁上り、
状態"SET"、カウント"10：00"、カウント単位"+01"</t>
    <rPh sb="0" eb="1">
      <t>フン</t>
    </rPh>
    <rPh sb="3" eb="4">
      <t>ケタ</t>
    </rPh>
    <rPh sb="4" eb="5">
      <t>メ</t>
    </rPh>
    <rPh sb="6" eb="7">
      <t>ケタ</t>
    </rPh>
    <rPh sb="7" eb="8">
      <t>アガ</t>
    </rPh>
    <phoneticPr fontId="11"/>
  </si>
  <si>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1"/>
  </si>
  <si>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1"/>
  </si>
  <si>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1"/>
  </si>
  <si>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1"/>
  </si>
  <si>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1"/>
  </si>
  <si>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1"/>
  </si>
  <si>
    <t>1．カウントを”00:00”、カウント単位を"+10"にする
2．SW1を1回押下する</t>
    <rPh sb="19" eb="21">
      <t>タンイ</t>
    </rPh>
    <rPh sb="38" eb="39">
      <t>カイ</t>
    </rPh>
    <rPh sb="39" eb="41">
      <t>オウカ</t>
    </rPh>
    <phoneticPr fontId="11"/>
  </si>
  <si>
    <t>状態"SET"、カウント"10：00"、カウント単位"+10"となる</t>
    <rPh sb="0" eb="2">
      <t>ジョウタイ</t>
    </rPh>
    <rPh sb="24" eb="26">
      <t>タンイ</t>
    </rPh>
    <phoneticPr fontId="11"/>
  </si>
  <si>
    <t>状態"SET"、カウント"10：00"、カウント単位"+10"</t>
    <rPh sb="0" eb="2">
      <t>ジョウタイ</t>
    </rPh>
    <rPh sb="24" eb="26">
      <t>タンイ</t>
    </rPh>
    <phoneticPr fontId="11"/>
  </si>
  <si>
    <t>1．カウントを”99:00”、カウント単位を”+10”にする
2．SW1を1回押下する</t>
    <rPh sb="19" eb="21">
      <t>タンイ</t>
    </rPh>
    <rPh sb="38" eb="41">
      <t>カイオウカ</t>
    </rPh>
    <phoneticPr fontId="11"/>
  </si>
  <si>
    <t>分の2桁目が桁上りし、
状態"SET"、カウント"09：00"、カウント単位"+10"となる</t>
    <rPh sb="0" eb="1">
      <t>フン</t>
    </rPh>
    <rPh sb="3" eb="4">
      <t>ケタ</t>
    </rPh>
    <rPh sb="4" eb="5">
      <t>メ</t>
    </rPh>
    <rPh sb="6" eb="7">
      <t>ケタ</t>
    </rPh>
    <rPh sb="7" eb="8">
      <t>アガ</t>
    </rPh>
    <phoneticPr fontId="11"/>
  </si>
  <si>
    <t>分の2桁目が桁上り、
状態"SET"、カウント"09：00"、カウント単位"+10"</t>
    <rPh sb="0" eb="1">
      <t>フン</t>
    </rPh>
    <rPh sb="3" eb="4">
      <t>ケタ</t>
    </rPh>
    <rPh sb="4" eb="5">
      <t>メ</t>
    </rPh>
    <rPh sb="6" eb="7">
      <t>ケタ</t>
    </rPh>
    <rPh sb="7" eb="8">
      <t>アガ</t>
    </rPh>
    <phoneticPr fontId="11"/>
  </si>
  <si>
    <t>1．カウントを”99:59”、カウント単位を”+10”にする
2．SW1を1回押下する</t>
    <rPh sb="19" eb="21">
      <t>タンイ</t>
    </rPh>
    <rPh sb="38" eb="41">
      <t>カイオウカ</t>
    </rPh>
    <phoneticPr fontId="11"/>
  </si>
  <si>
    <t>分の2桁目が桁上りし、
状態"SET"、カウント"09：59"、カウント単位"+10"となる</t>
    <rPh sb="0" eb="1">
      <t>フン</t>
    </rPh>
    <rPh sb="3" eb="4">
      <t>ケタ</t>
    </rPh>
    <rPh sb="4" eb="5">
      <t>メ</t>
    </rPh>
    <rPh sb="6" eb="7">
      <t>ケタ</t>
    </rPh>
    <rPh sb="7" eb="8">
      <t>アガ</t>
    </rPh>
    <phoneticPr fontId="11"/>
  </si>
  <si>
    <t>分の2桁目が桁上り、
状態"SET"、カウント"09：59"、カウント単位"+10"</t>
    <rPh sb="0" eb="1">
      <t>フン</t>
    </rPh>
    <rPh sb="3" eb="4">
      <t>ケタ</t>
    </rPh>
    <rPh sb="4" eb="5">
      <t>メ</t>
    </rPh>
    <rPh sb="6" eb="7">
      <t>ケタ</t>
    </rPh>
    <rPh sb="7" eb="8">
      <t>アガ</t>
    </rPh>
    <phoneticPr fontId="11"/>
  </si>
  <si>
    <t>1．カウントを”00:00”、カウント単位を"-01"にする
2．SW1を1回押下する</t>
    <phoneticPr fontId="11"/>
  </si>
  <si>
    <t>分の1桁目が桁下がりし、
状態"SET"、カウント"99：00"、カウント単位"-01"となる</t>
    <rPh sb="0" eb="1">
      <t>フン</t>
    </rPh>
    <rPh sb="3" eb="4">
      <t>ケタ</t>
    </rPh>
    <rPh sb="4" eb="5">
      <t>メ</t>
    </rPh>
    <rPh sb="6" eb="7">
      <t>ケタ</t>
    </rPh>
    <rPh sb="7" eb="8">
      <t>サ</t>
    </rPh>
    <phoneticPr fontId="11"/>
  </si>
  <si>
    <t>分の1桁目が桁下がり、
状態"SET"、カウント"99：00"、カウント単位"-01"となる</t>
    <rPh sb="0" eb="1">
      <t>フン</t>
    </rPh>
    <rPh sb="3" eb="4">
      <t>ケタ</t>
    </rPh>
    <rPh sb="4" eb="5">
      <t>メ</t>
    </rPh>
    <rPh sb="6" eb="7">
      <t>ケタ</t>
    </rPh>
    <rPh sb="7" eb="8">
      <t>サ</t>
    </rPh>
    <phoneticPr fontId="11"/>
  </si>
  <si>
    <t>1．カウントを”10:00”、カウント単位を”-01”にする
2．SW1を1回押下する</t>
    <rPh sb="19" eb="21">
      <t>タンイ</t>
    </rPh>
    <rPh sb="38" eb="41">
      <t>カイオウカ</t>
    </rPh>
    <phoneticPr fontId="11"/>
  </si>
  <si>
    <t>分の2桁目が桁下がりし、
状態"SET"、カウント"09：00"、カウント単位"-01"となる</t>
    <rPh sb="0" eb="1">
      <t>フン</t>
    </rPh>
    <rPh sb="3" eb="4">
      <t>ケタ</t>
    </rPh>
    <rPh sb="4" eb="5">
      <t>メ</t>
    </rPh>
    <rPh sb="6" eb="7">
      <t>ケタ</t>
    </rPh>
    <rPh sb="7" eb="8">
      <t>サ</t>
    </rPh>
    <phoneticPr fontId="11"/>
  </si>
  <si>
    <t>分の2桁目が桁下がり、
状態"SET"、カウント"09：00"、カウント単位"-01"</t>
    <rPh sb="0" eb="1">
      <t>フン</t>
    </rPh>
    <rPh sb="3" eb="4">
      <t>ケタ</t>
    </rPh>
    <rPh sb="4" eb="5">
      <t>メ</t>
    </rPh>
    <rPh sb="6" eb="7">
      <t>ケタ</t>
    </rPh>
    <rPh sb="7" eb="8">
      <t>サ</t>
    </rPh>
    <phoneticPr fontId="11"/>
  </si>
  <si>
    <t>1．カウントを”99:59”、カウント単位を”-01”にする
2．SW1を1回押下する</t>
    <rPh sb="19" eb="21">
      <t>タンイ</t>
    </rPh>
    <rPh sb="38" eb="41">
      <t>カイオウカ</t>
    </rPh>
    <phoneticPr fontId="11"/>
  </si>
  <si>
    <t>状態"SET"、カウント"98：59"、カウント単位"-01"となる</t>
    <rPh sb="0" eb="2">
      <t>ジョウタイ</t>
    </rPh>
    <rPh sb="24" eb="26">
      <t>タンイ</t>
    </rPh>
    <phoneticPr fontId="11"/>
  </si>
  <si>
    <t>状態"SET"、カウント"98：59"、カウント単位"-01"</t>
    <rPh sb="0" eb="2">
      <t>ジョウタイ</t>
    </rPh>
    <rPh sb="24" eb="26">
      <t>タンイ</t>
    </rPh>
    <phoneticPr fontId="11"/>
  </si>
  <si>
    <t>1．カウントを”00:00”、カウント単位を”-10”にする
2．SW1を1回押下する</t>
    <rPh sb="19" eb="21">
      <t>タンイ</t>
    </rPh>
    <rPh sb="38" eb="41">
      <t>カイオウカ</t>
    </rPh>
    <phoneticPr fontId="11"/>
  </si>
  <si>
    <t>分の2桁目が桁下がりし、
状態"SET"、カウント"90：00"、カウント単位"-10"となる</t>
    <rPh sb="0" eb="1">
      <t>フン</t>
    </rPh>
    <rPh sb="3" eb="4">
      <t>ケタ</t>
    </rPh>
    <rPh sb="4" eb="5">
      <t>メ</t>
    </rPh>
    <rPh sb="6" eb="7">
      <t>ケタ</t>
    </rPh>
    <rPh sb="7" eb="8">
      <t>サ</t>
    </rPh>
    <phoneticPr fontId="11"/>
  </si>
  <si>
    <t>分の2桁目が桁下がり、
状態"SET"、カウント"90：00"、カウント単位"-10"</t>
    <rPh sb="0" eb="1">
      <t>フン</t>
    </rPh>
    <rPh sb="3" eb="4">
      <t>ケタ</t>
    </rPh>
    <rPh sb="4" eb="5">
      <t>メ</t>
    </rPh>
    <rPh sb="6" eb="7">
      <t>ケタ</t>
    </rPh>
    <rPh sb="7" eb="8">
      <t>サ</t>
    </rPh>
    <phoneticPr fontId="11"/>
  </si>
  <si>
    <t>1．カウントを”09:00”、カウント単位を”-10”にする
2．SW1を1回押下する</t>
    <rPh sb="19" eb="21">
      <t>タンイ</t>
    </rPh>
    <rPh sb="38" eb="39">
      <t>カイ</t>
    </rPh>
    <rPh sb="39" eb="41">
      <t>オウカ</t>
    </rPh>
    <phoneticPr fontId="11"/>
  </si>
  <si>
    <t>分の2桁目が桁下がりし、
状態"SET"、カウント"99：00"、カウント単位"-10"となる</t>
    <rPh sb="0" eb="1">
      <t>フン</t>
    </rPh>
    <rPh sb="3" eb="4">
      <t>ケタ</t>
    </rPh>
    <rPh sb="4" eb="5">
      <t>メ</t>
    </rPh>
    <rPh sb="6" eb="7">
      <t>ケタ</t>
    </rPh>
    <rPh sb="7" eb="8">
      <t>サ</t>
    </rPh>
    <phoneticPr fontId="11"/>
  </si>
  <si>
    <t>分の2桁目が桁下がり、
状態"SET"、カウント"99：00"、カウント単位"-10"</t>
    <rPh sb="0" eb="1">
      <t>フン</t>
    </rPh>
    <rPh sb="3" eb="4">
      <t>ケタ</t>
    </rPh>
    <rPh sb="4" eb="5">
      <t>メ</t>
    </rPh>
    <rPh sb="6" eb="7">
      <t>ケタ</t>
    </rPh>
    <rPh sb="7" eb="8">
      <t>サ</t>
    </rPh>
    <phoneticPr fontId="11"/>
  </si>
  <si>
    <t>1．カウントを”99:00”、カウント単位を”-10”にする
2．SW1を1回押下する</t>
    <rPh sb="19" eb="21">
      <t>タンイ</t>
    </rPh>
    <rPh sb="38" eb="39">
      <t>カイ</t>
    </rPh>
    <rPh sb="39" eb="41">
      <t>オウカ</t>
    </rPh>
    <phoneticPr fontId="11"/>
  </si>
  <si>
    <t>状態"SET"、カウント"89：00"、カウント単位"-10"となる</t>
    <phoneticPr fontId="11"/>
  </si>
  <si>
    <t>状態"SET"、カウント"89：00"、カウント単位"-10"</t>
    <phoneticPr fontId="11"/>
  </si>
  <si>
    <t>1．カウントを”99:59”、カウント単位を"-10"にする
2．SW1を押下する</t>
    <rPh sb="19" eb="21">
      <t>タンイ</t>
    </rPh>
    <rPh sb="37" eb="39">
      <t>オウカ</t>
    </rPh>
    <phoneticPr fontId="11"/>
  </si>
  <si>
    <t>状態"SET"、カウント"89：59"、カウント単位"-10"となる</t>
    <phoneticPr fontId="11"/>
  </si>
  <si>
    <t>状態"SET"、カウント"89：59"、カウント単位"-10"</t>
    <phoneticPr fontId="11"/>
  </si>
  <si>
    <t>秒設定</t>
    <rPh sb="0" eb="1">
      <t>ビョウ</t>
    </rPh>
    <rPh sb="1" eb="3">
      <t>セッテイ</t>
    </rPh>
    <phoneticPr fontId="11"/>
  </si>
  <si>
    <t>カウントの秒単位が、カウント単位に応じて変化する</t>
    <rPh sb="5" eb="6">
      <t>ビョウ</t>
    </rPh>
    <rPh sb="6" eb="8">
      <t>タンイ</t>
    </rPh>
    <rPh sb="14" eb="16">
      <t>タンイ</t>
    </rPh>
    <rPh sb="17" eb="18">
      <t>オウ</t>
    </rPh>
    <rPh sb="20" eb="22">
      <t>ヘンカ</t>
    </rPh>
    <phoneticPr fontId="11"/>
  </si>
  <si>
    <t>1．カウントを”00:00”、カウント単位を"+01"にする
2．SW2を押下する</t>
    <rPh sb="37" eb="39">
      <t>オウカ</t>
    </rPh>
    <phoneticPr fontId="11"/>
  </si>
  <si>
    <t>状態"SET"、カウント"00：01"、カウント単位"+01"となる</t>
    <rPh sb="0" eb="2">
      <t>ジョウタイ</t>
    </rPh>
    <rPh sb="24" eb="26">
      <t>タンイ</t>
    </rPh>
    <phoneticPr fontId="11"/>
  </si>
  <si>
    <t>状態"SET"、カウント"00：01"、カウント単位"+01"</t>
    <rPh sb="0" eb="2">
      <t>ジョウタイ</t>
    </rPh>
    <rPh sb="24" eb="26">
      <t>タンイ</t>
    </rPh>
    <phoneticPr fontId="11"/>
  </si>
  <si>
    <t>1．カウントを”00:59”、カウント単位を"+01"にする
2．SW2を押下する</t>
    <rPh sb="37" eb="39">
      <t>オウカ</t>
    </rPh>
    <phoneticPr fontId="11"/>
  </si>
  <si>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1"/>
  </si>
  <si>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1"/>
  </si>
  <si>
    <t>1．カウントを”09:59”、カウント単位を"+01"にする
2．SW2を押下する</t>
    <rPh sb="37" eb="39">
      <t>オウカ</t>
    </rPh>
    <phoneticPr fontId="11"/>
  </si>
  <si>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1"/>
  </si>
  <si>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1"/>
  </si>
  <si>
    <t>1．カウントを”99:59”、カウント単位を"+01"にする
2．SW2を押下する</t>
    <rPh sb="37" eb="39">
      <t>オウカ</t>
    </rPh>
    <phoneticPr fontId="11"/>
  </si>
  <si>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1"/>
  </si>
  <si>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1"/>
  </si>
  <si>
    <t>1．カウントを”00:00”、カウント単位を"+10"にする
2．SW2を押下する</t>
    <rPh sb="37" eb="39">
      <t>オウカ</t>
    </rPh>
    <phoneticPr fontId="11"/>
  </si>
  <si>
    <t>状態"SET"、カウント"00：10"、カウント単位"+10"となる</t>
    <phoneticPr fontId="11"/>
  </si>
  <si>
    <t>状態"SET"、カウント"00：10"、カウント単位"+10"</t>
    <phoneticPr fontId="11"/>
  </si>
  <si>
    <t>1．カウントを”00:50”、カウント単位を"+10"にする
2．SW2を押下する</t>
    <rPh sb="37" eb="39">
      <t>オウカ</t>
    </rPh>
    <phoneticPr fontId="11"/>
  </si>
  <si>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1"/>
  </si>
  <si>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1"/>
  </si>
  <si>
    <t>1．カウントを”09:59”、カウント単位を"+10"にする
2．SW2を押下する</t>
    <rPh sb="37" eb="39">
      <t>オウカ</t>
    </rPh>
    <phoneticPr fontId="11"/>
  </si>
  <si>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1"/>
  </si>
  <si>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1"/>
  </si>
  <si>
    <t>1．カウントを”99:59”、カウント単位を"+10"にする
2．SW2を押下する</t>
    <rPh sb="37" eb="39">
      <t>オウカ</t>
    </rPh>
    <phoneticPr fontId="11"/>
  </si>
  <si>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1"/>
  </si>
  <si>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1"/>
  </si>
  <si>
    <t>1．カウントを”00:00”、カウント単位を"-01"にする
2．SW2を押下する</t>
    <rPh sb="37" eb="39">
      <t>オウカ</t>
    </rPh>
    <phoneticPr fontId="11"/>
  </si>
  <si>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1"/>
  </si>
  <si>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1"/>
  </si>
  <si>
    <t>1．カウントを”01:00”、カウント単位を"-01"にする
2．SW2を押下する</t>
    <rPh sb="37" eb="39">
      <t>オウカ</t>
    </rPh>
    <phoneticPr fontId="11"/>
  </si>
  <si>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1"/>
  </si>
  <si>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1"/>
  </si>
  <si>
    <t>1．カウントを”10:00”、カウント単位を"-01"にする
2．SW2を押下する</t>
    <rPh sb="37" eb="39">
      <t>オウカ</t>
    </rPh>
    <phoneticPr fontId="11"/>
  </si>
  <si>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1"/>
  </si>
  <si>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1"/>
  </si>
  <si>
    <t>1．カウントを”99:59”、カウント単位を"-01"にする
2．SW2を押下する</t>
    <rPh sb="37" eb="39">
      <t>オウカ</t>
    </rPh>
    <phoneticPr fontId="11"/>
  </si>
  <si>
    <t>状態"SET"、カウント"99：58"、カウント単位"-01"となる</t>
    <rPh sb="0" eb="2">
      <t>ジョウタイ</t>
    </rPh>
    <rPh sb="24" eb="26">
      <t>タンイ</t>
    </rPh>
    <phoneticPr fontId="11"/>
  </si>
  <si>
    <t>状態"SET"、カウント"99：58"、カウント単位"-01"</t>
    <rPh sb="0" eb="2">
      <t>ジョウタイ</t>
    </rPh>
    <rPh sb="24" eb="26">
      <t>タンイ</t>
    </rPh>
    <phoneticPr fontId="11"/>
  </si>
  <si>
    <t>1．カウントを”00:00”、カウント単位を"-10"にする
2．SW2を押下する</t>
    <rPh sb="37" eb="39">
      <t>オウカ</t>
    </rPh>
    <phoneticPr fontId="11"/>
  </si>
  <si>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1"/>
  </si>
  <si>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1"/>
  </si>
  <si>
    <t>1．カウントを”01:00”、カウント単位を"-10"にする
2．SW2を押下する</t>
    <rPh sb="37" eb="39">
      <t>オウカ</t>
    </rPh>
    <phoneticPr fontId="11"/>
  </si>
  <si>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1"/>
  </si>
  <si>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1"/>
  </si>
  <si>
    <t>1．カウントを”10:00”、カウント単位を"-10"にする
2．SW2を押下する</t>
    <rPh sb="37" eb="39">
      <t>オウカ</t>
    </rPh>
    <phoneticPr fontId="11"/>
  </si>
  <si>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1"/>
  </si>
  <si>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1"/>
  </si>
  <si>
    <t>1．カウントを”99:59”、カウント単位を"-10"にする
2．SW2を押下する</t>
    <rPh sb="37" eb="39">
      <t>オウカ</t>
    </rPh>
    <phoneticPr fontId="11"/>
  </si>
  <si>
    <t>状態"SET"、カウント"99：49"、カウント単位"-10"となる</t>
    <rPh sb="0" eb="2">
      <t>ジョウタイ</t>
    </rPh>
    <rPh sb="24" eb="26">
      <t>タンイ</t>
    </rPh>
    <phoneticPr fontId="11"/>
  </si>
  <si>
    <t>状態"SET"、カウント"99：49"、カウント単位"-10"</t>
    <rPh sb="0" eb="2">
      <t>ジョウタイ</t>
    </rPh>
    <rPh sb="24" eb="26">
      <t>タンイ</t>
    </rPh>
    <phoneticPr fontId="11"/>
  </si>
  <si>
    <t>カウントダウン</t>
    <phoneticPr fontId="11"/>
  </si>
  <si>
    <t>1秒に1ずつカウントが減少する</t>
    <rPh sb="1" eb="2">
      <t>ビョウ</t>
    </rPh>
    <rPh sb="11" eb="13">
      <t>ゲンショウ</t>
    </rPh>
    <phoneticPr fontId="11"/>
  </si>
  <si>
    <t>1．No.6の手順を行い、カウントダウン状態に移行する</t>
    <rPh sb="7" eb="9">
      <t>テジュン</t>
    </rPh>
    <rPh sb="10" eb="11">
      <t>オコナ</t>
    </rPh>
    <rPh sb="20" eb="22">
      <t>ジョウタイ</t>
    </rPh>
    <rPh sb="23" eb="25">
      <t>イコウ</t>
    </rPh>
    <phoneticPr fontId="11"/>
  </si>
  <si>
    <t>カウントダウンが開始され、誤差±0.5%以内でカウントダウンされる</t>
    <rPh sb="8" eb="10">
      <t>カイシ</t>
    </rPh>
    <rPh sb="13" eb="15">
      <t>ゴサ</t>
    </rPh>
    <rPh sb="20" eb="22">
      <t>イナイ</t>
    </rPh>
    <phoneticPr fontId="11"/>
  </si>
  <si>
    <t>誤差0.22%＊</t>
    <rPh sb="0" eb="2">
      <t>ゴサ</t>
    </rPh>
    <phoneticPr fontId="11"/>
  </si>
  <si>
    <t>SW入力の変更による影響がないため、実施しない</t>
    <rPh sb="2" eb="4">
      <t>ニュウリョク</t>
    </rPh>
    <rPh sb="5" eb="7">
      <t>ヘンコウ</t>
    </rPh>
    <rPh sb="10" eb="12">
      <t>エイキョウ</t>
    </rPh>
    <rPh sb="18" eb="20">
      <t>ジッシ</t>
    </rPh>
    <phoneticPr fontId="11"/>
  </si>
  <si>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1"/>
  </si>
  <si>
    <t>誤差±0.5%以内でカウントダウンされる</t>
    <rPh sb="0" eb="2">
      <t>ゴサ</t>
    </rPh>
    <rPh sb="7" eb="9">
      <t>イナイ</t>
    </rPh>
    <phoneticPr fontId="11"/>
  </si>
  <si>
    <t>誤差0.22%</t>
    <rPh sb="0" eb="2">
      <t>ゴサ</t>
    </rPh>
    <phoneticPr fontId="11"/>
  </si>
  <si>
    <t>誤差0.26%</t>
    <rPh sb="0" eb="2">
      <t>ゴサ</t>
    </rPh>
    <phoneticPr fontId="11"/>
  </si>
  <si>
    <t>カウントダウン停止</t>
    <rPh sb="7" eb="9">
      <t>テイシ</t>
    </rPh>
    <phoneticPr fontId="11"/>
  </si>
  <si>
    <t>カウントダウンを停止する</t>
    <rPh sb="8" eb="10">
      <t>テイシ</t>
    </rPh>
    <phoneticPr fontId="11"/>
  </si>
  <si>
    <t>1．No.9の手順を行い、カウント停止状態に移行する</t>
    <rPh sb="7" eb="9">
      <t>テジュン</t>
    </rPh>
    <rPh sb="10" eb="11">
      <t>オコナ</t>
    </rPh>
    <rPh sb="17" eb="19">
      <t>テイシ</t>
    </rPh>
    <rPh sb="19" eb="21">
      <t>ジョウタイ</t>
    </rPh>
    <rPh sb="22" eb="24">
      <t>イコウ</t>
    </rPh>
    <phoneticPr fontId="11"/>
  </si>
  <si>
    <t>カウントダウンが停止され、
状態"CNT_STOP"、カウント”00:30”になる</t>
    <rPh sb="8" eb="10">
      <t>テイシ</t>
    </rPh>
    <phoneticPr fontId="11"/>
  </si>
  <si>
    <t>カウントダウンが停止、
状態"CNT_STOP"、カウント”00:30”</t>
    <rPh sb="8" eb="10">
      <t>テイシ</t>
    </rPh>
    <phoneticPr fontId="11"/>
  </si>
  <si>
    <t>カウントダウン停止、
状態"CNT_STOP"、カウント”00:30”</t>
    <rPh sb="7" eb="9">
      <t>テイシ</t>
    </rPh>
    <phoneticPr fontId="11"/>
  </si>
  <si>
    <t>1．No.4の手順を行い、キッチンタイマリセットをする</t>
    <rPh sb="7" eb="9">
      <t>テジュン</t>
    </rPh>
    <rPh sb="10" eb="11">
      <t>オコナ</t>
    </rPh>
    <phoneticPr fontId="11"/>
  </si>
  <si>
    <t>カウントダウンが停止され、
状態"SET"、カウント"00：00"、カウント単位"＋01"となる</t>
    <rPh sb="8" eb="10">
      <t>テイシ</t>
    </rPh>
    <phoneticPr fontId="11"/>
  </si>
  <si>
    <t>カウントダウンが停止、
状態"SET"、カウント"00：00"、カウント単位"＋01"</t>
    <rPh sb="8" eb="10">
      <t>テイシ</t>
    </rPh>
    <phoneticPr fontId="11"/>
  </si>
  <si>
    <t>カウントダウン停止、
状態"SET"、カウント"00：00"、カウント単位"＋01"</t>
    <rPh sb="7" eb="9">
      <t>テイシ</t>
    </rPh>
    <phoneticPr fontId="11"/>
  </si>
  <si>
    <t>アラーム鳴動</t>
    <rPh sb="4" eb="6">
      <t>メイドウ</t>
    </rPh>
    <phoneticPr fontId="11"/>
  </si>
  <si>
    <t>アラーム音が鳴る。</t>
    <rPh sb="4" eb="5">
      <t>オン</t>
    </rPh>
    <rPh sb="6" eb="7">
      <t>ナ</t>
    </rPh>
    <phoneticPr fontId="11"/>
  </si>
  <si>
    <t>1．No.13の動作を行い、アラーム鳴動状態に移行する</t>
    <rPh sb="8" eb="10">
      <t>ドウサ</t>
    </rPh>
    <rPh sb="11" eb="12">
      <t>オコナ</t>
    </rPh>
    <rPh sb="18" eb="20">
      <t>メイドウ</t>
    </rPh>
    <rPh sb="20" eb="22">
      <t>ジョウタイ</t>
    </rPh>
    <rPh sb="23" eb="25">
      <t>イコウ</t>
    </rPh>
    <phoneticPr fontId="11"/>
  </si>
  <si>
    <t>状態”ALARM”、カウントが”00:30”*¹になり、
アラーム音の鳴動とカウントダウンが開始される</t>
    <rPh sb="0" eb="2">
      <t>ジョウタイ</t>
    </rPh>
    <rPh sb="33" eb="34">
      <t>オン</t>
    </rPh>
    <rPh sb="35" eb="37">
      <t>メイドウ</t>
    </rPh>
    <rPh sb="46" eb="48">
      <t>カイシ</t>
    </rPh>
    <phoneticPr fontId="11"/>
  </si>
  <si>
    <t>状態”ALARM”、カウントが”00:30”、
アラーム音の鳴動とカウントダウン開始</t>
    <rPh sb="0" eb="2">
      <t>ジョウタイ</t>
    </rPh>
    <rPh sb="28" eb="29">
      <t>オン</t>
    </rPh>
    <rPh sb="30" eb="32">
      <t>メイドウ</t>
    </rPh>
    <rPh sb="40" eb="42">
      <t>カイシ</t>
    </rPh>
    <phoneticPr fontId="11"/>
  </si>
  <si>
    <t>アラーム停止</t>
    <rPh sb="4" eb="6">
      <t>テイシ</t>
    </rPh>
    <phoneticPr fontId="11"/>
  </si>
  <si>
    <t>アラーム音が止まる</t>
    <rPh sb="4" eb="5">
      <t>オン</t>
    </rPh>
    <rPh sb="6" eb="7">
      <t>ト</t>
    </rPh>
    <phoneticPr fontId="11"/>
  </si>
  <si>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1"/>
  </si>
  <si>
    <t>アラーム鳴動が停止され、
状態”SET”、カウント”00:00”、カウント単位”+01”となる</t>
    <rPh sb="4" eb="6">
      <t>メイドウ</t>
    </rPh>
    <rPh sb="7" eb="9">
      <t>テイシ</t>
    </rPh>
    <rPh sb="13" eb="15">
      <t>ジョウタイ</t>
    </rPh>
    <rPh sb="37" eb="39">
      <t>タンイ</t>
    </rPh>
    <phoneticPr fontId="11"/>
  </si>
  <si>
    <t>アラーム鳴動停止、
状態”SET”、カウント”00:00”、カウント単位”+01”</t>
    <rPh sb="4" eb="6">
      <t>メイドウ</t>
    </rPh>
    <rPh sb="6" eb="8">
      <t>テイシ</t>
    </rPh>
    <rPh sb="10" eb="12">
      <t>ジョウタイ</t>
    </rPh>
    <rPh sb="34" eb="36">
      <t>タンイ</t>
    </rPh>
    <phoneticPr fontId="11"/>
  </si>
  <si>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1"/>
  </si>
  <si>
    <t>状態表示</t>
    <rPh sb="0" eb="2">
      <t>ジョウタイ</t>
    </rPh>
    <rPh sb="2" eb="4">
      <t>ヒョウジ</t>
    </rPh>
    <phoneticPr fontId="11"/>
  </si>
  <si>
    <t>LCDに状態が表示される。</t>
    <phoneticPr fontId="11"/>
  </si>
  <si>
    <t>1．No.1～No.13までの動作を行う</t>
    <rPh sb="15" eb="17">
      <t>ドウサ</t>
    </rPh>
    <rPh sb="18" eb="19">
      <t>オコナ</t>
    </rPh>
    <phoneticPr fontId="11"/>
  </si>
  <si>
    <t>LCD上段左側5~8マスに、状態の文字列が表示される</t>
    <rPh sb="3" eb="5">
      <t>ジョウダン</t>
    </rPh>
    <rPh sb="5" eb="7">
      <t>ヒダリガワ</t>
    </rPh>
    <rPh sb="14" eb="16">
      <t>ジョウタイ</t>
    </rPh>
    <rPh sb="17" eb="20">
      <t>モジレツ</t>
    </rPh>
    <rPh sb="21" eb="23">
      <t>ヒョウジ</t>
    </rPh>
    <phoneticPr fontId="11"/>
  </si>
  <si>
    <t>LCD上段左側5~8マスに状態の文字列表示</t>
    <rPh sb="3" eb="5">
      <t>ジョウダン</t>
    </rPh>
    <rPh sb="5" eb="7">
      <t>ヒダリガワ</t>
    </rPh>
    <rPh sb="13" eb="15">
      <t>ジョウタイ</t>
    </rPh>
    <rPh sb="16" eb="19">
      <t>モジレツ</t>
    </rPh>
    <rPh sb="19" eb="21">
      <t>ヒョウジ</t>
    </rPh>
    <phoneticPr fontId="11"/>
  </si>
  <si>
    <t>カウント表示</t>
    <rPh sb="4" eb="6">
      <t>ヒョウジ</t>
    </rPh>
    <phoneticPr fontId="11"/>
  </si>
  <si>
    <t>LCDにカウントが表示される。</t>
    <rPh sb="9" eb="11">
      <t>ヒョウジ</t>
    </rPh>
    <phoneticPr fontId="11"/>
  </si>
  <si>
    <t>2．No.22～No.51、No.52、No.53の動作を行う</t>
    <rPh sb="26" eb="28">
      <t>ドウサ</t>
    </rPh>
    <rPh sb="29" eb="30">
      <t>オコナ</t>
    </rPh>
    <phoneticPr fontId="11"/>
  </si>
  <si>
    <t>LCD下段右側5マスに、カウントの文字列が表示される</t>
    <rPh sb="3" eb="5">
      <t>ゲダン</t>
    </rPh>
    <rPh sb="5" eb="7">
      <t>ミギガワ</t>
    </rPh>
    <rPh sb="6" eb="7">
      <t>ガワ</t>
    </rPh>
    <rPh sb="17" eb="20">
      <t>モジレツ</t>
    </rPh>
    <rPh sb="21" eb="23">
      <t>ヒョウジ</t>
    </rPh>
    <phoneticPr fontId="11"/>
  </si>
  <si>
    <t>LCD下段右側5マスにカウントの文字列表示</t>
    <rPh sb="3" eb="5">
      <t>ゲダン</t>
    </rPh>
    <rPh sb="5" eb="7">
      <t>ミギガワ</t>
    </rPh>
    <rPh sb="6" eb="7">
      <t>ガワ</t>
    </rPh>
    <rPh sb="16" eb="19">
      <t>モジレツ</t>
    </rPh>
    <rPh sb="19" eb="21">
      <t>ヒョウジ</t>
    </rPh>
    <phoneticPr fontId="11"/>
  </si>
  <si>
    <t>切替設定表示</t>
    <rPh sb="0" eb="2">
      <t>キリカエ</t>
    </rPh>
    <rPh sb="2" eb="4">
      <t>セッテイ</t>
    </rPh>
    <rPh sb="4" eb="6">
      <t>ヒョウジ</t>
    </rPh>
    <phoneticPr fontId="11"/>
  </si>
  <si>
    <t>LCDにカウント切替設定が表示される。</t>
    <rPh sb="8" eb="10">
      <t>キリカエ</t>
    </rPh>
    <rPh sb="10" eb="12">
      <t>セッテイ</t>
    </rPh>
    <rPh sb="13" eb="15">
      <t>ヒョウジ</t>
    </rPh>
    <phoneticPr fontId="11"/>
  </si>
  <si>
    <t>3．No.13～No.21の動作を行う</t>
    <rPh sb="14" eb="16">
      <t>ドウサ</t>
    </rPh>
    <rPh sb="17" eb="18">
      <t>オコナ</t>
    </rPh>
    <phoneticPr fontId="11"/>
  </si>
  <si>
    <t>LCD上段右側3マスに、カウント単位の文字列が表示される</t>
    <rPh sb="3" eb="5">
      <t>ジョウダン</t>
    </rPh>
    <rPh sb="5" eb="7">
      <t>ミギガワ</t>
    </rPh>
    <rPh sb="16" eb="18">
      <t>タンイ</t>
    </rPh>
    <rPh sb="19" eb="22">
      <t>モジレツ</t>
    </rPh>
    <rPh sb="23" eb="25">
      <t>ヒョウジ</t>
    </rPh>
    <phoneticPr fontId="11"/>
  </si>
  <si>
    <t>LCD上段右側3マスにカウント単位の文字列表示</t>
    <rPh sb="3" eb="5">
      <t>ジョウダン</t>
    </rPh>
    <rPh sb="5" eb="7">
      <t>ミギガワ</t>
    </rPh>
    <rPh sb="15" eb="17">
      <t>タンイ</t>
    </rPh>
    <rPh sb="18" eb="21">
      <t>モジレツ</t>
    </rPh>
    <rPh sb="21" eb="23">
      <t>ヒョウジ</t>
    </rPh>
    <phoneticPr fontId="11"/>
  </si>
  <si>
    <t>＊カウントダウンの精度について　時間計測テストシート参照</t>
    <rPh sb="9" eb="11">
      <t>セイド</t>
    </rPh>
    <phoneticPr fontId="11"/>
  </si>
  <si>
    <t>テスト項目数</t>
    <rPh sb="3" eb="5">
      <t>コウモク</t>
    </rPh>
    <rPh sb="5" eb="6">
      <t>スウ</t>
    </rPh>
    <phoneticPr fontId="11"/>
  </si>
  <si>
    <t>故障率</t>
    <rPh sb="0" eb="2">
      <t>コショウ</t>
    </rPh>
    <rPh sb="2" eb="3">
      <t>リツ</t>
    </rPh>
    <phoneticPr fontId="11"/>
  </si>
  <si>
    <t>モグラ叩き機能テスト</t>
    <rPh sb="3" eb="4">
      <t>タタ</t>
    </rPh>
    <rPh sb="5" eb="7">
      <t>キノウ</t>
    </rPh>
    <phoneticPr fontId="11"/>
  </si>
  <si>
    <t>関数</t>
    <rPh sb="0" eb="2">
      <t>カンスウ</t>
    </rPh>
    <phoneticPr fontId="11"/>
  </si>
  <si>
    <t>1．タイトル画面に遷移する。
2．SW5とそれ以外のSWを同時に押下する。</t>
    <rPh sb="6" eb="8">
      <t>ガメン</t>
    </rPh>
    <rPh sb="9" eb="11">
      <t>センイ</t>
    </rPh>
    <rPh sb="23" eb="25">
      <t>イガイ</t>
    </rPh>
    <rPh sb="29" eb="31">
      <t>ドウジ</t>
    </rPh>
    <rPh sb="32" eb="34">
      <t>オウカ</t>
    </rPh>
    <phoneticPr fontId="11"/>
  </si>
  <si>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1"/>
  </si>
  <si>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1"/>
  </si>
  <si>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1"/>
  </si>
  <si>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</si>
  <si>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1．リザルト画面に遷移する。
3．SW5とそれ以外のSWを同時に押下する。</t>
    <rPh sb="6" eb="8">
      <t>ガメン</t>
    </rPh>
    <rPh sb="9" eb="11">
      <t>センイ</t>
    </rPh>
    <rPh sb="23" eb="25">
      <t>イガイ</t>
    </rPh>
    <rPh sb="29" eb="31">
      <t>ドウジ</t>
    </rPh>
    <rPh sb="32" eb="34">
      <t>オウカ</t>
    </rPh>
    <phoneticPr fontId="11"/>
  </si>
  <si>
    <t>モグラの状態に従って、スコア増加やペナルティが行われる。</t>
    <rPh sb="4" eb="6">
      <t>ジョウタイ</t>
    </rPh>
    <rPh sb="7" eb="8">
      <t>シタガ</t>
    </rPh>
    <rPh sb="14" eb="16">
      <t>ゾウカ</t>
    </rPh>
    <rPh sb="23" eb="24">
      <t>オコナ</t>
    </rPh>
    <phoneticPr fontId="10"/>
  </si>
  <si>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0"/>
  </si>
  <si>
    <t>LCDの1行目に「モグラタタキ」文字列、
LCDの2行目にモグラのイラストが3種類表示される</t>
    <phoneticPr fontId="10"/>
  </si>
  <si>
    <t>LCDの2行4列目に「3」と表示される。</t>
    <phoneticPr fontId="10"/>
  </si>
  <si>
    <t>LCDの1行目に「S000 T60」、
LCDの2行目にモグラの穴などが表示される。</t>
    <phoneticPr fontId="10"/>
  </si>
  <si>
    <t>LCDの1行目に「SCORExxx」
LCDの2行目に「　　HSxxx」と表示される。</t>
    <phoneticPr fontId="10"/>
  </si>
  <si>
    <t>LCDの1行目に「EASY」、
LCDの2行目に「HS xxx」表示される。</t>
    <phoneticPr fontId="10"/>
  </si>
  <si>
    <t>LCDの1行目に「NORMAL」、
LCDの2行目に「HS xxx」表示される。</t>
    <phoneticPr fontId="10"/>
  </si>
  <si>
    <t>LCDの1行目に「HARD」、
LCDの2行目に「HS xxx」表示される。</t>
    <phoneticPr fontId="10"/>
  </si>
  <si>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1"/>
  </si>
  <si>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1"/>
  </si>
  <si>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</si>
  <si>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1"/>
  </si>
  <si>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</si>
  <si>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1"/>
  </si>
  <si>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</si>
  <si>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</si>
  <si>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1"/>
  </si>
  <si>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1"/>
  </si>
  <si>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1"/>
  </si>
  <si>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1"/>
  </si>
  <si>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1"/>
  </si>
  <si>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1"/>
  </si>
  <si>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0"/>
  </si>
  <si>
    <t>LEDが6つ点灯する。</t>
    <rPh sb="6" eb="8">
      <t>テントウ</t>
    </rPh>
    <phoneticPr fontId="10"/>
  </si>
  <si>
    <t>LEDが5つ点灯する。</t>
    <rPh sb="6" eb="8">
      <t>テントウ</t>
    </rPh>
    <phoneticPr fontId="10"/>
  </si>
  <si>
    <t>LEDが4つ点灯する。</t>
    <rPh sb="6" eb="8">
      <t>テントウ</t>
    </rPh>
    <phoneticPr fontId="10"/>
  </si>
  <si>
    <t>LEDが2つ点灯する。</t>
    <rPh sb="6" eb="8">
      <t>テントウ</t>
    </rPh>
    <phoneticPr fontId="10"/>
  </si>
  <si>
    <t>LEDが3つ点灯する。</t>
    <rPh sb="6" eb="8">
      <t>テントウ</t>
    </rPh>
    <phoneticPr fontId="10"/>
  </si>
  <si>
    <t>LEDが1つ点灯する。</t>
    <rPh sb="6" eb="8">
      <t>テントウ</t>
    </rPh>
    <phoneticPr fontId="10"/>
  </si>
  <si>
    <t>1．タイトル画面に遷移する。
2．SW1~4を押下する(同時押下含む)。</t>
    <rPh sb="6" eb="8">
      <t>ガメン</t>
    </rPh>
    <rPh sb="9" eb="11">
      <t>センイ</t>
    </rPh>
    <rPh sb="23" eb="25">
      <t>オウカ</t>
    </rPh>
    <rPh sb="28" eb="30">
      <t>ドウジ</t>
    </rPh>
    <rPh sb="30" eb="32">
      <t>オウカ</t>
    </rPh>
    <rPh sb="32" eb="33">
      <t>フク</t>
    </rPh>
    <phoneticPr fontId="11"/>
  </si>
  <si>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1"/>
  </si>
  <si>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0"/>
  </si>
  <si>
    <t>LCDの1行目に「モグラタタキ」文字列、
LCDの2行目にモグラのイラストが3種類表示される
(何も起こらない)</t>
    <rPh sb="48" eb="49">
      <t>ナニ</t>
    </rPh>
    <rPh sb="50" eb="51">
      <t>オ</t>
    </rPh>
    <phoneticPr fontId="10"/>
  </si>
  <si>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0"/>
  </si>
  <si>
    <t>LCDの2行4列目に、残り時間の数文字が表示される。
(何も起こらない）</t>
    <rPh sb="11" eb="12">
      <t>ノコ</t>
    </rPh>
    <rPh sb="13" eb="15">
      <t>ジカン</t>
    </rPh>
    <rPh sb="16" eb="19">
      <t>スウモジ</t>
    </rPh>
    <rPh sb="28" eb="29">
      <t>ナニ</t>
    </rPh>
    <rPh sb="30" eb="31">
      <t>オ</t>
    </rPh>
    <phoneticPr fontId="10"/>
  </si>
  <si>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0"/>
  </si>
  <si>
    <t>1．リザルト画面に遷移する。
3．SW1~SW4を押下する(同時押下含む)。</t>
    <rPh sb="6" eb="8">
      <t>ガメン</t>
    </rPh>
    <rPh sb="9" eb="11">
      <t>センイ</t>
    </rPh>
    <rPh sb="25" eb="27">
      <t>オウカ</t>
    </rPh>
    <rPh sb="30" eb="32">
      <t>ドウジ</t>
    </rPh>
    <rPh sb="32" eb="34">
      <t>オウカ</t>
    </rPh>
    <rPh sb="34" eb="35">
      <t>フク</t>
    </rPh>
    <phoneticPr fontId="11"/>
  </si>
  <si>
    <t>タイトル画面に遷移しない。
(何も起こらない）</t>
    <rPh sb="4" eb="6">
      <t>ガメン</t>
    </rPh>
    <rPh sb="7" eb="9">
      <t>センイ</t>
    </rPh>
    <phoneticPr fontId="11"/>
  </si>
  <si>
    <t>モグラ叩きテスト仕様書</t>
    <rPh sb="3" eb="4">
      <t>タタ</t>
    </rPh>
    <rPh sb="8" eb="11">
      <t>シヨウショ</t>
    </rPh>
    <phoneticPr fontId="11"/>
  </si>
  <si>
    <t>LCDの1行目に難易度「EASY/NORMAL/HARD」の文字列、
LCDの2行目に「   HS xxx」が表示される</t>
    <phoneticPr fontId="10"/>
  </si>
  <si>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1"/>
  </si>
  <si>
    <t>LEDが全て消灯される。</t>
    <rPh sb="4" eb="5">
      <t>スベ</t>
    </rPh>
    <rPh sb="6" eb="8">
      <t>ショウトウ</t>
    </rPh>
    <phoneticPr fontId="10"/>
  </si>
  <si>
    <t>LEDが1つも点灯しない。</t>
    <rPh sb="7" eb="9">
      <t>テントウ</t>
    </rPh>
    <phoneticPr fontId="10"/>
  </si>
  <si>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0"/>
  </si>
  <si>
    <t>1．No.1の手順を行い、タイトル画面に遷移する。
2．LEDを確認する。</t>
    <rPh sb="7" eb="9">
      <t>テジュン</t>
    </rPh>
    <rPh sb="10" eb="11">
      <t>オコナ</t>
    </rPh>
    <rPh sb="17" eb="19">
      <t>ガメン</t>
    </rPh>
    <rPh sb="20" eb="22">
      <t>センイ</t>
    </rPh>
    <rPh sb="32" eb="34">
      <t>カクニン</t>
    </rPh>
    <phoneticPr fontId="10"/>
  </si>
  <si>
    <t>1．No.3の手順を行い、HSクリア確認画面に遷移する。
2．LEDを確認する。</t>
    <rPh sb="7" eb="9">
      <t>テジュン</t>
    </rPh>
    <rPh sb="10" eb="11">
      <t>オコナ</t>
    </rPh>
    <rPh sb="18" eb="22">
      <t>カクニンガメン</t>
    </rPh>
    <rPh sb="23" eb="25">
      <t>センイ</t>
    </rPh>
    <rPh sb="35" eb="37">
      <t>カクニン</t>
    </rPh>
    <phoneticPr fontId="10"/>
  </si>
  <si>
    <t>1．No.5の手順を行い、ゲーム開始カウントダウンに遷移する。
2．LEDを確認する。</t>
    <rPh sb="7" eb="9">
      <t>テジュン</t>
    </rPh>
    <rPh sb="10" eb="11">
      <t>オコナ</t>
    </rPh>
    <rPh sb="16" eb="18">
      <t>カイシ</t>
    </rPh>
    <rPh sb="26" eb="28">
      <t>センイ</t>
    </rPh>
    <rPh sb="38" eb="40">
      <t>カクニン</t>
    </rPh>
    <phoneticPr fontId="10"/>
  </si>
  <si>
    <t>LCD2行目のモグラが、叩かれたモグラ→モグラの穴に変化する。</t>
    <rPh sb="4" eb="6">
      <t>ギョウメ</t>
    </rPh>
    <rPh sb="12" eb="13">
      <t>タタ</t>
    </rPh>
    <rPh sb="24" eb="25">
      <t>アナ</t>
    </rPh>
    <rPh sb="26" eb="28">
      <t>ヘンカ</t>
    </rPh>
    <phoneticPr fontId="10"/>
  </si>
  <si>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1"/>
  </si>
  <si>
    <t>LCD1行目の7,8列目の2桁の数字が3減少する。</t>
    <rPh sb="4" eb="5">
      <t>ギョウ</t>
    </rPh>
    <rPh sb="5" eb="6">
      <t>メ</t>
    </rPh>
    <rPh sb="10" eb="12">
      <t>レツメ</t>
    </rPh>
    <rPh sb="14" eb="15">
      <t>ケタ</t>
    </rPh>
    <rPh sb="16" eb="17">
      <t>スウ</t>
    </rPh>
    <rPh sb="17" eb="18">
      <t>ジ</t>
    </rPh>
    <rPh sb="20" eb="22">
      <t>ゲンショウ</t>
    </rPh>
    <phoneticPr fontId="10"/>
  </si>
  <si>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0"/>
  </si>
  <si>
    <t>LCD2行目の文字列が「   HS 000」から「HS 001」となる。</t>
    <rPh sb="4" eb="6">
      <t>ギョウメ</t>
    </rPh>
    <rPh sb="7" eb="10">
      <t>モジレツ</t>
    </rPh>
    <phoneticPr fontId="10"/>
  </si>
  <si>
    <t>2．ゲーム中に遷移し、リザルト画面に遷移するまでブザーを確認する。</t>
    <rPh sb="5" eb="6">
      <t>チュウ</t>
    </rPh>
    <rPh sb="7" eb="9">
      <t>センイ</t>
    </rPh>
    <rPh sb="15" eb="17">
      <t>ガメン</t>
    </rPh>
    <rPh sb="18" eb="20">
      <t>センイ</t>
    </rPh>
    <rPh sb="28" eb="30">
      <t>カクニン</t>
    </rPh>
    <phoneticPr fontId="11"/>
  </si>
  <si>
    <t>BGMが流れる。(確認する周波数は検討中)</t>
    <rPh sb="4" eb="5">
      <t>ナガ</t>
    </rPh>
    <rPh sb="9" eb="11">
      <t>カクニン</t>
    </rPh>
    <rPh sb="13" eb="16">
      <t>シュウハスウ</t>
    </rPh>
    <rPh sb="17" eb="19">
      <t>ケントウ</t>
    </rPh>
    <rPh sb="19" eb="20">
      <t>チュウ</t>
    </rPh>
    <phoneticPr fontId="10"/>
  </si>
  <si>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0"/>
  </si>
  <si>
    <t>ペナルティのSEが鳴る。(確認する周波数は検討中)</t>
    <rPh sb="9" eb="10">
      <t>ナ</t>
    </rPh>
    <rPh sb="13" eb="15">
      <t>カクニン</t>
    </rPh>
    <rPh sb="17" eb="20">
      <t>シュウハスウ</t>
    </rPh>
    <rPh sb="21" eb="24">
      <t>ケントウチュウ</t>
    </rPh>
    <phoneticPr fontId="10"/>
  </si>
  <si>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0"/>
  </si>
  <si>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0"/>
  </si>
  <si>
    <t>LCDの1行目に難易度「EASY/NORMAL/HARD」の文字列、
LCDの2行目に「   HS xxx」が表示される。(xxxは任意の数文字列)</t>
    <rPh sb="66" eb="68">
      <t>ニンイ</t>
    </rPh>
    <rPh sb="69" eb="70">
      <t>スウ</t>
    </rPh>
    <rPh sb="70" eb="73">
      <t>モジレツ</t>
    </rPh>
    <phoneticPr fontId="10"/>
  </si>
  <si>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</si>
  <si>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</si>
  <si>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</si>
  <si>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</si>
  <si>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1"/>
  </si>
  <si>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1"/>
  </si>
  <si>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1"/>
  </si>
  <si>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0"/>
  </si>
  <si>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0"/>
  </si>
  <si>
    <t>実行回数(回目)</t>
    <rPh sb="0" eb="2">
      <t>ジッコウ</t>
    </rPh>
    <rPh sb="2" eb="4">
      <t>カイスウ</t>
    </rPh>
    <rPh sb="5" eb="7">
      <t>カイメ</t>
    </rPh>
    <phoneticPr fontId="10"/>
  </si>
  <si>
    <t>結果値</t>
    <rPh sb="0" eb="2">
      <t>ケッカ</t>
    </rPh>
    <rPh sb="2" eb="3">
      <t>アタイ</t>
    </rPh>
    <phoneticPr fontId="10"/>
  </si>
  <si>
    <t>テスト結果</t>
    <rPh sb="3" eb="5">
      <t>ケッカ</t>
    </rPh>
    <phoneticPr fontId="10"/>
  </si>
  <si>
    <t>0xFFFF</t>
    <phoneticPr fontId="10"/>
  </si>
  <si>
    <t>i_time</t>
    <phoneticPr fontId="10"/>
  </si>
  <si>
    <t>i_level</t>
    <phoneticPr fontId="10"/>
  </si>
  <si>
    <t>EASY(0)</t>
    <phoneticPr fontId="10"/>
  </si>
  <si>
    <t>i_decisionNumber</t>
    <phoneticPr fontId="10"/>
  </si>
  <si>
    <t>x1</t>
    <phoneticPr fontId="10"/>
  </si>
  <si>
    <t>x2</t>
    <phoneticPr fontId="10"/>
  </si>
  <si>
    <t>x3</t>
    <phoneticPr fontId="10"/>
  </si>
  <si>
    <t>結果</t>
    <rPh sb="0" eb="2">
      <t>ケッカ</t>
    </rPh>
    <phoneticPr fontId="10"/>
  </si>
  <si>
    <t>NORMAL(1)</t>
    <phoneticPr fontId="10"/>
  </si>
  <si>
    <t xml:space="preserve">HARD(3) </t>
    <phoneticPr fontId="10"/>
  </si>
  <si>
    <t>その他</t>
    <rPh sb="2" eb="3">
      <t>タ</t>
    </rPh>
    <phoneticPr fontId="10"/>
  </si>
  <si>
    <t>実行回数(回目)</t>
    <rPh sb="0" eb="2">
      <t>ジッコウ</t>
    </rPh>
    <rPh sb="2" eb="4">
      <t>カイスウ</t>
    </rPh>
    <rPh sb="5" eb="7">
      <t>カイメ</t>
    </rPh>
    <phoneticPr fontId="10"/>
  </si>
  <si>
    <t>引数</t>
    <rPh sb="0" eb="2">
      <t>ヒキスウ</t>
    </rPh>
    <phoneticPr fontId="10"/>
  </si>
  <si>
    <t>戻り値</t>
    <rPh sb="0" eb="1">
      <t>モド</t>
    </rPh>
    <rPh sb="2" eb="3">
      <t>チ</t>
    </rPh>
    <phoneticPr fontId="10"/>
  </si>
  <si>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0"/>
  </si>
  <si>
    <t>LCDの1行目の2~4列目の3桁の数字が1増加する。</t>
    <rPh sb="5" eb="6">
      <t>ギョウ</t>
    </rPh>
    <rPh sb="6" eb="7">
      <t>メ</t>
    </rPh>
    <rPh sb="11" eb="13">
      <t>レツメ</t>
    </rPh>
    <rPh sb="15" eb="16">
      <t>ケタ</t>
    </rPh>
    <rPh sb="17" eb="18">
      <t>カズ</t>
    </rPh>
    <rPh sb="18" eb="19">
      <t>ジ</t>
    </rPh>
    <rPh sb="21" eb="23">
      <t>ゾウカ</t>
    </rPh>
    <phoneticPr fontId="10"/>
  </si>
  <si>
    <t>テスト内容</t>
    <rPh sb="3" eb="5">
      <t>ナイヨウ</t>
    </rPh>
    <phoneticPr fontId="10"/>
  </si>
  <si>
    <t>タイトル画面に遷移する</t>
    <rPh sb="4" eb="6">
      <t>ガメン</t>
    </rPh>
    <rPh sb="7" eb="9">
      <t>センイ</t>
    </rPh>
    <phoneticPr fontId="10"/>
  </si>
  <si>
    <t>難易度選択面に遷移する</t>
    <rPh sb="0" eb="3">
      <t>ナンイド</t>
    </rPh>
    <rPh sb="3" eb="5">
      <t>センタク</t>
    </rPh>
    <rPh sb="5" eb="6">
      <t>メン</t>
    </rPh>
    <rPh sb="7" eb="9">
      <t>センイ</t>
    </rPh>
    <phoneticPr fontId="10"/>
  </si>
  <si>
    <t>HSクリア確認画面に遷移する</t>
    <rPh sb="5" eb="9">
      <t>カクニンガメン</t>
    </rPh>
    <rPh sb="10" eb="12">
      <t>センイ</t>
    </rPh>
    <phoneticPr fontId="10"/>
  </si>
  <si>
    <t>カウントダウン確認画面に遷移する</t>
    <rPh sb="7" eb="9">
      <t>カクニン</t>
    </rPh>
    <rPh sb="9" eb="11">
      <t>ガメン</t>
    </rPh>
    <rPh sb="12" eb="14">
      <t>センイ</t>
    </rPh>
    <phoneticPr fontId="10"/>
  </si>
  <si>
    <t>ゲーム中画面に遷移する</t>
    <rPh sb="3" eb="4">
      <t>チュウ</t>
    </rPh>
    <rPh sb="4" eb="6">
      <t>ガメン</t>
    </rPh>
    <rPh sb="7" eb="9">
      <t>センイ</t>
    </rPh>
    <phoneticPr fontId="10"/>
  </si>
  <si>
    <t>リザルト画面に遷移する</t>
    <rPh sb="4" eb="6">
      <t>ガメン</t>
    </rPh>
    <rPh sb="7" eb="9">
      <t>センイ</t>
    </rPh>
    <phoneticPr fontId="10"/>
  </si>
  <si>
    <t>リザルト画面からタイトル画面に遷移する</t>
    <rPh sb="4" eb="6">
      <t>ガメン</t>
    </rPh>
    <rPh sb="12" eb="14">
      <t>ガメン</t>
    </rPh>
    <rPh sb="15" eb="17">
      <t>センイ</t>
    </rPh>
    <phoneticPr fontId="10"/>
  </si>
  <si>
    <t>ゲーム開始カウントダウン画面でカウントダウンする</t>
    <rPh sb="3" eb="5">
      <t>カイシ</t>
    </rPh>
    <rPh sb="12" eb="14">
      <t>ガメン</t>
    </rPh>
    <phoneticPr fontId="10"/>
  </si>
  <si>
    <t>ゲーム中画面でカウントダウンする</t>
    <rPh sb="3" eb="4">
      <t>チュウ</t>
    </rPh>
    <rPh sb="4" eb="6">
      <t>ガメン</t>
    </rPh>
    <phoneticPr fontId="10"/>
  </si>
  <si>
    <t>ハイスコアをクリアする</t>
    <phoneticPr fontId="10"/>
  </si>
  <si>
    <t>タイトル画面でLEDが点灯しない</t>
    <rPh sb="4" eb="6">
      <t>ガメン</t>
    </rPh>
    <rPh sb="11" eb="13">
      <t>テントウ</t>
    </rPh>
    <phoneticPr fontId="10"/>
  </si>
  <si>
    <t>難易度選択画面でLEDが点灯しない</t>
    <rPh sb="0" eb="3">
      <t>ナンイド</t>
    </rPh>
    <rPh sb="3" eb="5">
      <t>センタク</t>
    </rPh>
    <rPh sb="5" eb="7">
      <t>ガメン</t>
    </rPh>
    <rPh sb="12" eb="14">
      <t>テントウ</t>
    </rPh>
    <phoneticPr fontId="10"/>
  </si>
  <si>
    <t>HSクリア確認画面でLEDが点灯しない</t>
    <phoneticPr fontId="10"/>
  </si>
  <si>
    <t>ゲーム開始カウントダウンでLEDが点灯しない</t>
    <rPh sb="3" eb="5">
      <t>カイシ</t>
    </rPh>
    <rPh sb="17" eb="19">
      <t>テントウ</t>
    </rPh>
    <phoneticPr fontId="10"/>
  </si>
  <si>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0"/>
  </si>
  <si>
    <t>残り時間が50~41の間、LEDが5つ点灯する</t>
    <rPh sb="0" eb="1">
      <t>ノコ</t>
    </rPh>
    <rPh sb="2" eb="4">
      <t>ジカン</t>
    </rPh>
    <rPh sb="11" eb="12">
      <t>アイダ</t>
    </rPh>
    <rPh sb="19" eb="21">
      <t>テントウ</t>
    </rPh>
    <phoneticPr fontId="10"/>
  </si>
  <si>
    <t>リザルト画面でLEDが点灯しない</t>
    <rPh sb="4" eb="6">
      <t>ガメン</t>
    </rPh>
    <rPh sb="11" eb="13">
      <t>テントウ</t>
    </rPh>
    <phoneticPr fontId="10"/>
  </si>
  <si>
    <t>残り時間が40~31の間、LEDが4つ点灯する</t>
    <rPh sb="0" eb="1">
      <t>ノコ</t>
    </rPh>
    <rPh sb="2" eb="4">
      <t>ジカン</t>
    </rPh>
    <rPh sb="11" eb="12">
      <t>アイダ</t>
    </rPh>
    <rPh sb="19" eb="21">
      <t>テントウ</t>
    </rPh>
    <phoneticPr fontId="10"/>
  </si>
  <si>
    <t>残り時間が30~21の間、LEDが3つ点灯する</t>
    <rPh sb="0" eb="1">
      <t>ノコ</t>
    </rPh>
    <rPh sb="2" eb="4">
      <t>ジカン</t>
    </rPh>
    <rPh sb="11" eb="12">
      <t>アイダ</t>
    </rPh>
    <rPh sb="19" eb="21">
      <t>テントウ</t>
    </rPh>
    <phoneticPr fontId="10"/>
  </si>
  <si>
    <t>残り時間が20~11の間、LEDが2つ点灯する</t>
    <rPh sb="0" eb="1">
      <t>ノコ</t>
    </rPh>
    <rPh sb="2" eb="4">
      <t>ジカン</t>
    </rPh>
    <rPh sb="11" eb="12">
      <t>アイダ</t>
    </rPh>
    <rPh sb="19" eb="21">
      <t>テントウ</t>
    </rPh>
    <phoneticPr fontId="10"/>
  </si>
  <si>
    <t>残り時間が10~01の間、LEDが1つ点灯する</t>
    <rPh sb="0" eb="1">
      <t>ノコ</t>
    </rPh>
    <rPh sb="2" eb="4">
      <t>ジカン</t>
    </rPh>
    <rPh sb="11" eb="12">
      <t>アイダ</t>
    </rPh>
    <rPh sb="19" eb="21">
      <t>テントウ</t>
    </rPh>
    <phoneticPr fontId="10"/>
  </si>
  <si>
    <t>LCDの2行目に、モグラの穴が合計4つ表示される。</t>
    <rPh sb="5" eb="7">
      <t>ギョウメ</t>
    </rPh>
    <rPh sb="13" eb="14">
      <t>アナ</t>
    </rPh>
    <rPh sb="15" eb="17">
      <t>ゴウケイ</t>
    </rPh>
    <rPh sb="19" eb="21">
      <t>ヒョウジ</t>
    </rPh>
    <phoneticPr fontId="11"/>
  </si>
  <si>
    <t>スコアが1増加する</t>
    <rPh sb="5" eb="7">
      <t>ゾウカ</t>
    </rPh>
    <phoneticPr fontId="10"/>
  </si>
  <si>
    <t>残り時間が3減少する</t>
    <rPh sb="0" eb="1">
      <t>ノコ</t>
    </rPh>
    <rPh sb="2" eb="4">
      <t>ジカン</t>
    </rPh>
    <rPh sb="6" eb="8">
      <t>ゲンショウ</t>
    </rPh>
    <phoneticPr fontId="10"/>
  </si>
  <si>
    <t>残り時間02以下の場合、残り時間が0になる</t>
    <rPh sb="0" eb="1">
      <t>ノコ</t>
    </rPh>
    <rPh sb="2" eb="4">
      <t>ジカン</t>
    </rPh>
    <rPh sb="6" eb="8">
      <t>イカ</t>
    </rPh>
    <rPh sb="9" eb="11">
      <t>バアイ</t>
    </rPh>
    <rPh sb="12" eb="13">
      <t>ノコ</t>
    </rPh>
    <rPh sb="14" eb="16">
      <t>ジカン</t>
    </rPh>
    <phoneticPr fontId="10"/>
  </si>
  <si>
    <t>ハイスコアを更新する</t>
    <rPh sb="6" eb="8">
      <t>コウシン</t>
    </rPh>
    <phoneticPr fontId="10"/>
  </si>
  <si>
    <t>ゲーム開始カウントダウン中にSEが鳴る</t>
    <rPh sb="3" eb="5">
      <t>カイシ</t>
    </rPh>
    <rPh sb="12" eb="13">
      <t>チュウ</t>
    </rPh>
    <rPh sb="17" eb="18">
      <t>ナ</t>
    </rPh>
    <phoneticPr fontId="10"/>
  </si>
  <si>
    <t>ゲーム中にBGMが流れる</t>
    <rPh sb="3" eb="4">
      <t>チュウ</t>
    </rPh>
    <rPh sb="9" eb="10">
      <t>ナガ</t>
    </rPh>
    <phoneticPr fontId="10"/>
  </si>
  <si>
    <t>モグラ撃退時にSEが鳴る</t>
    <rPh sb="3" eb="5">
      <t>ゲキタイ</t>
    </rPh>
    <rPh sb="5" eb="6">
      <t>ジ</t>
    </rPh>
    <rPh sb="10" eb="11">
      <t>ナ</t>
    </rPh>
    <phoneticPr fontId="10"/>
  </si>
  <si>
    <t>ペナルティを発生させたときSEが鳴る</t>
    <rPh sb="6" eb="8">
      <t>ハッセイ</t>
    </rPh>
    <rPh sb="16" eb="17">
      <t>ナ</t>
    </rPh>
    <phoneticPr fontId="10"/>
  </si>
  <si>
    <t>リザルト画面に遷移したときSEが鳴る</t>
    <rPh sb="4" eb="6">
      <t>ガメン</t>
    </rPh>
    <rPh sb="7" eb="9">
      <t>センイ</t>
    </rPh>
    <rPh sb="16" eb="17">
      <t>ナ</t>
    </rPh>
    <phoneticPr fontId="10"/>
  </si>
  <si>
    <t>リザルト画面に遷移したとき
ハイスコア更新verのSEが鳴る</t>
    <rPh sb="4" eb="6">
      <t>ガメン</t>
    </rPh>
    <rPh sb="7" eb="9">
      <t>センイ</t>
    </rPh>
    <rPh sb="19" eb="21">
      <t>コウシン</t>
    </rPh>
    <rPh sb="28" eb="29">
      <t>ナ</t>
    </rPh>
    <phoneticPr fontId="10"/>
  </si>
  <si>
    <t>タイトル画面でSW5と他のSWを同時押下しても、
何も起こらない</t>
    <rPh sb="4" eb="6">
      <t>ガメン</t>
    </rPh>
    <rPh sb="11" eb="12">
      <t>ホカ</t>
    </rPh>
    <rPh sb="16" eb="18">
      <t>ドウジ</t>
    </rPh>
    <rPh sb="18" eb="20">
      <t>オウカ</t>
    </rPh>
    <rPh sb="25" eb="26">
      <t>ナニ</t>
    </rPh>
    <rPh sb="27" eb="28">
      <t>オ</t>
    </rPh>
    <phoneticPr fontId="10"/>
  </si>
  <si>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</si>
  <si>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</si>
  <si>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</si>
  <si>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</si>
  <si>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0"/>
  </si>
  <si>
    <t>リザルト画面でSW5と他のSWを同時押下しても、
何も起こらない</t>
    <rPh sb="4" eb="6">
      <t>ガメン</t>
    </rPh>
    <rPh sb="11" eb="12">
      <t>ホカ</t>
    </rPh>
    <rPh sb="16" eb="18">
      <t>ドウジ</t>
    </rPh>
    <rPh sb="18" eb="20">
      <t>オウカ</t>
    </rPh>
    <rPh sb="25" eb="26">
      <t>ナニ</t>
    </rPh>
    <rPh sb="27" eb="28">
      <t>オ</t>
    </rPh>
    <phoneticPr fontId="10"/>
  </si>
  <si>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0"/>
  </si>
  <si>
    <t>タイトル画面でSW5以外を押しても、何も起こらない</t>
    <rPh sb="4" eb="6">
      <t>ガメン</t>
    </rPh>
    <rPh sb="10" eb="12">
      <t>イガイ</t>
    </rPh>
    <rPh sb="13" eb="14">
      <t>オ</t>
    </rPh>
    <rPh sb="18" eb="19">
      <t>ナニ</t>
    </rPh>
    <rPh sb="20" eb="21">
      <t>オ</t>
    </rPh>
    <phoneticPr fontId="10"/>
  </si>
  <si>
    <t>HSクリア確認画面でSW2,3,5を押しても、何も起こらない</t>
    <rPh sb="5" eb="9">
      <t>カクニンガメン</t>
    </rPh>
    <rPh sb="18" eb="19">
      <t>オ</t>
    </rPh>
    <rPh sb="23" eb="24">
      <t>ナニ</t>
    </rPh>
    <rPh sb="25" eb="26">
      <t>オ</t>
    </rPh>
    <phoneticPr fontId="10"/>
  </si>
  <si>
    <t>ゲーム開始カウントダウン中にSWを押しても、何も起こらない</t>
    <rPh sb="3" eb="5">
      <t>カイシ</t>
    </rPh>
    <rPh sb="12" eb="13">
      <t>チュウ</t>
    </rPh>
    <rPh sb="17" eb="18">
      <t>オ</t>
    </rPh>
    <rPh sb="22" eb="23">
      <t>ナニ</t>
    </rPh>
    <rPh sb="24" eb="25">
      <t>オ</t>
    </rPh>
    <phoneticPr fontId="10"/>
  </si>
  <si>
    <t>ゲーム中画面でSW5を押しても、何も起こらない</t>
    <rPh sb="11" eb="12">
      <t>オ</t>
    </rPh>
    <rPh sb="16" eb="17">
      <t>ナニ</t>
    </rPh>
    <rPh sb="18" eb="19">
      <t>オ</t>
    </rPh>
    <phoneticPr fontId="10"/>
  </si>
  <si>
    <t>リザルト画面でSW1~4を押しても、何も起こらない</t>
    <rPh sb="13" eb="14">
      <t>オ</t>
    </rPh>
    <rPh sb="18" eb="19">
      <t>ナニ</t>
    </rPh>
    <rPh sb="20" eb="21">
      <t>オ</t>
    </rPh>
    <phoneticPr fontId="10"/>
  </si>
  <si>
    <t>難易度をEASYにする</t>
    <rPh sb="0" eb="3">
      <t>ナンイド</t>
    </rPh>
    <phoneticPr fontId="10"/>
  </si>
  <si>
    <t>難易度をNORMALにする</t>
    <rPh sb="0" eb="3">
      <t>ナンイド</t>
    </rPh>
    <phoneticPr fontId="10"/>
  </si>
  <si>
    <t>難易度をHARDにする</t>
    <rPh sb="0" eb="3">
      <t>ナンイド</t>
    </rPh>
    <phoneticPr fontId="10"/>
  </si>
  <si>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</si>
  <si>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</si>
  <si>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HSクリア確認画面でSW1と他のSWを同時押下しても、
何も起こらない</t>
    <rPh sb="14" eb="15">
      <t>ホカ</t>
    </rPh>
    <rPh sb="19" eb="23">
      <t>ドウジオウカ</t>
    </rPh>
    <rPh sb="28" eb="29">
      <t>ナニ</t>
    </rPh>
    <rPh sb="30" eb="31">
      <t>オ</t>
    </rPh>
    <phoneticPr fontId="10"/>
  </si>
  <si>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1"/>
  </si>
  <si>
    <t>HSクリア確認画面でSW4と他のSWを同時押下しても、
何も起こらない</t>
    <rPh sb="14" eb="15">
      <t>ホカ</t>
    </rPh>
    <rPh sb="19" eb="23">
      <t>ドウジオウカ</t>
    </rPh>
    <rPh sb="28" eb="29">
      <t>ナニ</t>
    </rPh>
    <rPh sb="30" eb="31">
      <t>オ</t>
    </rPh>
    <phoneticPr fontId="10"/>
  </si>
  <si>
    <t>難易度選択画面に遷移しない。(何も起こらない)</t>
    <rPh sb="0" eb="3">
      <t>ナンイド</t>
    </rPh>
    <rPh sb="3" eb="5">
      <t>センタク</t>
    </rPh>
    <rPh sb="5" eb="7">
      <t>ガメン</t>
    </rPh>
    <rPh sb="8" eb="10">
      <t>センイ</t>
    </rPh>
    <rPh sb="15" eb="16">
      <t>ナニ</t>
    </rPh>
    <rPh sb="17" eb="18">
      <t>オ</t>
    </rPh>
    <phoneticPr fontId="11"/>
  </si>
  <si>
    <t>難易度がEASYに変更されない。(何も起こらない)</t>
    <rPh sb="0" eb="3">
      <t>ナンイド</t>
    </rPh>
    <rPh sb="9" eb="11">
      <t>ヘンコウ</t>
    </rPh>
    <phoneticPr fontId="11"/>
  </si>
  <si>
    <t>難易度がNORMALに変更されない。(何も起こらない)</t>
    <rPh sb="0" eb="3">
      <t>ナンイド</t>
    </rPh>
    <rPh sb="11" eb="13">
      <t>ヘンコウ</t>
    </rPh>
    <phoneticPr fontId="11"/>
  </si>
  <si>
    <t>難易度がHARDに変更されない。(何も起こらない)</t>
    <rPh sb="0" eb="3">
      <t>ナンイド</t>
    </rPh>
    <rPh sb="9" eb="11">
      <t>ヘンコウ</t>
    </rPh>
    <phoneticPr fontId="11"/>
  </si>
  <si>
    <t>HSクリア確認画面に遷移しない。(何も起こらない)</t>
    <rPh sb="5" eb="7">
      <t>カクニン</t>
    </rPh>
    <rPh sb="7" eb="9">
      <t>ガメン</t>
    </rPh>
    <rPh sb="10" eb="12">
      <t>センイ</t>
    </rPh>
    <phoneticPr fontId="11"/>
  </si>
  <si>
    <t>ゲーム開始カウントダウンに遷移しない。(何も起こらない)</t>
    <rPh sb="3" eb="5">
      <t>カイシ</t>
    </rPh>
    <rPh sb="13" eb="15">
      <t>センイ</t>
    </rPh>
    <phoneticPr fontId="11"/>
  </si>
  <si>
    <t>難易度選択画面に遷移しない。(何も起こらない)</t>
    <rPh sb="0" eb="3">
      <t>ナンイド</t>
    </rPh>
    <rPh sb="3" eb="5">
      <t>センタク</t>
    </rPh>
    <rPh sb="5" eb="7">
      <t>ガメン</t>
    </rPh>
    <rPh sb="8" eb="10">
      <t>センイ</t>
    </rPh>
    <phoneticPr fontId="11"/>
  </si>
  <si>
    <t>タイトル画面に遷移しない。(何も起こらない)</t>
    <rPh sb="4" eb="6">
      <t>ガメン</t>
    </rPh>
    <rPh sb="7" eb="9">
      <t>センイ</t>
    </rPh>
    <phoneticPr fontId="11"/>
  </si>
  <si>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0"/>
  </si>
  <si>
    <t>HSクリア確認画面から難易度選択画面に遷移する</t>
    <rPh sb="5" eb="9">
      <t>カクニンガメン</t>
    </rPh>
    <rPh sb="11" eb="16">
      <t>ナンイドセンタク</t>
    </rPh>
    <rPh sb="16" eb="18">
      <t>ガメン</t>
    </rPh>
    <rPh sb="19" eb="21">
      <t>センイ</t>
    </rPh>
    <phoneticPr fontId="10"/>
  </si>
  <si>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0"/>
  </si>
  <si>
    <t>モグラの穴がモグラに変化する</t>
    <rPh sb="4" eb="5">
      <t>アナ</t>
    </rPh>
    <rPh sb="10" eb="12">
      <t>ヘンカ</t>
    </rPh>
    <phoneticPr fontId="10"/>
  </si>
  <si>
    <t>モグラが出現する</t>
    <rPh sb="4" eb="6">
      <t>シュツゲン</t>
    </rPh>
    <phoneticPr fontId="10"/>
  </si>
  <si>
    <t>ゲーム中画面に遷移したとき、モグラの穴が4つ表示される</t>
    <rPh sb="3" eb="4">
      <t>チュウ</t>
    </rPh>
    <rPh sb="4" eb="6">
      <t>ガメン</t>
    </rPh>
    <rPh sb="7" eb="9">
      <t>センイ</t>
    </rPh>
    <rPh sb="18" eb="19">
      <t>アナ</t>
    </rPh>
    <rPh sb="22" eb="24">
      <t>ヒョウジ</t>
    </rPh>
    <phoneticPr fontId="10"/>
  </si>
  <si>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0"/>
  </si>
  <si>
    <t>モグラがモグラの穴に変化する</t>
    <rPh sb="8" eb="9">
      <t>アナ</t>
    </rPh>
    <rPh sb="10" eb="12">
      <t>ヘンカ</t>
    </rPh>
    <phoneticPr fontId="10"/>
  </si>
  <si>
    <t>モグラがモグラの穴に戻る</t>
    <rPh sb="8" eb="9">
      <t>アナ</t>
    </rPh>
    <rPh sb="10" eb="11">
      <t>モド</t>
    </rPh>
    <phoneticPr fontId="10"/>
  </si>
  <si>
    <t>モグラを撃退する</t>
    <rPh sb="4" eb="6">
      <t>ゲキタイ</t>
    </rPh>
    <phoneticPr fontId="10"/>
  </si>
  <si>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0"/>
  </si>
  <si>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1"/>
  </si>
  <si>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0"/>
  </si>
  <si>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0"/>
  </si>
  <si>
    <t>1．No.31の手順を行い、ペナルティを発生させる。
2．ブザーを確認する。</t>
    <rPh sb="8" eb="10">
      <t>テジュン</t>
    </rPh>
    <rPh sb="11" eb="12">
      <t>オコナ</t>
    </rPh>
    <rPh sb="20" eb="22">
      <t>ハッセイ</t>
    </rPh>
    <rPh sb="33" eb="35">
      <t>カクニン</t>
    </rPh>
    <phoneticPr fontId="10"/>
  </si>
  <si>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1"/>
  </si>
  <si>
    <t>画面遷移
　　　　ゲームの画面状態を変更する。</t>
    <rPh sb="0" eb="2">
      <t>ガメン</t>
    </rPh>
    <rPh sb="2" eb="4">
      <t>センイ</t>
    </rPh>
    <phoneticPr fontId="11"/>
  </si>
  <si>
    <t>難易度設定
　　　　ゲームの難易度を設定する。</t>
    <rPh sb="0" eb="3">
      <t>ナンイド</t>
    </rPh>
    <rPh sb="3" eb="5">
      <t>セッテイ</t>
    </rPh>
    <phoneticPr fontId="11"/>
  </si>
  <si>
    <t>カウントダウン
　　　　1秒に1ずつ残り時間が減少する</t>
    <phoneticPr fontId="10"/>
  </si>
  <si>
    <t>ハイスコアクリア
　　　　設定された難易度のハイスコア
　　　　をクリアする。</t>
    <phoneticPr fontId="11"/>
  </si>
  <si>
    <t>LED更新
　　　　ゲーム中に遷移したときLEDが
　　　　6つ点灯し、
　　　　残り時間が10秒減少するごとに
　　　　LEDを1つ消灯する。</t>
    <rPh sb="3" eb="5">
      <t>コウシン</t>
    </rPh>
    <phoneticPr fontId="11"/>
  </si>
  <si>
    <t>モグラの処理
　　　　モグラの状態を変更する</t>
    <rPh sb="4" eb="6">
      <t>ショリ</t>
    </rPh>
    <phoneticPr fontId="11"/>
  </si>
  <si>
    <t>スコア増加
　　　　スコアを1増加する。</t>
    <rPh sb="3" eb="5">
      <t>ゾウカ</t>
    </rPh>
    <phoneticPr fontId="11"/>
  </si>
  <si>
    <t>ペナルティ
　　　　残り時間を3秒減少させる。</t>
    <phoneticPr fontId="10"/>
  </si>
  <si>
    <t>ハイスコア更新
　　　　選択された難易度のハイスコアを
　　　　更新する。</t>
    <rPh sb="5" eb="7">
      <t>コウシン</t>
    </rPh>
    <phoneticPr fontId="10"/>
  </si>
  <si>
    <t>ブザー
　　　　BGMやSEを鳴らす。</t>
    <phoneticPr fontId="10"/>
  </si>
  <si>
    <t>SW検知
　　　　SWの入力を検知する。</t>
    <rPh sb="2" eb="4">
      <t>ケンチ</t>
    </rPh>
    <phoneticPr fontId="11"/>
  </si>
  <si>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11"/>
  </si>
  <si>
    <t>モグラ叩き単体テスト</t>
    <rPh sb="3" eb="4">
      <t>タタ</t>
    </rPh>
    <rPh sb="5" eb="7">
      <t>タンタイ</t>
    </rPh>
    <phoneticPr fontId="11"/>
  </si>
  <si>
    <t>テスト手順</t>
    <rPh sb="3" eb="5">
      <t>テジュン</t>
    </rPh>
    <phoneticPr fontId="10"/>
  </si>
  <si>
    <t>指定する
引数1の値</t>
    <rPh sb="0" eb="2">
      <t>シテイ</t>
    </rPh>
    <rPh sb="5" eb="7">
      <t>ヒキスウ</t>
    </rPh>
    <rPh sb="9" eb="10">
      <t>アタイ</t>
    </rPh>
    <phoneticPr fontId="10"/>
  </si>
  <si>
    <t>指定する
引数2の値</t>
    <rPh sb="0" eb="2">
      <t>シテイ</t>
    </rPh>
    <rPh sb="5" eb="7">
      <t>ヒキスウ</t>
    </rPh>
    <rPh sb="9" eb="10">
      <t>アタイ</t>
    </rPh>
    <phoneticPr fontId="10"/>
  </si>
  <si>
    <t>uint16_t GetRand()
　ランダムな値を取得する。</t>
    <phoneticPr fontId="10"/>
  </si>
  <si>
    <t>void
　なし</t>
    <phoneticPr fontId="10"/>
  </si>
  <si>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0"/>
  </si>
  <si>
    <t>仕様通りに値を出力するか</t>
    <rPh sb="0" eb="2">
      <t>シヨウ</t>
    </rPh>
    <rPh sb="2" eb="3">
      <t>ドオ</t>
    </rPh>
    <rPh sb="5" eb="6">
      <t>アタイ</t>
    </rPh>
    <rPh sb="7" eb="9">
      <t>シュツリョク</t>
    </rPh>
    <phoneticPr fontId="10"/>
  </si>
  <si>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0"/>
  </si>
  <si>
    <t>－</t>
    <phoneticPr fontId="10"/>
  </si>
  <si>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0"/>
  </si>
  <si>
    <t>uint8_t getPopTime(uint8_t i_level, uint8_t i_time)
　モグラの表示時間を決定する。</t>
    <phoneticPr fontId="10"/>
  </si>
  <si>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</si>
  <si>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0"/>
  </si>
  <si>
    <t>bool PopDecision(
　　　uint16_t i_decisionNumber)
　モグラの出現が判定されたとき、
　TRUEを返す
　それ以外のとき、FALSEを返す</t>
    <phoneticPr fontId="10"/>
  </si>
  <si>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0"/>
  </si>
  <si>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0"/>
  </si>
  <si>
    <t>境界値テスト</t>
    <rPh sb="0" eb="3">
      <t>キョウカイチ</t>
    </rPh>
    <phoneticPr fontId="10"/>
  </si>
  <si>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0"/>
  </si>
  <si>
    <t>0x0000</t>
    <phoneticPr fontId="10"/>
  </si>
  <si>
    <t>FALSEを返す。</t>
    <rPh sb="6" eb="7">
      <t>カエ</t>
    </rPh>
    <phoneticPr fontId="10"/>
  </si>
  <si>
    <t>0x7FFF</t>
    <phoneticPr fontId="10"/>
  </si>
  <si>
    <t>TRUEを返す。</t>
    <phoneticPr fontId="10"/>
  </si>
  <si>
    <t>NG</t>
    <phoneticPr fontId="10"/>
  </si>
  <si>
    <t>100(1000ms)~200(2,000ms)を返す。</t>
    <phoneticPr fontId="10"/>
  </si>
  <si>
    <t>OK</t>
    <phoneticPr fontId="10"/>
  </si>
  <si>
    <t>一致した回数は700程度</t>
    <rPh sb="0" eb="2">
      <t>イッチ</t>
    </rPh>
    <rPh sb="4" eb="6">
      <t>カイスウ</t>
    </rPh>
    <rPh sb="10" eb="12">
      <t>テイド</t>
    </rPh>
    <phoneticPr fontId="10"/>
  </si>
  <si>
    <t>50(500ms)~150(1,500ms)を返す。</t>
    <phoneticPr fontId="10"/>
  </si>
  <si>
    <t>25(250ms)~100(1,000ms)を返す。</t>
    <rPh sb="23" eb="24">
      <t>カエ</t>
    </rPh>
    <phoneticPr fontId="10"/>
  </si>
  <si>
    <t>実装したPopDecision()関数をVisual Studio上で呼び出せるようにし、次のテストを行う。
（正常値テスト）
main関数にて、次の動作を行う。
　1. 引数i_devisionNumberの値を0x0000, 0x7FFF, 0xFFFFのそれそれに設定する。
　2.PopDecision()関数を1,000回実行した場合の出力が、期待値と一致するか比較する。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5" eb="166">
      <t>カイ</t>
    </rPh>
    <rPh sb="166" eb="168">
      <t>ジッコウ</t>
    </rPh>
    <rPh sb="170" eb="172">
      <t>バアイ</t>
    </rPh>
    <rPh sb="173" eb="175">
      <t>シュツリョク</t>
    </rPh>
    <rPh sb="177" eb="179">
      <t>キタイ</t>
    </rPh>
    <rPh sb="179" eb="180">
      <t>チ</t>
    </rPh>
    <rPh sb="181" eb="183">
      <t>イッチ</t>
    </rPh>
    <rPh sb="186" eb="188">
      <t>ヒカク</t>
    </rPh>
    <phoneticPr fontId="10"/>
  </si>
  <si>
    <t>uint8_t i_level
　ゲームの難易度。
　取り得る値は、Enum型のEASY、NORMAL、HARDの
　0~2までの符号なし8bit整数。
uint8_t i_time
　ゲームの残り時間。
　取り得る値は、60 ~ 0までの符号なし8bit整数値。</t>
    <rPh sb="21" eb="24">
      <t>ナンイド</t>
    </rPh>
    <rPh sb="27" eb="28">
      <t>ト</t>
    </rPh>
    <rPh sb="29" eb="30">
      <t>ウ</t>
    </rPh>
    <rPh sb="31" eb="32">
      <t>アタイ</t>
    </rPh>
    <rPh sb="38" eb="39">
      <t>ガタ</t>
    </rPh>
    <rPh sb="65" eb="67">
      <t>フゴウ</t>
    </rPh>
    <rPh sb="73" eb="75">
      <t>セイスウ</t>
    </rPh>
    <rPh sb="97" eb="98">
      <t>ノコ</t>
    </rPh>
    <rPh sb="99" eb="101">
      <t>ジカン</t>
    </rPh>
    <rPh sb="104" eb="105">
      <t>ト</t>
    </rPh>
    <rPh sb="106" eb="107">
      <t>ウ</t>
    </rPh>
    <rPh sb="108" eb="109">
      <t>アタイ</t>
    </rPh>
    <rPh sb="120" eb="122">
      <t>フゴウ</t>
    </rPh>
    <rPh sb="128" eb="130">
      <t>セイスウ</t>
    </rPh>
    <rPh sb="130" eb="131">
      <t>チ</t>
    </rPh>
    <phoneticPr fontId="10"/>
  </si>
  <si>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46" eb="247">
      <t>ク</t>
    </rPh>
    <rPh sb="248" eb="249">
      <t>カエ</t>
    </rPh>
    <rPh sb="252" eb="254">
      <t>サイゴ</t>
    </rPh>
    <rPh sb="260" eb="262">
      <t>サイゴ</t>
    </rPh>
    <rPh sb="266" eb="268">
      <t>キロク</t>
    </rPh>
    <rPh sb="279" eb="281">
      <t>シュツリョク</t>
    </rPh>
    <rPh sb="288" eb="290">
      <t>イナイ</t>
    </rPh>
    <rPh sb="298" eb="300">
      <t>セイコウ</t>
    </rPh>
    <phoneticPr fontId="10"/>
  </si>
  <si>
    <t>・関数から出力される戻り値が、
　0x0000 ~ 0xFFFFの間。
かつ
・一度出力したことのある数と
　一致した数（MatchCnt）が1,000以内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8" eb="80">
      <t>イナイ</t>
    </rPh>
    <phoneticPr fontId="10"/>
  </si>
  <si>
    <t>0を返す。</t>
    <rPh sb="2" eb="3">
      <t>カエ</t>
    </rPh>
    <phoneticPr fontId="10"/>
  </si>
  <si>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引数i_levelを0,1,2に設定する。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phoneticPr fontId="10"/>
  </si>
  <si>
    <t>変更履歴</t>
    <rPh sb="0" eb="2">
      <t>ヘンコウ</t>
    </rPh>
    <rPh sb="2" eb="4">
      <t>リレキ</t>
    </rPh>
    <phoneticPr fontId="10"/>
  </si>
  <si>
    <t>・</t>
    <phoneticPr fontId="10"/>
  </si>
  <si>
    <t>単体テストを変更</t>
    <rPh sb="0" eb="2">
      <t>タンタイ</t>
    </rPh>
    <rPh sb="6" eb="8">
      <t>ヘンコウ</t>
    </rPh>
    <phoneticPr fontId="10"/>
  </si>
  <si>
    <t>GetRand()の期待値を変更</t>
    <rPh sb="10" eb="13">
      <t>キタイチ</t>
    </rPh>
    <rPh sb="14" eb="16">
      <t>ヘンコウ</t>
    </rPh>
    <phoneticPr fontId="10"/>
  </si>
  <si>
    <t>GetPopTime(uint8_t,uint8_t)の引数を変更</t>
    <rPh sb="28" eb="30">
      <t>ヒキスウ</t>
    </rPh>
    <rPh sb="31" eb="33">
      <t>ヘンコウ</t>
    </rPh>
    <phoneticPr fontId="10"/>
  </si>
  <si>
    <t>matchCntの回数を「100」→「1,000」に変更</t>
    <rPh sb="9" eb="11">
      <t>カイスウ</t>
    </rPh>
    <rPh sb="26" eb="28">
      <t>ヘンコウ</t>
    </rPh>
    <phoneticPr fontId="10"/>
  </si>
  <si>
    <t>i_levelが取りうる値を「1,2,3」→「0,1,2」に変更</t>
    <rPh sb="8" eb="9">
      <t>ト</t>
    </rPh>
    <rPh sb="12" eb="13">
      <t>アタイ</t>
    </rPh>
    <rPh sb="30" eb="32">
      <t>ヘンコウ</t>
    </rPh>
    <phoneticPr fontId="10"/>
  </si>
  <si>
    <t>i_levelの変更に伴い、指定する変数と期待値を変更</t>
    <rPh sb="8" eb="10">
      <t>ヘンコウ</t>
    </rPh>
    <rPh sb="11" eb="12">
      <t>トモナ</t>
    </rPh>
    <rPh sb="14" eb="16">
      <t>シテイ</t>
    </rPh>
    <rPh sb="18" eb="20">
      <t>ヘンスウ</t>
    </rPh>
    <rPh sb="21" eb="24">
      <t>キタイチ</t>
    </rPh>
    <rPh sb="25" eb="27">
      <t>ヘンコウ</t>
    </rPh>
    <phoneticPr fontId="10"/>
  </si>
  <si>
    <t>PopDecision(uint16_t)の手順を変更</t>
    <rPh sb="22" eb="24">
      <t>テジュン</t>
    </rPh>
    <rPh sb="25" eb="27">
      <t>ヘンコウ</t>
    </rPh>
    <phoneticPr fontId="10"/>
  </si>
  <si>
    <t>関数を実行する回数を「100」→「1,000」に変更</t>
    <rPh sb="0" eb="2">
      <t>カンスウ</t>
    </rPh>
    <rPh sb="3" eb="5">
      <t>ジッコウ</t>
    </rPh>
    <rPh sb="7" eb="9">
      <t>カイスウ</t>
    </rPh>
    <rPh sb="24" eb="26">
      <t>ヘンコウ</t>
    </rPh>
    <phoneticPr fontId="10"/>
  </si>
  <si>
    <t>実行回数の変更に伴い、期待値を変更</t>
    <rPh sb="0" eb="2">
      <t>ジッコウ</t>
    </rPh>
    <rPh sb="2" eb="4">
      <t>カイスウ</t>
    </rPh>
    <rPh sb="5" eb="7">
      <t>ヘンコウ</t>
    </rPh>
    <rPh sb="8" eb="9">
      <t>トモナ</t>
    </rPh>
    <rPh sb="11" eb="14">
      <t>キタイチ</t>
    </rPh>
    <rPh sb="15" eb="17">
      <t>ヘンコウ</t>
    </rPh>
    <phoneticPr fontId="10"/>
  </si>
  <si>
    <t>uint8_t i_level
　ゲームの難易度。
　取り得る値は、Enum型のEASY、NORMAL、HARDの
　0 ~ 2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0"/>
  </si>
  <si>
    <t>0ではない値を返す。</t>
    <rPh sb="5" eb="6">
      <t>アタイ</t>
    </rPh>
    <rPh sb="7" eb="8">
      <t>カエ</t>
    </rPh>
    <phoneticPr fontId="10"/>
  </si>
  <si>
    <t>※ 2回目のテスト実施後、LEDの機能を実装したため、3回目のテストを実施している。</t>
    <rPh sb="3" eb="5">
      <t>カイメ</t>
    </rPh>
    <rPh sb="9" eb="11">
      <t>ジッシ</t>
    </rPh>
    <rPh sb="11" eb="12">
      <t>ゴ</t>
    </rPh>
    <rPh sb="17" eb="19">
      <t>キノウ</t>
    </rPh>
    <rPh sb="20" eb="22">
      <t>ジッソウ</t>
    </rPh>
    <rPh sb="28" eb="30">
      <t>カイメ</t>
    </rPh>
    <rPh sb="35" eb="37">
      <t>ジッシ</t>
    </rPh>
    <phoneticPr fontId="10"/>
  </si>
  <si>
    <t>テスト1回目</t>
    <rPh sb="4" eb="6">
      <t>カイメ</t>
    </rPh>
    <phoneticPr fontId="10"/>
  </si>
  <si>
    <t>テスト2回目</t>
    <rPh sb="4" eb="6">
      <t>カイメ</t>
    </rPh>
    <phoneticPr fontId="10"/>
  </si>
  <si>
    <t>テスト3回目</t>
    <rPh sb="4" eb="6">
      <t>カイメ</t>
    </rPh>
    <phoneticPr fontId="10"/>
  </si>
  <si>
    <t>LCDの1行目に「CLR HS？ 」の文字列、
LCDの2行目に「YES1 NO4」の文字列が表示される。</t>
    <phoneticPr fontId="10"/>
  </si>
  <si>
    <t>2行3列目に3が表示された</t>
    <rPh sb="1" eb="2">
      <t>ギョウ</t>
    </rPh>
    <rPh sb="3" eb="4">
      <t>レツ</t>
    </rPh>
    <rPh sb="4" eb="5">
      <t>メ</t>
    </rPh>
    <rPh sb="8" eb="10">
      <t>ヒョウジ</t>
    </rPh>
    <phoneticPr fontId="10"/>
  </si>
  <si>
    <t>LCDの2行4列目の数値が減少する</t>
    <rPh sb="5" eb="6">
      <t>ギョウ</t>
    </rPh>
    <rPh sb="7" eb="9">
      <t>レツメ</t>
    </rPh>
    <rPh sb="10" eb="12">
      <t>スウチ</t>
    </rPh>
    <rPh sb="13" eb="15">
      <t>ゲンショウ</t>
    </rPh>
    <phoneticPr fontId="10"/>
  </si>
  <si>
    <t>2行3列目に数字が表示された</t>
    <rPh sb="1" eb="2">
      <t>ギョウ</t>
    </rPh>
    <rPh sb="3" eb="4">
      <t>レツ</t>
    </rPh>
    <rPh sb="4" eb="5">
      <t>メ</t>
    </rPh>
    <rPh sb="6" eb="8">
      <t>スウジ</t>
    </rPh>
    <rPh sb="9" eb="11">
      <t>ヒョウジ</t>
    </rPh>
    <phoneticPr fontId="10"/>
  </si>
  <si>
    <t>LCDの1行7,8列目の数値が減少する</t>
    <rPh sb="5" eb="6">
      <t>ギョウ</t>
    </rPh>
    <rPh sb="9" eb="11">
      <t>レツメ</t>
    </rPh>
    <rPh sb="12" eb="14">
      <t>スウチ</t>
    </rPh>
    <rPh sb="15" eb="17">
      <t>ゲンショウ</t>
    </rPh>
    <phoneticPr fontId="10"/>
  </si>
  <si>
    <t>-</t>
    <phoneticPr fontId="10"/>
  </si>
  <si>
    <t>-</t>
  </si>
  <si>
    <t>1．ゲーム開始カウントダウンに遷移し、LCDとブザーを確認する。</t>
    <rPh sb="5" eb="7">
      <t>カイシ</t>
    </rPh>
    <rPh sb="15" eb="17">
      <t>センイ</t>
    </rPh>
    <rPh sb="27" eb="29">
      <t>カクニン</t>
    </rPh>
    <phoneticPr fontId="11"/>
  </si>
  <si>
    <t>LCD2行4列目が3, 2, 1の数字のとき、1回ずつSEが鳴る。</t>
    <rPh sb="4" eb="5">
      <t>ギョウ</t>
    </rPh>
    <rPh sb="6" eb="8">
      <t>レツメ</t>
    </rPh>
    <rPh sb="17" eb="19">
      <t>スウジ</t>
    </rPh>
    <rPh sb="24" eb="25">
      <t>カイ</t>
    </rPh>
    <rPh sb="30" eb="31">
      <t>ナ</t>
    </rPh>
    <phoneticPr fontId="10"/>
  </si>
  <si>
    <t>OK</t>
  </si>
  <si>
    <t>同時押ししても遷移する</t>
    <rPh sb="0" eb="2">
      <t>ドウジ</t>
    </rPh>
    <rPh sb="2" eb="3">
      <t>オ</t>
    </rPh>
    <rPh sb="7" eb="9">
      <t>センイ</t>
    </rPh>
    <phoneticPr fontId="10"/>
  </si>
  <si>
    <t>同時押ししても難易度が変更される。または、カウントダウンがスタート、または、HSクリア画面に遷移する</t>
    <rPh sb="0" eb="2">
      <t>ドウジ</t>
    </rPh>
    <rPh sb="2" eb="3">
      <t>オ</t>
    </rPh>
    <rPh sb="7" eb="10">
      <t>ナンイド</t>
    </rPh>
    <rPh sb="11" eb="13">
      <t>ヘンコウ</t>
    </rPh>
    <rPh sb="43" eb="45">
      <t>ガメン</t>
    </rPh>
    <rPh sb="46" eb="48">
      <t>センイ</t>
    </rPh>
    <phoneticPr fontId="10"/>
  </si>
  <si>
    <t>同時押ししても、難易度選択画面へ遷移する</t>
    <rPh sb="0" eb="2">
      <t>ドウジ</t>
    </rPh>
    <rPh sb="2" eb="3">
      <t>オ</t>
    </rPh>
    <rPh sb="8" eb="11">
      <t>ナンイド</t>
    </rPh>
    <rPh sb="11" eb="13">
      <t>センタク</t>
    </rPh>
    <rPh sb="13" eb="15">
      <t>ガメン</t>
    </rPh>
    <rPh sb="16" eb="18">
      <t>センイ</t>
    </rPh>
    <phoneticPr fontId="10"/>
  </si>
  <si>
    <t>同時押ししても、タイトル画面へ遷移する</t>
    <rPh sb="0" eb="2">
      <t>ドウジ</t>
    </rPh>
    <rPh sb="2" eb="3">
      <t>オ</t>
    </rPh>
    <rPh sb="12" eb="14">
      <t>ガメン</t>
    </rPh>
    <rPh sb="15" eb="17">
      <t>センイ</t>
    </rPh>
    <phoneticPr fontId="10"/>
  </si>
  <si>
    <t>TRUEを返した回数が 50回 ±10% 以内か。
(仕様書の「モグラの出現率」シート 参照)</t>
    <rPh sb="14" eb="15">
      <t>カイ</t>
    </rPh>
    <rPh sb="27" eb="29">
      <t>シヨウ</t>
    </rPh>
    <rPh sb="29" eb="30">
      <t>ショ</t>
    </rPh>
    <rPh sb="36" eb="38">
      <t>シュツゲン</t>
    </rPh>
    <phoneticPr fontId="10"/>
  </si>
  <si>
    <t>TRUEを返した回数が40回 ~ 60回だった。
確率を収束させるために、試行回数を1000回以上に増やす必要がある。</t>
    <rPh sb="5" eb="6">
      <t>カエ</t>
    </rPh>
    <rPh sb="8" eb="10">
      <t>カイスウ</t>
    </rPh>
    <rPh sb="13" eb="14">
      <t>カイ</t>
    </rPh>
    <rPh sb="19" eb="20">
      <t>カイ</t>
    </rPh>
    <rPh sb="25" eb="27">
      <t>カクリツ</t>
    </rPh>
    <rPh sb="28" eb="30">
      <t>シュウソク</t>
    </rPh>
    <rPh sb="37" eb="39">
      <t>シコウ</t>
    </rPh>
    <rPh sb="39" eb="41">
      <t>カイスウ</t>
    </rPh>
    <rPh sb="46" eb="47">
      <t>カイ</t>
    </rPh>
    <rPh sb="47" eb="49">
      <t>イジョウ</t>
    </rPh>
    <rPh sb="50" eb="51">
      <t>フ</t>
    </rPh>
    <rPh sb="53" eb="55">
      <t>ヒツヨウ</t>
    </rPh>
    <phoneticPr fontId="10"/>
  </si>
  <si>
    <t>TRUEを返した回数が 500回 ±10% 以内か。</t>
    <rPh sb="15" eb="16">
      <t>カイ</t>
    </rPh>
    <phoneticPr fontId="10"/>
  </si>
  <si>
    <t>※ テスト手順が適切ではなかったため、修正後、2回目の単体テストを行っている。（2回目のテスト結果は「単体テスト2回目」シートに記述）</t>
    <rPh sb="5" eb="7">
      <t>テジュン</t>
    </rPh>
    <rPh sb="8" eb="10">
      <t>テキセツ</t>
    </rPh>
    <rPh sb="19" eb="21">
      <t>シュウセイ</t>
    </rPh>
    <rPh sb="21" eb="22">
      <t>ゴ</t>
    </rPh>
    <rPh sb="24" eb="26">
      <t>カイメ</t>
    </rPh>
    <rPh sb="27" eb="29">
      <t>タンタイ</t>
    </rPh>
    <rPh sb="33" eb="34">
      <t>オコナ</t>
    </rPh>
    <rPh sb="41" eb="43">
      <t>カイメ</t>
    </rPh>
    <rPh sb="47" eb="49">
      <t>ケッカ</t>
    </rPh>
    <rPh sb="51" eb="53">
      <t>タンタイ</t>
    </rPh>
    <rPh sb="57" eb="59">
      <t>カイメ</t>
    </rPh>
    <rPh sb="64" eb="66">
      <t>キジュツ</t>
    </rPh>
    <phoneticPr fontId="10"/>
  </si>
  <si>
    <t>i_level(ゲームの難易度)が取りうる値が変更されたため、テスト手順と期待値を変更。(詳細は「変更履歴」シートを参照）
ROM容量が足りないため、引数に異常値が入らない前提で関数を作成。</t>
    <rPh sb="12" eb="15">
      <t>ナンイド</t>
    </rPh>
    <rPh sb="17" eb="18">
      <t>ト</t>
    </rPh>
    <rPh sb="21" eb="22">
      <t>アタイ</t>
    </rPh>
    <rPh sb="23" eb="25">
      <t>ヘンコウ</t>
    </rPh>
    <rPh sb="34" eb="36">
      <t>テジュン</t>
    </rPh>
    <rPh sb="37" eb="40">
      <t>キタイチ</t>
    </rPh>
    <rPh sb="41" eb="43">
      <t>ヘンコウ</t>
    </rPh>
    <rPh sb="45" eb="47">
      <t>ショウサイ</t>
    </rPh>
    <rPh sb="49" eb="51">
      <t>ヘンコウ</t>
    </rPh>
    <rPh sb="51" eb="53">
      <t>リレキ</t>
    </rPh>
    <rPh sb="58" eb="60">
      <t>サンショウ</t>
    </rPh>
    <rPh sb="66" eb="68">
      <t>ヨウリョウ</t>
    </rPh>
    <rPh sb="69" eb="70">
      <t>タ</t>
    </rPh>
    <rPh sb="76" eb="78">
      <t>ヒキスウ</t>
    </rPh>
    <rPh sb="79" eb="82">
      <t>イジョウチ</t>
    </rPh>
    <rPh sb="83" eb="84">
      <t>ハイ</t>
    </rPh>
    <rPh sb="87" eb="89">
      <t>ゼンテイ</t>
    </rPh>
    <rPh sb="90" eb="92">
      <t>カンスウ</t>
    </rPh>
    <rPh sb="93" eb="95">
      <t>サクセイ</t>
    </rPh>
    <phoneticPr fontId="10"/>
  </si>
  <si>
    <t>テスト仕様書</t>
    <rPh sb="3" eb="6">
      <t>シヨウショ</t>
    </rPh>
    <phoneticPr fontId="10"/>
  </si>
  <si>
    <t>マイコン：pic16f1827</t>
    <phoneticPr fontId="10"/>
  </si>
  <si>
    <t>基板：キットで遊ぼう電子回路実験用基板</t>
    <phoneticPr fontId="10"/>
  </si>
  <si>
    <t>LCD：AQM0802</t>
    <phoneticPr fontId="10"/>
  </si>
  <si>
    <t>もぐら叩きゲームの仕様書を基に作成</t>
  </si>
  <si>
    <t>仕様ツール</t>
    <rPh sb="0" eb="2">
      <t>シヨウ</t>
    </rPh>
    <phoneticPr fontId="10"/>
  </si>
  <si>
    <t>機能テスト</t>
    <rPh sb="0" eb="2">
      <t>キノウ</t>
    </rPh>
    <phoneticPr fontId="10"/>
  </si>
  <si>
    <t>項目数</t>
    <rPh sb="0" eb="2">
      <t>コウモク</t>
    </rPh>
    <rPh sb="2" eb="3">
      <t>スウ</t>
    </rPh>
    <phoneticPr fontId="10"/>
  </si>
  <si>
    <t>1回目</t>
    <rPh sb="1" eb="3">
      <t>カイメ</t>
    </rPh>
    <phoneticPr fontId="10"/>
  </si>
  <si>
    <t>2回目</t>
    <rPh sb="1" eb="3">
      <t>カイメ</t>
    </rPh>
    <phoneticPr fontId="10"/>
  </si>
  <si>
    <t>3回目</t>
    <rPh sb="1" eb="3">
      <t>カイメ</t>
    </rPh>
    <phoneticPr fontId="10"/>
  </si>
  <si>
    <t>達成率</t>
    <rPh sb="0" eb="3">
      <t>タッセイリツ</t>
    </rPh>
    <phoneticPr fontId="10"/>
  </si>
  <si>
    <t>単体テスト</t>
    <rPh sb="0" eb="2">
      <t>タンタイ</t>
    </rPh>
    <phoneticPr fontId="10"/>
  </si>
  <si>
    <t>IDE：MPLABX IDE v5.35</t>
    <phoneticPr fontId="10"/>
  </si>
  <si>
    <t>コンパイラ：XC8 v2.05</t>
    <phoneticPr fontId="10"/>
  </si>
  <si>
    <t>単体テストIDE：Visual Studio 2019</t>
    <rPh sb="0" eb="2">
      <t>タンタイ</t>
    </rPh>
    <phoneticPr fontId="10"/>
  </si>
  <si>
    <t>使用機器</t>
    <rPh sb="0" eb="2">
      <t>シヨウ</t>
    </rPh>
    <rPh sb="2" eb="4">
      <t>キキ</t>
    </rPh>
    <phoneticPr fontId="10"/>
  </si>
  <si>
    <t>ROM容量が足りず機能が未実装なため、テスト未実施</t>
    <rPh sb="3" eb="5">
      <t>ヨウリョウ</t>
    </rPh>
    <rPh sb="6" eb="7">
      <t>タ</t>
    </rPh>
    <rPh sb="9" eb="11">
      <t>キノウ</t>
    </rPh>
    <rPh sb="12" eb="15">
      <t>ミジッソウ</t>
    </rPh>
    <rPh sb="22" eb="25">
      <t>ミジッシ</t>
    </rPh>
    <phoneticPr fontId="10"/>
  </si>
  <si>
    <t>ROM容量が足りず機能が未実装なため、テスト未実施</t>
    <rPh sb="3" eb="5">
      <t>ヨウリョウ</t>
    </rPh>
    <rPh sb="6" eb="7">
      <t>タ</t>
    </rPh>
    <rPh sb="9" eb="11">
      <t>キノウ</t>
    </rPh>
    <rPh sb="12" eb="15">
      <t>ミジッソウ</t>
    </rPh>
    <rPh sb="22" eb="23">
      <t>ミ</t>
    </rPh>
    <rPh sb="23" eb="25">
      <t>ジッシ</t>
    </rPh>
    <phoneticPr fontId="10"/>
  </si>
  <si>
    <t>ROM容量が足りず機能が未実装なため、テスト未実施</t>
    <phoneticPr fontId="10"/>
  </si>
  <si>
    <t>出力したデータはテスト\rand.csvを参照</t>
    <rPh sb="0" eb="2">
      <t>シュツリョク</t>
    </rPh>
    <rPh sb="21" eb="23">
      <t>サンショウ</t>
    </rPh>
    <phoneticPr fontId="10"/>
  </si>
  <si>
    <t>TRUEを返した回数はテスト\PopDecision.csvを参照</t>
    <rPh sb="5" eb="6">
      <t>カエ</t>
    </rPh>
    <rPh sb="8" eb="10">
      <t>カイスウ</t>
    </rPh>
    <rPh sb="31" eb="33">
      <t>サンショウ</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</si>
</sst>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b/>
      <sz val="12"/>
      <color theme="1"/>
      <name val="Yu Gothic"/>
      <family val="3"/>
      <charset val="128"/>
      <scheme val="minor"/>
    </font>
    <font>
      <b/>
      <sz val="11"/>
      <color theme="1"/>
      <name val="Yu Gothic"/>
      <family val="3"/>
      <charset val="128"/>
      <scheme val="minor"/>
    </font>
    <font>
      <b/>
      <sz val="16"/>
      <color theme="1"/>
      <name val="Yu Gothic"/>
      <family val="3"/>
      <charset val="128"/>
      <scheme val="minor"/>
    </font>
    <font>
      <sz val="11"/>
      <color theme="1"/>
      <name val="Yu Gothic"/>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auto="1"/>
      </left>
      <right/>
      <top/>
      <bottom style="medium">
        <color auto="1"/>
      </bottom>
      <diagonal/>
    </border>
    <border>
      <left style="medium">
        <color indexed="64"/>
      </left>
      <right style="thin">
        <color indexed="64"/>
      </right>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8" fillId="0" borderId="0">
      <alignment vertical="center"/>
    </xf>
    <xf numFmtId="9" fontId="8" fillId="0" borderId="0" applyFont="0" applyFill="0" applyBorder="0" applyAlignment="0" applyProtection="0">
      <alignment vertical="center"/>
    </xf>
    <xf numFmtId="0" fontId="6" fillId="0" borderId="0">
      <alignment vertical="center"/>
    </xf>
    <xf numFmtId="9" fontId="6" fillId="0" borderId="0" applyFont="0" applyFill="0" applyBorder="0" applyAlignment="0" applyProtection="0">
      <alignment vertical="center"/>
    </xf>
    <xf numFmtId="0" fontId="5" fillId="0" borderId="0">
      <alignment vertical="center"/>
    </xf>
    <xf numFmtId="9" fontId="5" fillId="0" borderId="0" applyFont="0" applyFill="0" applyBorder="0" applyAlignment="0" applyProtection="0">
      <alignment vertical="center"/>
    </xf>
    <xf numFmtId="0" fontId="3" fillId="0" borderId="0">
      <alignment vertical="center"/>
    </xf>
    <xf numFmtId="9" fontId="20" fillId="0" borderId="0" applyFont="0" applyFill="0" applyBorder="0" applyAlignment="0" applyProtection="0">
      <alignment vertical="center"/>
    </xf>
  </cellStyleXfs>
  <cellXfs count="269">
    <xf numFmtId="0" fontId="0" fillId="0" borderId="0" xfId="0"/>
    <xf numFmtId="0" fontId="9" fillId="0" borderId="0" xfId="1" applyFont="1">
      <alignment vertical="center"/>
    </xf>
    <xf numFmtId="0" fontId="8" fillId="0" borderId="0" xfId="1">
      <alignment vertical="center"/>
    </xf>
    <xf numFmtId="0" fontId="8" fillId="0" borderId="0" xfId="1" applyAlignment="1">
      <alignment horizontal="center" vertical="center"/>
    </xf>
    <xf numFmtId="0" fontId="8" fillId="2" borderId="1" xfId="1" applyFill="1" applyBorder="1" applyAlignment="1">
      <alignment horizontal="center" vertical="center" wrapText="1"/>
    </xf>
    <xf numFmtId="0" fontId="8" fillId="2" borderId="1" xfId="1" applyFill="1" applyBorder="1" applyAlignment="1">
      <alignment horizontal="center" vertical="center"/>
    </xf>
    <xf numFmtId="0" fontId="8" fillId="0" borderId="2" xfId="1" applyBorder="1" applyAlignment="1">
      <alignment vertical="center" wrapText="1"/>
    </xf>
    <xf numFmtId="0" fontId="12" fillId="0" borderId="3" xfId="1" applyFont="1" applyBorder="1" applyAlignment="1">
      <alignment vertical="center" wrapText="1"/>
    </xf>
    <xf numFmtId="0" fontId="8" fillId="0" borderId="3" xfId="1" applyBorder="1" applyAlignment="1">
      <alignment vertical="center" wrapText="1"/>
    </xf>
    <xf numFmtId="0" fontId="8" fillId="0" borderId="4" xfId="1" applyBorder="1" applyAlignment="1">
      <alignment vertical="center" wrapText="1"/>
    </xf>
    <xf numFmtId="14" fontId="8" fillId="0" borderId="4" xfId="1" applyNumberFormat="1" applyBorder="1" applyAlignment="1">
      <alignment vertical="center" wrapText="1"/>
    </xf>
    <xf numFmtId="0" fontId="8" fillId="0" borderId="4" xfId="1" applyBorder="1" applyAlignment="1">
      <alignment horizontal="center" vertical="center" wrapText="1"/>
    </xf>
    <xf numFmtId="0" fontId="8" fillId="0" borderId="4" xfId="1" applyBorder="1">
      <alignment vertical="center"/>
    </xf>
    <xf numFmtId="0" fontId="13" fillId="0" borderId="5" xfId="1" applyFont="1" applyBorder="1" applyAlignment="1">
      <alignment vertical="center" wrapText="1"/>
    </xf>
    <xf numFmtId="0" fontId="8" fillId="0" borderId="5" xfId="1" applyBorder="1" applyAlignment="1">
      <alignment vertical="center" wrapText="1"/>
    </xf>
    <xf numFmtId="0" fontId="8" fillId="0" borderId="6" xfId="1" applyBorder="1" applyAlignment="1">
      <alignment vertical="center" wrapText="1"/>
    </xf>
    <xf numFmtId="14" fontId="8" fillId="0" borderId="6" xfId="1" applyNumberFormat="1" applyBorder="1" applyAlignment="1">
      <alignment vertical="center" wrapText="1"/>
    </xf>
    <xf numFmtId="0" fontId="8" fillId="0" borderId="6" xfId="1" applyBorder="1" applyAlignment="1">
      <alignment horizontal="center" vertical="center" wrapText="1"/>
    </xf>
    <xf numFmtId="0" fontId="8" fillId="0" borderId="6" xfId="1" applyBorder="1">
      <alignment vertical="center"/>
    </xf>
    <xf numFmtId="0" fontId="13" fillId="0" borderId="7" xfId="1" applyFont="1" applyBorder="1" applyAlignment="1">
      <alignment vertical="center" wrapText="1"/>
    </xf>
    <xf numFmtId="0" fontId="8" fillId="0" borderId="7" xfId="1" applyBorder="1" applyAlignment="1">
      <alignment vertical="center" wrapText="1"/>
    </xf>
    <xf numFmtId="0" fontId="8" fillId="0" borderId="8" xfId="1" applyBorder="1" applyAlignment="1">
      <alignment vertical="center" wrapText="1"/>
    </xf>
    <xf numFmtId="14" fontId="8" fillId="0" borderId="8" xfId="1" applyNumberFormat="1" applyBorder="1" applyAlignment="1">
      <alignment vertical="center" wrapText="1"/>
    </xf>
    <xf numFmtId="0" fontId="8" fillId="0" borderId="8" xfId="1" applyBorder="1" applyAlignment="1">
      <alignment horizontal="center" vertical="center" wrapText="1"/>
    </xf>
    <xf numFmtId="0" fontId="8" fillId="0" borderId="8" xfId="1" applyBorder="1">
      <alignment vertical="center"/>
    </xf>
    <xf numFmtId="14" fontId="8" fillId="0" borderId="9" xfId="1" applyNumberFormat="1" applyBorder="1" applyAlignment="1">
      <alignment vertical="center" wrapText="1"/>
    </xf>
    <xf numFmtId="0" fontId="12" fillId="0" borderId="5" xfId="1" applyFont="1" applyBorder="1" applyAlignment="1">
      <alignment vertical="center" wrapText="1"/>
    </xf>
    <xf numFmtId="0" fontId="13" fillId="0" borderId="10" xfId="1" applyFont="1" applyBorder="1" applyAlignment="1">
      <alignment vertical="center" wrapText="1"/>
    </xf>
    <xf numFmtId="0" fontId="8" fillId="0" borderId="10" xfId="1" applyBorder="1" applyAlignment="1">
      <alignment vertical="center" wrapText="1"/>
    </xf>
    <xf numFmtId="0" fontId="8" fillId="0" borderId="1" xfId="1" applyBorder="1" applyAlignment="1">
      <alignment vertical="center" wrapText="1"/>
    </xf>
    <xf numFmtId="0" fontId="8" fillId="0" borderId="1" xfId="1" applyBorder="1">
      <alignment vertical="center"/>
    </xf>
    <xf numFmtId="14" fontId="8" fillId="0" borderId="5" xfId="1" applyNumberFormat="1" applyBorder="1" applyAlignment="1">
      <alignment vertical="center" wrapText="1"/>
    </xf>
    <xf numFmtId="0" fontId="13" fillId="0" borderId="6" xfId="1" applyFont="1" applyBorder="1" applyAlignment="1">
      <alignment vertical="center" wrapText="1"/>
    </xf>
    <xf numFmtId="0" fontId="14" fillId="0" borderId="4" xfId="1" applyFont="1" applyBorder="1" applyAlignment="1">
      <alignment horizontal="center" vertical="center" wrapText="1"/>
    </xf>
    <xf numFmtId="14" fontId="8" fillId="0" borderId="10" xfId="1" applyNumberFormat="1" applyBorder="1" applyAlignment="1">
      <alignment vertical="center" wrapText="1"/>
    </xf>
    <xf numFmtId="0" fontId="14" fillId="0" borderId="6" xfId="1" applyFont="1" applyBorder="1" applyAlignment="1">
      <alignment horizontal="center" vertical="center" wrapText="1"/>
    </xf>
    <xf numFmtId="0" fontId="14" fillId="0" borderId="8" xfId="1" applyFont="1" applyBorder="1" applyAlignment="1">
      <alignment horizontal="center" vertical="center" wrapText="1"/>
    </xf>
    <xf numFmtId="0" fontId="13" fillId="0" borderId="9" xfId="1" applyFont="1" applyBorder="1" applyAlignment="1">
      <alignment vertical="center" wrapText="1"/>
    </xf>
    <xf numFmtId="0" fontId="8" fillId="0" borderId="9" xfId="1" applyBorder="1" applyAlignment="1">
      <alignment vertical="center" wrapText="1"/>
    </xf>
    <xf numFmtId="0" fontId="8" fillId="0" borderId="9" xfId="1" applyBorder="1" applyAlignment="1">
      <alignment horizontal="center" vertical="center" wrapText="1"/>
    </xf>
    <xf numFmtId="0" fontId="8" fillId="0" borderId="9" xfId="1" applyBorder="1">
      <alignment vertical="center"/>
    </xf>
    <xf numFmtId="0" fontId="13" fillId="0" borderId="3" xfId="1" applyFont="1" applyBorder="1" applyAlignment="1">
      <alignment vertical="center" wrapText="1"/>
    </xf>
    <xf numFmtId="0" fontId="8" fillId="0" borderId="10" xfId="1" applyBorder="1" applyAlignment="1">
      <alignment horizontal="center" vertical="center" wrapText="1"/>
    </xf>
    <xf numFmtId="0" fontId="8" fillId="0" borderId="10" xfId="1" applyBorder="1">
      <alignment vertical="center"/>
    </xf>
    <xf numFmtId="0" fontId="13" fillId="0" borderId="1" xfId="1" applyFont="1" applyBorder="1" applyAlignment="1">
      <alignment vertical="center" wrapText="1"/>
    </xf>
    <xf numFmtId="0" fontId="8" fillId="0" borderId="5" xfId="1" applyBorder="1" applyAlignment="1">
      <alignment horizontal="center" vertical="center" wrapText="1"/>
    </xf>
    <xf numFmtId="0" fontId="8" fillId="0" borderId="5" xfId="1" applyBorder="1">
      <alignment vertical="center"/>
    </xf>
    <xf numFmtId="14" fontId="8" fillId="0" borderId="1" xfId="1" applyNumberFormat="1" applyBorder="1" applyAlignment="1">
      <alignment vertical="center" wrapText="1"/>
    </xf>
    <xf numFmtId="0" fontId="8" fillId="0" borderId="1" xfId="1" applyBorder="1" applyAlignment="1">
      <alignment horizontal="center" vertical="center" wrapText="1"/>
    </xf>
    <xf numFmtId="0" fontId="15" fillId="0" borderId="0" xfId="1" applyFont="1">
      <alignment vertical="center"/>
    </xf>
    <xf numFmtId="0" fontId="15" fillId="0" borderId="0" xfId="1" applyFont="1" applyAlignment="1">
      <alignment vertical="center" wrapText="1"/>
    </xf>
    <xf numFmtId="0" fontId="8" fillId="0" borderId="0" xfId="1" applyAlignment="1">
      <alignment horizontal="right" vertical="center" wrapText="1"/>
    </xf>
    <xf numFmtId="0" fontId="8" fillId="0" borderId="0" xfId="1" applyAlignment="1">
      <alignment horizontal="right" vertical="center"/>
    </xf>
    <xf numFmtId="0" fontId="14"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12" fillId="0" borderId="6" xfId="1" applyFont="1" applyBorder="1" applyAlignment="1">
      <alignment vertical="center" wrapText="1"/>
    </xf>
    <xf numFmtId="14" fontId="12" fillId="0" borderId="6" xfId="1" applyNumberFormat="1" applyFont="1" applyBorder="1" applyAlignment="1">
      <alignment vertical="center" wrapText="1"/>
    </xf>
    <xf numFmtId="0" fontId="12" fillId="0" borderId="6" xfId="1" applyFont="1" applyBorder="1" applyAlignment="1">
      <alignment horizontal="center" vertical="center" wrapText="1"/>
    </xf>
    <xf numFmtId="0" fontId="12" fillId="0" borderId="6" xfId="1" applyFont="1" applyBorder="1">
      <alignment vertical="center"/>
    </xf>
    <xf numFmtId="0" fontId="12" fillId="0" borderId="0" xfId="1" applyFont="1" applyBorder="1" applyAlignment="1">
      <alignment vertical="center" wrapText="1"/>
    </xf>
    <xf numFmtId="0" fontId="13" fillId="0" borderId="0" xfId="1" applyFont="1" applyBorder="1" applyAlignment="1">
      <alignment vertical="center" wrapText="1"/>
    </xf>
    <xf numFmtId="0" fontId="12" fillId="0" borderId="4" xfId="1" applyFont="1" applyBorder="1" applyAlignment="1">
      <alignment vertical="center" wrapText="1"/>
    </xf>
    <xf numFmtId="0" fontId="12" fillId="0" borderId="4" xfId="1" applyFont="1" applyFill="1" applyBorder="1" applyAlignment="1">
      <alignment vertical="center" wrapText="1"/>
    </xf>
    <xf numFmtId="0" fontId="12" fillId="0" borderId="6" xfId="1" applyFont="1" applyFill="1" applyBorder="1" applyAlignment="1">
      <alignment vertical="center" wrapText="1"/>
    </xf>
    <xf numFmtId="0" fontId="12" fillId="0" borderId="6" xfId="1" applyFont="1" applyFill="1" applyBorder="1">
      <alignment vertical="center"/>
    </xf>
    <xf numFmtId="0" fontId="12" fillId="0" borderId="8" xfId="1" applyFont="1" applyFill="1" applyBorder="1" applyAlignment="1">
      <alignment vertical="center" wrapText="1"/>
    </xf>
    <xf numFmtId="0" fontId="15" fillId="0" borderId="6" xfId="1" applyFont="1" applyBorder="1" applyAlignment="1">
      <alignment vertical="center" wrapText="1"/>
    </xf>
    <xf numFmtId="0" fontId="8" fillId="0" borderId="6" xfId="1" applyBorder="1" applyAlignment="1">
      <alignment horizontal="center" vertical="center"/>
    </xf>
    <xf numFmtId="0" fontId="8" fillId="0" borderId="8" xfId="1" applyBorder="1" applyAlignment="1">
      <alignment horizontal="center" vertical="center"/>
    </xf>
    <xf numFmtId="0" fontId="12" fillId="0" borderId="6" xfId="1" applyFont="1" applyFill="1" applyBorder="1" applyAlignment="1">
      <alignment horizontal="center" vertical="center" wrapText="1"/>
    </xf>
    <xf numFmtId="0" fontId="0" fillId="0" borderId="0" xfId="0" applyAlignment="1">
      <alignment horizontal="center"/>
    </xf>
    <xf numFmtId="14" fontId="12" fillId="0" borderId="10" xfId="1" applyNumberFormat="1" applyFont="1" applyBorder="1" applyAlignment="1">
      <alignment vertical="center" wrapText="1"/>
    </xf>
    <xf numFmtId="0" fontId="7" fillId="0" borderId="19" xfId="1" applyFont="1" applyBorder="1">
      <alignment vertical="center"/>
    </xf>
    <xf numFmtId="0" fontId="12" fillId="0" borderId="20" xfId="1" applyFont="1" applyFill="1" applyBorder="1" applyAlignment="1">
      <alignment vertical="center" wrapText="1"/>
    </xf>
    <xf numFmtId="0" fontId="12" fillId="0" borderId="1" xfId="1" applyFont="1" applyBorder="1" applyAlignment="1">
      <alignment vertical="center" wrapText="1"/>
    </xf>
    <xf numFmtId="0" fontId="12" fillId="0" borderId="1" xfId="1" applyFont="1" applyFill="1" applyBorder="1" applyAlignment="1">
      <alignment vertical="center" wrapText="1"/>
    </xf>
    <xf numFmtId="14" fontId="12" fillId="0" borderId="1" xfId="1" applyNumberFormat="1" applyFont="1" applyBorder="1" applyAlignment="1">
      <alignment vertical="center" wrapText="1"/>
    </xf>
    <xf numFmtId="0" fontId="7" fillId="0" borderId="1" xfId="1" applyFont="1" applyBorder="1">
      <alignment vertical="center"/>
    </xf>
    <xf numFmtId="0" fontId="8" fillId="0" borderId="14" xfId="1" applyBorder="1">
      <alignment vertical="center"/>
    </xf>
    <xf numFmtId="0" fontId="8" fillId="0" borderId="12" xfId="1" applyBorder="1">
      <alignment vertical="center"/>
    </xf>
    <xf numFmtId="0" fontId="8" fillId="0" borderId="13" xfId="1" applyBorder="1">
      <alignment vertical="center"/>
    </xf>
    <xf numFmtId="0" fontId="12" fillId="0" borderId="10" xfId="1" applyFont="1" applyFill="1" applyBorder="1" applyAlignment="1">
      <alignment horizontal="center" vertical="center" wrapText="1"/>
    </xf>
    <xf numFmtId="0" fontId="15" fillId="0" borderId="6" xfId="1" applyFont="1" applyBorder="1" applyAlignment="1">
      <alignment horizontal="center" vertical="center" wrapText="1"/>
    </xf>
    <xf numFmtId="14" fontId="12" fillId="0" borderId="10" xfId="1" applyNumberFormat="1" applyFont="1" applyBorder="1" applyAlignment="1">
      <alignment horizontal="center" vertical="center" wrapText="1"/>
    </xf>
    <xf numFmtId="14" fontId="12" fillId="0" borderId="6" xfId="1" applyNumberFormat="1" applyFont="1" applyBorder="1" applyAlignment="1">
      <alignment horizontal="center" vertical="center" wrapText="1"/>
    </xf>
    <xf numFmtId="0" fontId="12" fillId="0" borderId="10" xfId="1" applyFont="1" applyBorder="1" applyAlignment="1">
      <alignment horizontal="center" vertical="center" wrapText="1"/>
    </xf>
    <xf numFmtId="0" fontId="9" fillId="0" borderId="0" xfId="5" applyFont="1">
      <alignment vertical="center"/>
    </xf>
    <xf numFmtId="0" fontId="5" fillId="0" borderId="0" xfId="5">
      <alignment vertical="center"/>
    </xf>
    <xf numFmtId="0" fontId="5" fillId="0" borderId="0" xfId="5" applyAlignment="1">
      <alignment horizontal="center" vertical="center"/>
    </xf>
    <xf numFmtId="0" fontId="12" fillId="2" borderId="1" xfId="5" applyFont="1" applyFill="1" applyBorder="1" applyAlignment="1">
      <alignment horizontal="center" vertical="center" wrapText="1"/>
    </xf>
    <xf numFmtId="0" fontId="12" fillId="2" borderId="1" xfId="5" applyFont="1" applyFill="1" applyBorder="1" applyAlignment="1">
      <alignment horizontal="center" vertical="center"/>
    </xf>
    <xf numFmtId="0" fontId="12" fillId="0" borderId="2" xfId="5" applyFont="1" applyBorder="1" applyAlignment="1">
      <alignment vertical="center" wrapText="1"/>
    </xf>
    <xf numFmtId="0" fontId="13" fillId="0" borderId="7" xfId="5" applyFont="1" applyBorder="1" applyAlignment="1">
      <alignment vertical="top" wrapText="1"/>
    </xf>
    <xf numFmtId="0" fontId="12" fillId="3" borderId="7" xfId="5" applyFont="1" applyFill="1" applyBorder="1" applyAlignment="1">
      <alignment vertical="top" wrapText="1"/>
    </xf>
    <xf numFmtId="0" fontId="17" fillId="3" borderId="7" xfId="5" applyFont="1" applyFill="1" applyBorder="1" applyAlignment="1">
      <alignment horizontal="center" vertical="top" wrapText="1"/>
    </xf>
    <xf numFmtId="0" fontId="12" fillId="0" borderId="8" xfId="5" applyFont="1" applyBorder="1" applyAlignment="1">
      <alignment vertical="top" wrapText="1"/>
    </xf>
    <xf numFmtId="14" fontId="12" fillId="0" borderId="8" xfId="5" applyNumberFormat="1" applyFont="1" applyBorder="1" applyAlignment="1">
      <alignment vertical="center" wrapText="1"/>
    </xf>
    <xf numFmtId="0" fontId="12" fillId="0" borderId="8" xfId="5" applyFont="1" applyBorder="1" applyAlignment="1">
      <alignment horizontal="center" vertical="center" wrapText="1"/>
    </xf>
    <xf numFmtId="0" fontId="12" fillId="0" borderId="8" xfId="5" applyFont="1" applyBorder="1">
      <alignment vertical="center"/>
    </xf>
    <xf numFmtId="14" fontId="12" fillId="0" borderId="6" xfId="5" applyNumberFormat="1" applyFont="1" applyBorder="1" applyAlignment="1">
      <alignment vertical="center" wrapText="1"/>
    </xf>
    <xf numFmtId="0" fontId="12" fillId="0" borderId="6" xfId="5" applyFont="1" applyBorder="1" applyAlignment="1">
      <alignment vertical="center" wrapText="1"/>
    </xf>
    <xf numFmtId="0" fontId="12" fillId="0" borderId="6" xfId="5" applyFont="1" applyBorder="1" applyAlignment="1">
      <alignment horizontal="center" vertical="center" wrapText="1"/>
    </xf>
    <xf numFmtId="0" fontId="12" fillId="0" borderId="6" xfId="5" applyFont="1" applyBorder="1">
      <alignment vertical="center"/>
    </xf>
    <xf numFmtId="0" fontId="12" fillId="0" borderId="1" xfId="5" applyFont="1" applyBorder="1" applyAlignment="1">
      <alignment vertical="top" wrapText="1"/>
    </xf>
    <xf numFmtId="0" fontId="12" fillId="0" borderId="3" xfId="5" applyFont="1" applyBorder="1" applyAlignment="1">
      <alignment vertical="top" wrapText="1"/>
    </xf>
    <xf numFmtId="14" fontId="12" fillId="0" borderId="1" xfId="5" applyNumberFormat="1" applyFont="1" applyBorder="1" applyAlignment="1">
      <alignment vertical="center" wrapText="1"/>
    </xf>
    <xf numFmtId="0" fontId="12" fillId="0" borderId="1" xfId="5" applyFont="1" applyBorder="1" applyAlignment="1">
      <alignment horizontal="center" vertical="center" wrapText="1"/>
    </xf>
    <xf numFmtId="0" fontId="12" fillId="0" borderId="1" xfId="5" applyFont="1" applyBorder="1">
      <alignment vertical="center"/>
    </xf>
    <xf numFmtId="0" fontId="12" fillId="0" borderId="23" xfId="5" applyFont="1" applyBorder="1" applyAlignment="1">
      <alignment horizontal="right" vertical="top" wrapText="1"/>
    </xf>
    <xf numFmtId="0" fontId="12" fillId="0" borderId="3" xfId="5" applyFont="1" applyBorder="1" applyAlignment="1">
      <alignment horizontal="center" vertical="top" wrapText="1"/>
    </xf>
    <xf numFmtId="0" fontId="12" fillId="0" borderId="3" xfId="5" applyFont="1" applyBorder="1" applyAlignment="1">
      <alignment horizontal="center" vertical="center" wrapText="1"/>
    </xf>
    <xf numFmtId="0" fontId="12" fillId="0" borderId="3" xfId="5" applyFont="1" applyBorder="1">
      <alignment vertical="center"/>
    </xf>
    <xf numFmtId="0" fontId="12" fillId="0" borderId="11" xfId="5" applyFont="1" applyBorder="1" applyAlignment="1">
      <alignment horizontal="right" vertical="top" wrapText="1"/>
    </xf>
    <xf numFmtId="0" fontId="12" fillId="0" borderId="11" xfId="5" applyFont="1" applyBorder="1" applyAlignment="1">
      <alignment vertical="top" wrapText="1"/>
    </xf>
    <xf numFmtId="14" fontId="12" fillId="0" borderId="12" xfId="5" applyNumberFormat="1" applyFont="1" applyBorder="1" applyAlignment="1">
      <alignment vertical="center" wrapText="1"/>
    </xf>
    <xf numFmtId="0" fontId="12" fillId="0" borderId="11" xfId="5" applyFont="1" applyBorder="1" applyAlignment="1">
      <alignment vertical="center" wrapText="1"/>
    </xf>
    <xf numFmtId="0" fontId="12" fillId="0" borderId="0" xfId="5" applyFont="1" applyAlignment="1">
      <alignment vertical="center" wrapText="1"/>
    </xf>
    <xf numFmtId="14" fontId="12" fillId="0" borderId="11" xfId="5" applyNumberFormat="1" applyFont="1" applyBorder="1" applyAlignment="1">
      <alignment vertical="center" wrapText="1"/>
    </xf>
    <xf numFmtId="0" fontId="12" fillId="0" borderId="11" xfId="5" applyFont="1" applyBorder="1" applyAlignment="1">
      <alignment horizontal="center" vertical="center" wrapText="1"/>
    </xf>
    <xf numFmtId="0" fontId="12" fillId="0" borderId="11" xfId="5" applyFont="1" applyBorder="1">
      <alignment vertical="center"/>
    </xf>
    <xf numFmtId="0" fontId="13" fillId="0" borderId="0" xfId="5" applyFont="1" applyAlignment="1">
      <alignment vertical="center" wrapText="1"/>
    </xf>
    <xf numFmtId="14" fontId="12" fillId="0" borderId="0" xfId="5" applyNumberFormat="1" applyFont="1" applyAlignment="1">
      <alignment vertical="center" wrapText="1"/>
    </xf>
    <xf numFmtId="0" fontId="12" fillId="0" borderId="0" xfId="5" applyFont="1">
      <alignment vertical="center"/>
    </xf>
    <xf numFmtId="0" fontId="12" fillId="0" borderId="0" xfId="5" applyFont="1" applyAlignment="1">
      <alignment horizontal="center" vertical="center" wrapText="1"/>
    </xf>
    <xf numFmtId="0" fontId="16" fillId="0" borderId="0" xfId="5" applyFont="1" applyAlignment="1">
      <alignment horizontal="center" vertical="center" wrapText="1"/>
    </xf>
    <xf numFmtId="14" fontId="12" fillId="0" borderId="13" xfId="5" applyNumberFormat="1" applyFont="1" applyBorder="1" applyAlignment="1">
      <alignment vertical="center" wrapText="1"/>
    </xf>
    <xf numFmtId="0" fontId="12" fillId="0" borderId="8" xfId="5" applyFont="1" applyBorder="1" applyAlignment="1">
      <alignment vertical="center" wrapText="1"/>
    </xf>
    <xf numFmtId="0" fontId="15" fillId="0" borderId="0" xfId="5" applyFont="1">
      <alignment vertical="center"/>
    </xf>
    <xf numFmtId="0" fontId="15" fillId="0" borderId="0" xfId="5" applyFont="1" applyAlignment="1">
      <alignment vertical="center" wrapText="1"/>
    </xf>
    <xf numFmtId="0" fontId="5" fillId="0" borderId="0" xfId="5" applyAlignment="1">
      <alignment horizontal="right" vertical="center" wrapText="1"/>
    </xf>
    <xf numFmtId="0" fontId="5" fillId="0" borderId="0" xfId="5" applyAlignment="1">
      <alignment horizontal="right" vertical="center"/>
    </xf>
    <xf numFmtId="0" fontId="14"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13" fillId="0" borderId="7" xfId="5" applyFont="1" applyBorder="1" applyAlignment="1">
      <alignment vertical="top" wrapText="1"/>
    </xf>
    <xf numFmtId="0" fontId="12" fillId="0" borderId="3" xfId="5" applyFont="1" applyBorder="1" applyAlignment="1">
      <alignment vertical="top" wrapText="1"/>
    </xf>
    <xf numFmtId="0" fontId="12" fillId="0" borderId="3" xfId="5" applyFont="1" applyBorder="1" applyAlignment="1">
      <alignment vertical="top" wrapText="1"/>
    </xf>
    <xf numFmtId="0" fontId="12" fillId="0" borderId="3" xfId="5" applyFont="1" applyBorder="1" applyAlignment="1">
      <alignment vertical="center" wrapText="1"/>
    </xf>
    <xf numFmtId="0" fontId="12" fillId="0" borderId="1" xfId="5" applyFont="1" applyBorder="1" applyAlignment="1">
      <alignment vertical="center" wrapText="1"/>
    </xf>
    <xf numFmtId="0" fontId="4" fillId="0" borderId="0" xfId="5" applyFont="1">
      <alignment vertical="center"/>
    </xf>
    <xf numFmtId="0" fontId="12" fillId="0" borderId="23" xfId="5" applyFont="1" applyBorder="1" applyAlignment="1">
      <alignment vertical="top" wrapText="1"/>
    </xf>
    <xf numFmtId="0" fontId="18" fillId="0" borderId="0" xfId="0" applyFont="1"/>
    <xf numFmtId="0" fontId="17" fillId="0" borderId="0" xfId="0" applyFont="1"/>
    <xf numFmtId="14" fontId="0" fillId="0" borderId="0" xfId="0" applyNumberFormat="1"/>
    <xf numFmtId="0" fontId="9" fillId="0" borderId="0" xfId="7" applyFont="1">
      <alignment vertical="center"/>
    </xf>
    <xf numFmtId="0" fontId="3" fillId="0" borderId="0" xfId="7">
      <alignment vertical="center"/>
    </xf>
    <xf numFmtId="0" fontId="3" fillId="0" borderId="0" xfId="7" applyAlignment="1">
      <alignment horizontal="center" vertical="center"/>
    </xf>
    <xf numFmtId="0" fontId="3" fillId="2" borderId="16" xfId="7" applyFill="1" applyBorder="1" applyAlignment="1">
      <alignment horizontal="center" vertical="center" wrapText="1"/>
    </xf>
    <xf numFmtId="0" fontId="3" fillId="2" borderId="24" xfId="7" applyFill="1" applyBorder="1" applyAlignment="1">
      <alignment horizontal="center" vertical="center" wrapText="1"/>
    </xf>
    <xf numFmtId="0" fontId="3" fillId="2" borderId="25" xfId="7" applyFill="1" applyBorder="1" applyAlignment="1">
      <alignment horizontal="center" vertical="center" wrapText="1"/>
    </xf>
    <xf numFmtId="0" fontId="3" fillId="2" borderId="18" xfId="7" applyFill="1" applyBorder="1" applyAlignment="1">
      <alignment horizontal="center" vertical="center" wrapText="1"/>
    </xf>
    <xf numFmtId="0" fontId="3" fillId="0" borderId="2" xfId="7" applyBorder="1" applyAlignment="1">
      <alignment vertical="center" wrapText="1"/>
    </xf>
    <xf numFmtId="0" fontId="12" fillId="0" borderId="3" xfId="7" applyFont="1" applyBorder="1" applyAlignment="1">
      <alignment vertical="center" wrapText="1"/>
    </xf>
    <xf numFmtId="0" fontId="3" fillId="0" borderId="4" xfId="7" applyBorder="1" applyAlignment="1">
      <alignment vertical="center" wrapText="1"/>
    </xf>
    <xf numFmtId="0" fontId="3" fillId="0" borderId="10" xfId="7" applyBorder="1" applyAlignment="1">
      <alignment vertical="center" wrapText="1"/>
    </xf>
    <xf numFmtId="14" fontId="3" fillId="0" borderId="26" xfId="7" applyNumberFormat="1" applyBorder="1" applyAlignment="1">
      <alignment vertical="center" wrapText="1"/>
    </xf>
    <xf numFmtId="0" fontId="3" fillId="0" borderId="27" xfId="7" applyBorder="1" applyAlignment="1">
      <alignment horizontal="center" vertical="center" wrapText="1"/>
    </xf>
    <xf numFmtId="14" fontId="3" fillId="0" borderId="28" xfId="7" applyNumberFormat="1" applyBorder="1" applyAlignment="1">
      <alignment vertical="center" wrapText="1"/>
    </xf>
    <xf numFmtId="0" fontId="3" fillId="0" borderId="23" xfId="7" applyBorder="1" applyAlignment="1">
      <alignment horizontal="center" vertical="center" wrapText="1"/>
    </xf>
    <xf numFmtId="0" fontId="12" fillId="0" borderId="5" xfId="7" applyFont="1" applyBorder="1" applyAlignment="1">
      <alignment vertical="center" wrapText="1"/>
    </xf>
    <xf numFmtId="0" fontId="3" fillId="0" borderId="6" xfId="7" applyBorder="1" applyAlignment="1">
      <alignment vertical="center" wrapText="1"/>
    </xf>
    <xf numFmtId="14" fontId="3" fillId="0" borderId="29" xfId="7" applyNumberFormat="1" applyBorder="1" applyAlignment="1">
      <alignment vertical="center" wrapText="1"/>
    </xf>
    <xf numFmtId="0" fontId="3" fillId="0" borderId="30" xfId="7" applyBorder="1" applyAlignment="1">
      <alignment horizontal="center" vertical="center" wrapText="1"/>
    </xf>
    <xf numFmtId="14" fontId="3" fillId="0" borderId="31" xfId="7" applyNumberFormat="1" applyBorder="1" applyAlignment="1">
      <alignment vertical="center" wrapText="1"/>
    </xf>
    <xf numFmtId="0" fontId="3" fillId="0" borderId="12" xfId="7" applyBorder="1" applyAlignment="1">
      <alignment horizontal="center" vertical="center" wrapText="1"/>
    </xf>
    <xf numFmtId="0" fontId="13" fillId="0" borderId="5" xfId="7" applyFont="1" applyBorder="1" applyAlignment="1">
      <alignment vertical="center" wrapText="1"/>
    </xf>
    <xf numFmtId="0" fontId="3" fillId="0" borderId="32" xfId="7" applyBorder="1" applyAlignment="1">
      <alignment horizontal="center" vertical="center" wrapText="1"/>
    </xf>
    <xf numFmtId="0" fontId="3" fillId="0" borderId="33" xfId="7" applyBorder="1" applyAlignment="1">
      <alignment horizontal="center" vertical="center" wrapText="1"/>
    </xf>
    <xf numFmtId="14" fontId="3" fillId="0" borderId="34" xfId="7" applyNumberFormat="1" applyBorder="1" applyAlignment="1">
      <alignment vertical="center" wrapText="1"/>
    </xf>
    <xf numFmtId="14" fontId="3" fillId="0" borderId="35" xfId="7" applyNumberFormat="1" applyBorder="1" applyAlignment="1">
      <alignment vertical="center" wrapText="1"/>
    </xf>
    <xf numFmtId="0" fontId="3" fillId="0" borderId="8" xfId="7" applyBorder="1" applyAlignment="1">
      <alignment vertical="center" wrapText="1"/>
    </xf>
    <xf numFmtId="14" fontId="3" fillId="0" borderId="36" xfId="7" applyNumberFormat="1" applyBorder="1" applyAlignment="1">
      <alignment vertical="center" wrapText="1"/>
    </xf>
    <xf numFmtId="0" fontId="3" fillId="0" borderId="37" xfId="7" applyBorder="1" applyAlignment="1">
      <alignment horizontal="center" vertical="center" wrapText="1"/>
    </xf>
    <xf numFmtId="0" fontId="3" fillId="0" borderId="9" xfId="7" applyBorder="1" applyAlignment="1">
      <alignment vertical="center" wrapText="1"/>
    </xf>
    <xf numFmtId="14" fontId="3" fillId="0" borderId="38" xfId="7" applyNumberFormat="1" applyBorder="1" applyAlignment="1">
      <alignment vertical="center" wrapText="1"/>
    </xf>
    <xf numFmtId="0" fontId="3" fillId="0" borderId="39" xfId="7" applyBorder="1" applyAlignment="1">
      <alignment horizontal="center" vertical="center" wrapText="1"/>
    </xf>
    <xf numFmtId="14" fontId="3" fillId="0" borderId="2" xfId="7" applyNumberFormat="1" applyBorder="1" applyAlignment="1">
      <alignment vertical="center" wrapText="1"/>
    </xf>
    <xf numFmtId="0" fontId="3" fillId="0" borderId="40" xfId="7" applyBorder="1" applyAlignment="1">
      <alignment horizontal="center" vertical="center" wrapText="1"/>
    </xf>
    <xf numFmtId="14" fontId="3" fillId="0" borderId="41" xfId="7" applyNumberFormat="1" applyBorder="1" applyAlignment="1">
      <alignment vertical="center" wrapText="1"/>
    </xf>
    <xf numFmtId="0" fontId="3" fillId="0" borderId="14" xfId="7" applyBorder="1" applyAlignment="1">
      <alignment horizontal="center" vertical="center" wrapText="1"/>
    </xf>
    <xf numFmtId="0" fontId="12" fillId="0" borderId="7" xfId="7" applyFont="1" applyBorder="1" applyAlignment="1">
      <alignment vertical="center" wrapText="1"/>
    </xf>
    <xf numFmtId="14" fontId="3" fillId="0" borderId="42" xfId="7" applyNumberFormat="1" applyBorder="1" applyAlignment="1">
      <alignment vertical="center" wrapText="1"/>
    </xf>
    <xf numFmtId="0" fontId="3" fillId="0" borderId="43" xfId="7" applyBorder="1" applyAlignment="1">
      <alignment horizontal="center" vertical="center" wrapText="1"/>
    </xf>
    <xf numFmtId="14" fontId="3" fillId="0" borderId="44" xfId="7" applyNumberFormat="1" applyBorder="1" applyAlignment="1">
      <alignment vertical="center" wrapText="1"/>
    </xf>
    <xf numFmtId="0" fontId="3" fillId="0" borderId="13" xfId="7" applyBorder="1" applyAlignment="1">
      <alignment horizontal="center" vertical="center" wrapText="1"/>
    </xf>
    <xf numFmtId="0" fontId="3" fillId="0" borderId="5" xfId="7" applyBorder="1" applyAlignment="1">
      <alignment vertical="center" wrapText="1"/>
    </xf>
    <xf numFmtId="0" fontId="13" fillId="0" borderId="3" xfId="7" applyFont="1" applyBorder="1" applyAlignment="1">
      <alignment vertical="center" wrapText="1"/>
    </xf>
    <xf numFmtId="0" fontId="3" fillId="0" borderId="7" xfId="7" applyBorder="1" applyAlignment="1">
      <alignment vertical="center" wrapText="1"/>
    </xf>
    <xf numFmtId="14" fontId="3" fillId="0" borderId="16" xfId="7" applyNumberFormat="1" applyBorder="1" applyAlignment="1">
      <alignment vertical="center" wrapText="1"/>
    </xf>
    <xf numFmtId="0" fontId="3" fillId="0" borderId="24" xfId="7" applyBorder="1" applyAlignment="1">
      <alignment horizontal="center" vertical="center" wrapText="1"/>
    </xf>
    <xf numFmtId="14" fontId="3" fillId="0" borderId="25" xfId="7" applyNumberFormat="1" applyBorder="1" applyAlignment="1">
      <alignment vertical="center" wrapText="1"/>
    </xf>
    <xf numFmtId="0" fontId="3" fillId="0" borderId="18" xfId="7" applyBorder="1" applyAlignment="1">
      <alignment horizontal="center" vertical="center" wrapText="1"/>
    </xf>
    <xf numFmtId="14" fontId="3" fillId="0" borderId="34" xfId="7" applyNumberFormat="1" applyBorder="1" applyAlignment="1">
      <alignment horizontal="center" vertical="center" wrapText="1"/>
    </xf>
    <xf numFmtId="14" fontId="3" fillId="0" borderId="35" xfId="7" applyNumberFormat="1" applyBorder="1" applyAlignment="1">
      <alignment horizontal="center" vertical="center" wrapText="1"/>
    </xf>
    <xf numFmtId="14" fontId="3" fillId="0" borderId="29" xfId="7" applyNumberFormat="1" applyBorder="1" applyAlignment="1">
      <alignment horizontal="center" vertical="center" wrapText="1"/>
    </xf>
    <xf numFmtId="14" fontId="3" fillId="0" borderId="31" xfId="7" applyNumberFormat="1" applyBorder="1" applyAlignment="1">
      <alignment horizontal="center" vertical="center" wrapText="1"/>
    </xf>
    <xf numFmtId="0" fontId="3" fillId="0" borderId="5" xfId="7" applyBorder="1">
      <alignment vertical="center"/>
    </xf>
    <xf numFmtId="0" fontId="3" fillId="0" borderId="6" xfId="7" applyBorder="1">
      <alignment vertical="center"/>
    </xf>
    <xf numFmtId="0" fontId="3" fillId="0" borderId="7" xfId="7" applyBorder="1">
      <alignment vertical="center"/>
    </xf>
    <xf numFmtId="0" fontId="3" fillId="0" borderId="8" xfId="7" applyBorder="1">
      <alignment vertical="center"/>
    </xf>
    <xf numFmtId="14" fontId="3" fillId="0" borderId="42" xfId="7" applyNumberFormat="1" applyBorder="1" applyAlignment="1">
      <alignment horizontal="center" vertical="center" wrapText="1"/>
    </xf>
    <xf numFmtId="14" fontId="3" fillId="0" borderId="44" xfId="7" applyNumberFormat="1" applyBorder="1" applyAlignment="1">
      <alignment horizontal="center" vertical="center" wrapText="1"/>
    </xf>
    <xf numFmtId="0" fontId="3" fillId="0" borderId="9" xfId="7" applyBorder="1">
      <alignment vertical="center"/>
    </xf>
    <xf numFmtId="14" fontId="3" fillId="0" borderId="45" xfId="7" applyNumberFormat="1" applyBorder="1" applyAlignment="1">
      <alignment vertical="center" wrapText="1"/>
    </xf>
    <xf numFmtId="0" fontId="3" fillId="0" borderId="46" xfId="7" applyBorder="1" applyAlignment="1">
      <alignment horizontal="center" vertical="center" wrapText="1"/>
    </xf>
    <xf numFmtId="14" fontId="3" fillId="0" borderId="47" xfId="7" applyNumberFormat="1" applyBorder="1" applyAlignment="1">
      <alignment vertical="center" wrapText="1"/>
    </xf>
    <xf numFmtId="0" fontId="3" fillId="0" borderId="15" xfId="7" applyBorder="1" applyAlignment="1">
      <alignment horizontal="center" vertical="center" wrapText="1"/>
    </xf>
    <xf numFmtId="0" fontId="3" fillId="0" borderId="3" xfId="7" applyBorder="1" applyAlignment="1">
      <alignment vertical="center" wrapText="1"/>
    </xf>
    <xf numFmtId="0" fontId="3" fillId="0" borderId="5" xfId="7" applyBorder="1" applyAlignment="1">
      <alignment horizontal="left" vertical="center" wrapText="1"/>
    </xf>
    <xf numFmtId="14" fontId="3" fillId="0" borderId="48" xfId="7" applyNumberFormat="1" applyBorder="1" applyAlignment="1">
      <alignment vertical="center" wrapText="1"/>
    </xf>
    <xf numFmtId="14" fontId="3" fillId="0" borderId="49" xfId="7" applyNumberFormat="1" applyBorder="1" applyAlignment="1">
      <alignment vertical="center" wrapText="1"/>
    </xf>
    <xf numFmtId="14" fontId="18" fillId="0" borderId="29" xfId="7" applyNumberFormat="1" applyFont="1" applyBorder="1" applyAlignment="1">
      <alignment horizontal="center" vertical="center" wrapText="1"/>
    </xf>
    <xf numFmtId="14" fontId="18" fillId="0" borderId="31" xfId="7" applyNumberFormat="1" applyFont="1" applyBorder="1" applyAlignment="1">
      <alignment horizontal="center" vertical="center" wrapText="1"/>
    </xf>
    <xf numFmtId="0" fontId="14" fillId="0" borderId="40" xfId="7" applyFont="1" applyBorder="1" applyAlignment="1">
      <alignment horizontal="center" vertical="center" wrapText="1"/>
    </xf>
    <xf numFmtId="0" fontId="14" fillId="0" borderId="14" xfId="7" applyFont="1" applyBorder="1" applyAlignment="1">
      <alignment horizontal="center" vertical="center" wrapText="1"/>
    </xf>
    <xf numFmtId="0" fontId="14" fillId="0" borderId="30" xfId="7" applyFont="1" applyBorder="1" applyAlignment="1">
      <alignment horizontal="center" vertical="center" wrapText="1"/>
    </xf>
    <xf numFmtId="0" fontId="14" fillId="0" borderId="12" xfId="7" applyFont="1" applyBorder="1" applyAlignment="1">
      <alignment horizontal="center" vertical="center" wrapText="1"/>
    </xf>
    <xf numFmtId="0" fontId="3" fillId="0" borderId="11" xfId="7" applyBorder="1" applyAlignment="1">
      <alignment vertical="center" wrapText="1"/>
    </xf>
    <xf numFmtId="0" fontId="13" fillId="0" borderId="11" xfId="7" applyFont="1" applyBorder="1" applyAlignment="1">
      <alignment vertical="center" wrapText="1"/>
    </xf>
    <xf numFmtId="14" fontId="3" fillId="0" borderId="11" xfId="7" applyNumberFormat="1" applyBorder="1" applyAlignment="1">
      <alignment vertical="center" wrapText="1"/>
    </xf>
    <xf numFmtId="0" fontId="3" fillId="0" borderId="11" xfId="7" applyBorder="1" applyAlignment="1">
      <alignment horizontal="center" vertical="center" wrapText="1"/>
    </xf>
    <xf numFmtId="0" fontId="3" fillId="0" borderId="0" xfId="7" applyAlignment="1">
      <alignment vertical="center" wrapText="1"/>
    </xf>
    <xf numFmtId="0" fontId="15" fillId="0" borderId="0" xfId="7" applyFont="1">
      <alignment vertical="center"/>
    </xf>
    <xf numFmtId="0" fontId="15" fillId="0" borderId="0" xfId="7" applyFont="1" applyAlignment="1">
      <alignment vertical="center" wrapText="1"/>
    </xf>
    <xf numFmtId="0" fontId="19" fillId="0" borderId="0" xfId="0" applyFont="1" applyAlignment="1">
      <alignment vertical="center"/>
    </xf>
    <xf numFmtId="0" fontId="0" fillId="0" borderId="0" xfId="0" applyAlignment="1"/>
    <xf numFmtId="0" fontId="2" fillId="0" borderId="4" xfId="7" applyFont="1" applyBorder="1" applyAlignment="1">
      <alignment vertical="center" wrapText="1"/>
    </xf>
    <xf numFmtId="0" fontId="1" fillId="0" borderId="0" xfId="7" applyFont="1">
      <alignment vertical="center"/>
    </xf>
    <xf numFmtId="0" fontId="0" fillId="0" borderId="50" xfId="0" applyBorder="1"/>
    <xf numFmtId="9" fontId="0" fillId="0" borderId="50" xfId="8" applyFont="1" applyBorder="1" applyAlignment="1"/>
    <xf numFmtId="0" fontId="0" fillId="4" borderId="50" xfId="0" applyFill="1" applyBorder="1"/>
    <xf numFmtId="0" fontId="0" fillId="2" borderId="50" xfId="0" applyFill="1" applyBorder="1"/>
    <xf numFmtId="0" fontId="0" fillId="5" borderId="50" xfId="0" applyFill="1" applyBorder="1"/>
    <xf numFmtId="0" fontId="1" fillId="0" borderId="4" xfId="7" applyFont="1" applyBorder="1" applyAlignment="1">
      <alignment vertical="center" wrapText="1"/>
    </xf>
    <xf numFmtId="0" fontId="1" fillId="0" borderId="6" xfId="7" applyFont="1" applyBorder="1" applyAlignment="1">
      <alignment vertical="center" wrapText="1"/>
    </xf>
    <xf numFmtId="0" fontId="1" fillId="0" borderId="8" xfId="7" applyFont="1" applyBorder="1" applyAlignment="1">
      <alignment vertical="center" wrapText="1"/>
    </xf>
    <xf numFmtId="0" fontId="3" fillId="2" borderId="3" xfId="7" applyFill="1" applyBorder="1" applyAlignment="1">
      <alignment horizontal="center" vertical="center" wrapText="1"/>
    </xf>
    <xf numFmtId="0" fontId="3" fillId="2" borderId="7" xfId="7" applyFill="1" applyBorder="1" applyAlignment="1">
      <alignment horizontal="center" vertical="center" wrapText="1"/>
    </xf>
    <xf numFmtId="0" fontId="3" fillId="2" borderId="16" xfId="7" applyFill="1" applyBorder="1" applyAlignment="1">
      <alignment horizontal="center" vertical="center"/>
    </xf>
    <xf numFmtId="0" fontId="3" fillId="2" borderId="18" xfId="7" applyFill="1" applyBorder="1" applyAlignment="1">
      <alignment horizontal="center" vertical="center"/>
    </xf>
    <xf numFmtId="0" fontId="3" fillId="2" borderId="23" xfId="7" applyFill="1" applyBorder="1" applyAlignment="1">
      <alignment horizontal="center" vertical="center" wrapText="1"/>
    </xf>
    <xf numFmtId="0" fontId="3" fillId="2" borderId="21" xfId="7" applyFill="1" applyBorder="1" applyAlignment="1">
      <alignment horizontal="center" vertical="center" wrapText="1"/>
    </xf>
    <xf numFmtId="0" fontId="3" fillId="0" borderId="0" xfId="5" applyFont="1" applyAlignment="1">
      <alignment horizontal="left" vertical="center" wrapText="1"/>
    </xf>
    <xf numFmtId="0" fontId="13" fillId="0" borderId="3" xfId="5" applyFont="1" applyBorder="1" applyAlignment="1">
      <alignment vertical="top" wrapText="1"/>
    </xf>
    <xf numFmtId="0" fontId="13" fillId="0" borderId="5" xfId="5" applyFont="1" applyBorder="1" applyAlignment="1">
      <alignment vertical="top" wrapText="1"/>
    </xf>
    <xf numFmtId="0" fontId="12" fillId="0" borderId="3" xfId="5" applyFont="1" applyBorder="1" applyAlignment="1">
      <alignment vertical="top" wrapText="1"/>
    </xf>
    <xf numFmtId="0" fontId="12" fillId="0" borderId="5" xfId="5" applyFont="1" applyBorder="1" applyAlignment="1">
      <alignment vertical="top" wrapText="1"/>
    </xf>
    <xf numFmtId="0" fontId="13" fillId="0" borderId="7" xfId="5" applyFont="1" applyBorder="1" applyAlignment="1">
      <alignment vertical="top" wrapText="1"/>
    </xf>
    <xf numFmtId="0" fontId="12" fillId="0" borderId="7" xfId="5" applyFont="1" applyBorder="1" applyAlignment="1">
      <alignment vertical="top" wrapText="1"/>
    </xf>
    <xf numFmtId="0" fontId="13" fillId="0" borderId="3" xfId="5" applyFont="1" applyBorder="1" applyAlignment="1">
      <alignment horizontal="left" vertical="top" wrapText="1"/>
    </xf>
    <xf numFmtId="0" fontId="13" fillId="0" borderId="5" xfId="5" applyFont="1" applyBorder="1" applyAlignment="1">
      <alignment horizontal="left" vertical="top" wrapText="1"/>
    </xf>
    <xf numFmtId="0" fontId="13" fillId="0" borderId="7" xfId="5" applyFont="1" applyBorder="1" applyAlignment="1">
      <alignment horizontal="left" vertical="top" wrapText="1"/>
    </xf>
    <xf numFmtId="0" fontId="12" fillId="0" borderId="3" xfId="5" applyFont="1" applyBorder="1" applyAlignment="1">
      <alignment horizontal="left" vertical="top" wrapText="1"/>
    </xf>
    <xf numFmtId="0" fontId="12" fillId="0" borderId="5" xfId="5" applyFont="1" applyBorder="1" applyAlignment="1">
      <alignment horizontal="left" vertical="top" wrapText="1"/>
    </xf>
    <xf numFmtId="0" fontId="12" fillId="0" borderId="7" xfId="5" applyFont="1" applyBorder="1" applyAlignment="1">
      <alignment horizontal="left" vertical="top" wrapText="1"/>
    </xf>
    <xf numFmtId="0" fontId="12" fillId="0" borderId="0"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2" fillId="0" borderId="22" xfId="1" applyFont="1" applyFill="1" applyBorder="1" applyAlignment="1">
      <alignment horizontal="center" vertical="center" wrapText="1"/>
    </xf>
    <xf numFmtId="0" fontId="12" fillId="0" borderId="21" xfId="1" applyFont="1" applyFill="1" applyBorder="1" applyAlignment="1">
      <alignment horizontal="center" vertical="center" wrapText="1"/>
    </xf>
    <xf numFmtId="0" fontId="13" fillId="0" borderId="5" xfId="1" applyFont="1" applyBorder="1" applyAlignment="1">
      <alignment horizontal="center" vertical="center" textRotation="180" wrapText="1"/>
    </xf>
    <xf numFmtId="0" fontId="13" fillId="0" borderId="7" xfId="1" applyFont="1" applyBorder="1" applyAlignment="1">
      <alignment horizontal="center" vertical="center" textRotation="180" wrapText="1"/>
    </xf>
    <xf numFmtId="0" fontId="12" fillId="0" borderId="16" xfId="1" applyFont="1" applyBorder="1" applyAlignment="1">
      <alignment horizontal="center" vertical="center" wrapText="1"/>
    </xf>
    <xf numFmtId="0" fontId="12" fillId="0" borderId="17" xfId="1" applyFont="1" applyBorder="1" applyAlignment="1">
      <alignment horizontal="center" vertical="center" wrapText="1"/>
    </xf>
    <xf numFmtId="0" fontId="12" fillId="0" borderId="18" xfId="1" applyFont="1" applyBorder="1" applyAlignment="1">
      <alignment horizontal="center" vertical="center" wrapText="1"/>
    </xf>
    <xf numFmtId="0" fontId="12"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cellXfs>
  <cellStyles count="9">
    <cellStyle name="パーセント" xfId="8" builtinId="5"/>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 name="標準 2 4" xfId="7" xr:uid="{BF69A539-5DCE-48AD-8A28-93A6E48934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58203125" defaultRowHeight="18"/>
  <cols>
    <col min="1" max="1" width="3.25" style="2" customWidth="1"/>
    <col min="2" max="2" width="4.83203125" style="2" customWidth="1"/>
    <col min="3" max="3" width="29.33203125" style="2" customWidth="1"/>
    <col min="4" max="4" width="48.33203125" style="2" customWidth="1"/>
    <col min="5" max="5" width="56.58203125" style="2" customWidth="1"/>
    <col min="6" max="6" width="54.75" style="2" customWidth="1"/>
    <col min="7" max="7" width="11.58203125" style="2" customWidth="1"/>
    <col min="8" max="8" width="49.58203125" style="2" customWidth="1"/>
    <col min="9" max="9" width="11.25" style="3" customWidth="1"/>
    <col min="10" max="10" width="33.08203125" style="2" customWidth="1"/>
    <col min="11" max="11" width="11.5" style="2" customWidth="1"/>
    <col min="12" max="12" width="49.58203125" style="2" customWidth="1"/>
    <col min="13" max="13" width="11.25" style="3" customWidth="1"/>
    <col min="14" max="14" width="49.58203125" style="2" customWidth="1"/>
    <col min="15" max="16384" width="8.58203125" style="2"/>
  </cols>
  <sheetData>
    <row r="1" spans="1:14" ht="29">
      <c r="A1" s="1" t="s">
        <v>223</v>
      </c>
      <c r="D1" s="2" t="s">
        <v>0</v>
      </c>
      <c r="E1" s="2" t="s">
        <v>1</v>
      </c>
      <c r="F1" s="2" t="s">
        <v>2</v>
      </c>
    </row>
    <row r="2" spans="1:14" ht="18.5" thickBot="1"/>
    <row r="3" spans="1:14" ht="18.5" thickBot="1">
      <c r="B3" s="4" t="s">
        <v>3</v>
      </c>
      <c r="C3" s="4" t="s">
        <v>4</v>
      </c>
      <c r="D3" s="4" t="s">
        <v>5</v>
      </c>
      <c r="E3" s="4" t="s">
        <v>6</v>
      </c>
      <c r="F3" s="4" t="s">
        <v>7</v>
      </c>
      <c r="G3" s="4" t="s">
        <v>8</v>
      </c>
      <c r="H3" s="5" t="s">
        <v>9</v>
      </c>
      <c r="I3" s="4" t="s">
        <v>10</v>
      </c>
      <c r="J3" s="5" t="s">
        <v>11</v>
      </c>
      <c r="K3" s="4" t="s">
        <v>8</v>
      </c>
      <c r="L3" s="5" t="s">
        <v>12</v>
      </c>
      <c r="M3" s="4" t="s">
        <v>10</v>
      </c>
      <c r="N3" s="5" t="s">
        <v>11</v>
      </c>
    </row>
    <row r="4" spans="1:14" ht="20.5" thickBot="1">
      <c r="B4" s="6">
        <v>1</v>
      </c>
      <c r="C4" s="7" t="s">
        <v>13</v>
      </c>
      <c r="D4" s="8" t="s">
        <v>14</v>
      </c>
      <c r="E4" s="9" t="s">
        <v>15</v>
      </c>
      <c r="F4" s="9" t="s">
        <v>16</v>
      </c>
      <c r="G4" s="10">
        <v>44049</v>
      </c>
      <c r="H4" s="9" t="s">
        <v>17</v>
      </c>
      <c r="I4" s="11" t="s">
        <v>18</v>
      </c>
      <c r="J4" s="12"/>
      <c r="K4" s="10">
        <v>44050</v>
      </c>
      <c r="L4" s="9" t="s">
        <v>17</v>
      </c>
      <c r="M4" s="11" t="s">
        <v>18</v>
      </c>
      <c r="N4" s="12"/>
    </row>
    <row r="5" spans="1:14" ht="36.5" thickBot="1">
      <c r="B5" s="6">
        <v>2</v>
      </c>
      <c r="C5" s="13"/>
      <c r="D5" s="14"/>
      <c r="E5" s="15" t="s">
        <v>19</v>
      </c>
      <c r="F5" s="15" t="s">
        <v>16</v>
      </c>
      <c r="G5" s="16">
        <v>44049</v>
      </c>
      <c r="H5" s="15" t="s">
        <v>17</v>
      </c>
      <c r="I5" s="17" t="s">
        <v>18</v>
      </c>
      <c r="J5" s="18"/>
      <c r="K5" s="16">
        <v>44050</v>
      </c>
      <c r="L5" s="15" t="s">
        <v>17</v>
      </c>
      <c r="M5" s="17" t="s">
        <v>18</v>
      </c>
      <c r="N5" s="18"/>
    </row>
    <row r="6" spans="1:14" ht="54.5" thickBot="1">
      <c r="B6" s="6">
        <v>3</v>
      </c>
      <c r="C6" s="13"/>
      <c r="D6" s="14"/>
      <c r="E6" s="15" t="s">
        <v>20</v>
      </c>
      <c r="F6" s="15" t="s">
        <v>16</v>
      </c>
      <c r="G6" s="16">
        <v>44049</v>
      </c>
      <c r="H6" s="15" t="s">
        <v>17</v>
      </c>
      <c r="I6" s="17" t="s">
        <v>18</v>
      </c>
      <c r="J6" s="18"/>
      <c r="K6" s="16">
        <v>44050</v>
      </c>
      <c r="L6" s="15" t="s">
        <v>17</v>
      </c>
      <c r="M6" s="17" t="s">
        <v>18</v>
      </c>
      <c r="N6" s="18"/>
    </row>
    <row r="7" spans="1:14" ht="54.5" thickBot="1">
      <c r="B7" s="6">
        <v>4</v>
      </c>
      <c r="C7" s="13"/>
      <c r="D7" s="14"/>
      <c r="E7" s="15" t="s">
        <v>21</v>
      </c>
      <c r="F7" s="15" t="s">
        <v>16</v>
      </c>
      <c r="G7" s="16">
        <v>44049</v>
      </c>
      <c r="H7" s="15" t="s">
        <v>17</v>
      </c>
      <c r="I7" s="17" t="s">
        <v>18</v>
      </c>
      <c r="J7" s="18"/>
      <c r="K7" s="16">
        <v>44050</v>
      </c>
      <c r="L7" s="15" t="s">
        <v>17</v>
      </c>
      <c r="M7" s="17" t="s">
        <v>18</v>
      </c>
      <c r="N7" s="18"/>
    </row>
    <row r="8" spans="1:14" ht="36.5" thickBot="1">
      <c r="B8" s="6">
        <v>5</v>
      </c>
      <c r="C8" s="19"/>
      <c r="D8" s="20"/>
      <c r="E8" s="21" t="s">
        <v>22</v>
      </c>
      <c r="F8" s="21" t="s">
        <v>16</v>
      </c>
      <c r="G8" s="22">
        <v>44049</v>
      </c>
      <c r="H8" s="21" t="s">
        <v>17</v>
      </c>
      <c r="I8" s="23" t="s">
        <v>18</v>
      </c>
      <c r="J8" s="24"/>
      <c r="K8" s="25">
        <v>44050</v>
      </c>
      <c r="L8" s="21" t="s">
        <v>17</v>
      </c>
      <c r="M8" s="23" t="s">
        <v>18</v>
      </c>
      <c r="N8" s="24"/>
    </row>
    <row r="9" spans="1:14" ht="36.5" thickBot="1">
      <c r="B9" s="6">
        <v>6</v>
      </c>
      <c r="C9" s="7" t="s">
        <v>23</v>
      </c>
      <c r="D9" s="8" t="s">
        <v>24</v>
      </c>
      <c r="E9" s="8" t="s">
        <v>25</v>
      </c>
      <c r="F9" s="8" t="s">
        <v>26</v>
      </c>
      <c r="G9" s="10">
        <v>44049</v>
      </c>
      <c r="H9" s="8" t="s">
        <v>27</v>
      </c>
      <c r="I9" s="11" t="s">
        <v>18</v>
      </c>
      <c r="J9" s="12"/>
      <c r="K9" s="10">
        <v>44050</v>
      </c>
      <c r="L9" s="8" t="s">
        <v>27</v>
      </c>
      <c r="M9" s="11" t="s">
        <v>18</v>
      </c>
      <c r="N9" s="12"/>
    </row>
    <row r="10" spans="1:14" ht="36.5" thickBot="1">
      <c r="B10" s="6">
        <v>7</v>
      </c>
      <c r="C10" s="26"/>
      <c r="D10" s="14"/>
      <c r="E10" s="15" t="s">
        <v>28</v>
      </c>
      <c r="F10" s="15" t="s">
        <v>29</v>
      </c>
      <c r="G10" s="16">
        <v>44049</v>
      </c>
      <c r="H10" s="15" t="s">
        <v>30</v>
      </c>
      <c r="I10" s="17" t="s">
        <v>18</v>
      </c>
      <c r="J10" s="18"/>
      <c r="K10" s="16">
        <v>44050</v>
      </c>
      <c r="L10" s="15" t="s">
        <v>30</v>
      </c>
      <c r="M10" s="17" t="s">
        <v>18</v>
      </c>
      <c r="N10" s="18"/>
    </row>
    <row r="11" spans="1:14" ht="36.5" thickBot="1">
      <c r="B11" s="6">
        <v>8</v>
      </c>
      <c r="C11" s="19"/>
      <c r="D11" s="20"/>
      <c r="E11" s="20" t="s">
        <v>31</v>
      </c>
      <c r="F11" s="20" t="s">
        <v>32</v>
      </c>
      <c r="G11" s="22">
        <v>44049</v>
      </c>
      <c r="H11" s="20" t="s">
        <v>33</v>
      </c>
      <c r="I11" s="23" t="s">
        <v>18</v>
      </c>
      <c r="J11" s="24"/>
      <c r="K11" s="22">
        <v>44050</v>
      </c>
      <c r="L11" s="20" t="s">
        <v>33</v>
      </c>
      <c r="M11" s="23" t="s">
        <v>18</v>
      </c>
      <c r="N11" s="24"/>
    </row>
    <row r="12" spans="1:14" ht="36.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4.5" thickBot="1">
      <c r="B13" s="6">
        <v>10</v>
      </c>
      <c r="C13" s="7" t="s">
        <v>39</v>
      </c>
      <c r="D13" s="8" t="s">
        <v>40</v>
      </c>
      <c r="E13" s="9" t="s">
        <v>41</v>
      </c>
      <c r="F13" s="9" t="s">
        <v>42</v>
      </c>
      <c r="G13" s="10">
        <v>44049</v>
      </c>
      <c r="H13" s="9" t="s">
        <v>43</v>
      </c>
      <c r="I13" s="11" t="s">
        <v>18</v>
      </c>
      <c r="J13" s="12"/>
      <c r="K13" s="10">
        <v>44050</v>
      </c>
      <c r="L13" s="9" t="s">
        <v>43</v>
      </c>
      <c r="M13" s="11" t="s">
        <v>18</v>
      </c>
      <c r="N13" s="12"/>
    </row>
    <row r="14" spans="1:14" ht="36.5" thickBot="1">
      <c r="B14" s="6">
        <v>11</v>
      </c>
      <c r="C14" s="13"/>
      <c r="D14" s="14"/>
      <c r="E14" s="15" t="s">
        <v>44</v>
      </c>
      <c r="F14" s="15" t="s">
        <v>42</v>
      </c>
      <c r="G14" s="16">
        <v>44049</v>
      </c>
      <c r="H14" s="15" t="s">
        <v>43</v>
      </c>
      <c r="I14" s="17" t="s">
        <v>18</v>
      </c>
      <c r="J14" s="18"/>
      <c r="K14" s="16">
        <v>44050</v>
      </c>
      <c r="L14" s="15" t="s">
        <v>43</v>
      </c>
      <c r="M14" s="17" t="s">
        <v>18</v>
      </c>
      <c r="N14" s="18"/>
    </row>
    <row r="15" spans="1:14" ht="36.5" thickBot="1">
      <c r="B15" s="6">
        <v>12</v>
      </c>
      <c r="C15" s="13"/>
      <c r="D15" s="14"/>
      <c r="E15" s="21" t="s">
        <v>45</v>
      </c>
      <c r="F15" s="21" t="s">
        <v>42</v>
      </c>
      <c r="G15" s="22">
        <v>44049</v>
      </c>
      <c r="H15" s="21" t="s">
        <v>43</v>
      </c>
      <c r="I15" s="23" t="s">
        <v>18</v>
      </c>
      <c r="J15" s="24"/>
      <c r="K15" s="22">
        <v>44050</v>
      </c>
      <c r="L15" s="21" t="s">
        <v>43</v>
      </c>
      <c r="M15" s="23" t="s">
        <v>18</v>
      </c>
      <c r="N15" s="24"/>
    </row>
    <row r="16" spans="1:14" ht="36.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5" thickBot="1">
      <c r="B17" s="6">
        <v>14</v>
      </c>
      <c r="C17" s="7" t="s">
        <v>51</v>
      </c>
      <c r="D17" s="8" t="s">
        <v>52</v>
      </c>
      <c r="E17" s="9" t="s">
        <v>53</v>
      </c>
      <c r="F17" s="9" t="s">
        <v>54</v>
      </c>
      <c r="G17" s="10">
        <v>44049</v>
      </c>
      <c r="H17" s="9" t="s">
        <v>55</v>
      </c>
      <c r="I17" s="11" t="s">
        <v>18</v>
      </c>
      <c r="J17" s="12"/>
      <c r="K17" s="10">
        <v>44050</v>
      </c>
      <c r="L17" s="9" t="s">
        <v>55</v>
      </c>
      <c r="M17" s="11" t="s">
        <v>18</v>
      </c>
      <c r="N17" s="12"/>
    </row>
    <row r="18" spans="2:14" ht="36.5" thickBot="1">
      <c r="B18" s="6">
        <v>15</v>
      </c>
      <c r="C18" s="13"/>
      <c r="D18" s="14"/>
      <c r="E18" s="15" t="s">
        <v>56</v>
      </c>
      <c r="F18" s="15" t="s">
        <v>16</v>
      </c>
      <c r="G18" s="16">
        <v>44049</v>
      </c>
      <c r="H18" s="15" t="s">
        <v>17</v>
      </c>
      <c r="I18" s="17" t="s">
        <v>18</v>
      </c>
      <c r="J18" s="18"/>
      <c r="K18" s="16">
        <v>44050</v>
      </c>
      <c r="L18" s="15" t="s">
        <v>17</v>
      </c>
      <c r="M18" s="17" t="s">
        <v>18</v>
      </c>
      <c r="N18" s="18"/>
    </row>
    <row r="19" spans="2:14" ht="36.5" thickBot="1">
      <c r="B19" s="6">
        <v>16</v>
      </c>
      <c r="C19" s="13"/>
      <c r="D19" s="14"/>
      <c r="E19" s="15" t="s">
        <v>57</v>
      </c>
      <c r="F19" s="15" t="s">
        <v>58</v>
      </c>
      <c r="G19" s="16">
        <v>44049</v>
      </c>
      <c r="H19" s="15" t="s">
        <v>59</v>
      </c>
      <c r="I19" s="17" t="s">
        <v>18</v>
      </c>
      <c r="J19" s="18"/>
      <c r="K19" s="16">
        <v>44050</v>
      </c>
      <c r="L19" s="15" t="s">
        <v>59</v>
      </c>
      <c r="M19" s="17" t="s">
        <v>18</v>
      </c>
      <c r="N19" s="18"/>
    </row>
    <row r="20" spans="2:14" ht="36.5" thickBot="1">
      <c r="B20" s="6">
        <v>17</v>
      </c>
      <c r="C20" s="19"/>
      <c r="D20" s="20"/>
      <c r="E20" s="21" t="s">
        <v>60</v>
      </c>
      <c r="F20" s="21" t="s">
        <v>61</v>
      </c>
      <c r="G20" s="22">
        <v>44049</v>
      </c>
      <c r="H20" s="21" t="s">
        <v>62</v>
      </c>
      <c r="I20" s="23" t="s">
        <v>18</v>
      </c>
      <c r="J20" s="24"/>
      <c r="K20" s="22">
        <v>44050</v>
      </c>
      <c r="L20" s="21" t="s">
        <v>62</v>
      </c>
      <c r="M20" s="23" t="s">
        <v>18</v>
      </c>
      <c r="N20" s="24"/>
    </row>
    <row r="21" spans="2:14" ht="36.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6.5" thickBot="1">
      <c r="B22" s="6">
        <v>19</v>
      </c>
      <c r="C22" s="13"/>
      <c r="D22" s="14"/>
      <c r="E22" s="15" t="s">
        <v>70</v>
      </c>
      <c r="F22" s="15" t="s">
        <v>71</v>
      </c>
      <c r="G22" s="16">
        <v>44049</v>
      </c>
      <c r="H22" s="15" t="s">
        <v>72</v>
      </c>
      <c r="I22" s="35" t="s">
        <v>68</v>
      </c>
      <c r="J22" s="18" t="s">
        <v>73</v>
      </c>
      <c r="K22" s="16">
        <v>44050</v>
      </c>
      <c r="L22" s="15" t="s">
        <v>72</v>
      </c>
      <c r="M22" s="17" t="s">
        <v>18</v>
      </c>
      <c r="N22" s="18"/>
    </row>
    <row r="23" spans="2:14" ht="36.5" thickBot="1">
      <c r="B23" s="6">
        <v>20</v>
      </c>
      <c r="C23" s="13"/>
      <c r="D23" s="14"/>
      <c r="E23" s="15" t="s">
        <v>74</v>
      </c>
      <c r="F23" s="15" t="s">
        <v>75</v>
      </c>
      <c r="G23" s="16">
        <v>44049</v>
      </c>
      <c r="H23" s="15" t="s">
        <v>76</v>
      </c>
      <c r="I23" s="35" t="s">
        <v>68</v>
      </c>
      <c r="J23" s="18" t="s">
        <v>73</v>
      </c>
      <c r="K23" s="16">
        <v>44050</v>
      </c>
      <c r="L23" s="15" t="s">
        <v>76</v>
      </c>
      <c r="M23" s="17" t="s">
        <v>18</v>
      </c>
      <c r="N23" s="18"/>
    </row>
    <row r="24" spans="2:14" ht="36.5" thickBot="1">
      <c r="B24" s="6">
        <v>21</v>
      </c>
      <c r="C24" s="19"/>
      <c r="D24" s="20"/>
      <c r="E24" s="21" t="s">
        <v>77</v>
      </c>
      <c r="F24" s="21" t="s">
        <v>78</v>
      </c>
      <c r="G24" s="22">
        <v>44049</v>
      </c>
      <c r="H24" s="21" t="s">
        <v>79</v>
      </c>
      <c r="I24" s="36" t="s">
        <v>68</v>
      </c>
      <c r="J24" s="24" t="s">
        <v>73</v>
      </c>
      <c r="K24" s="25">
        <v>44050</v>
      </c>
      <c r="L24" s="21" t="s">
        <v>79</v>
      </c>
      <c r="M24" s="23" t="s">
        <v>18</v>
      </c>
      <c r="N24" s="24"/>
    </row>
    <row r="25" spans="2:14" ht="20.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6.5" thickBot="1">
      <c r="B26" s="6">
        <v>23</v>
      </c>
      <c r="C26" s="13"/>
      <c r="D26" s="14"/>
      <c r="E26" s="15" t="s">
        <v>85</v>
      </c>
      <c r="F26" s="15" t="s">
        <v>86</v>
      </c>
      <c r="G26" s="16">
        <v>44049</v>
      </c>
      <c r="H26" s="15" t="s">
        <v>87</v>
      </c>
      <c r="I26" s="17" t="s">
        <v>18</v>
      </c>
      <c r="J26" s="18"/>
      <c r="K26" s="16">
        <v>44050</v>
      </c>
      <c r="L26" s="15" t="s">
        <v>87</v>
      </c>
      <c r="M26" s="17" t="s">
        <v>18</v>
      </c>
      <c r="N26" s="18"/>
    </row>
    <row r="27" spans="2:14" ht="72.5" thickBot="1">
      <c r="B27" s="6">
        <v>24</v>
      </c>
      <c r="C27" s="13"/>
      <c r="D27" s="14"/>
      <c r="E27" s="15" t="s">
        <v>88</v>
      </c>
      <c r="F27" s="15" t="s">
        <v>89</v>
      </c>
      <c r="G27" s="16">
        <v>44049</v>
      </c>
      <c r="H27" s="15" t="s">
        <v>90</v>
      </c>
      <c r="I27" s="17" t="s">
        <v>18</v>
      </c>
      <c r="J27" s="18"/>
      <c r="K27" s="16">
        <v>44050</v>
      </c>
      <c r="L27" s="15" t="s">
        <v>90</v>
      </c>
      <c r="M27" s="17" t="s">
        <v>18</v>
      </c>
      <c r="N27" s="18"/>
    </row>
    <row r="28" spans="2:14" ht="72.5" thickBot="1">
      <c r="B28" s="6">
        <v>25</v>
      </c>
      <c r="C28" s="13"/>
      <c r="D28" s="14"/>
      <c r="E28" s="15" t="s">
        <v>91</v>
      </c>
      <c r="F28" s="15" t="s">
        <v>92</v>
      </c>
      <c r="G28" s="16">
        <v>44049</v>
      </c>
      <c r="H28" s="15" t="s">
        <v>93</v>
      </c>
      <c r="I28" s="17" t="s">
        <v>18</v>
      </c>
      <c r="J28" s="18"/>
      <c r="K28" s="16">
        <v>44050</v>
      </c>
      <c r="L28" s="15" t="s">
        <v>93</v>
      </c>
      <c r="M28" s="17" t="s">
        <v>18</v>
      </c>
      <c r="N28" s="18"/>
    </row>
    <row r="29" spans="2:14" ht="36.5" thickBot="1">
      <c r="B29" s="6">
        <v>26</v>
      </c>
      <c r="C29" s="13"/>
      <c r="D29" s="14"/>
      <c r="E29" s="15" t="s">
        <v>94</v>
      </c>
      <c r="F29" s="15" t="s">
        <v>95</v>
      </c>
      <c r="G29" s="16">
        <v>44049</v>
      </c>
      <c r="H29" s="15" t="s">
        <v>96</v>
      </c>
      <c r="I29" s="17" t="s">
        <v>18</v>
      </c>
      <c r="J29" s="18"/>
      <c r="K29" s="16">
        <v>44050</v>
      </c>
      <c r="L29" s="15" t="s">
        <v>96</v>
      </c>
      <c r="M29" s="17" t="s">
        <v>18</v>
      </c>
      <c r="N29" s="18"/>
    </row>
    <row r="30" spans="2:14" ht="36.5" thickBot="1">
      <c r="B30" s="6">
        <v>27</v>
      </c>
      <c r="C30" s="13"/>
      <c r="D30" s="14"/>
      <c r="E30" s="15" t="s">
        <v>97</v>
      </c>
      <c r="F30" s="15" t="s">
        <v>98</v>
      </c>
      <c r="G30" s="16">
        <v>44049</v>
      </c>
      <c r="H30" s="15" t="s">
        <v>99</v>
      </c>
      <c r="I30" s="17" t="s">
        <v>18</v>
      </c>
      <c r="J30" s="18"/>
      <c r="K30" s="16">
        <v>44050</v>
      </c>
      <c r="L30" s="15" t="s">
        <v>99</v>
      </c>
      <c r="M30" s="17" t="s">
        <v>18</v>
      </c>
      <c r="N30" s="18"/>
    </row>
    <row r="31" spans="2:14" ht="36.5" thickBot="1">
      <c r="B31" s="6">
        <v>28</v>
      </c>
      <c r="C31" s="13"/>
      <c r="D31" s="14"/>
      <c r="E31" s="15" t="s">
        <v>100</v>
      </c>
      <c r="F31" s="15" t="s">
        <v>101</v>
      </c>
      <c r="G31" s="16">
        <v>44049</v>
      </c>
      <c r="H31" s="15" t="s">
        <v>102</v>
      </c>
      <c r="I31" s="17" t="s">
        <v>18</v>
      </c>
      <c r="J31" s="18"/>
      <c r="K31" s="16">
        <v>44050</v>
      </c>
      <c r="L31" s="15" t="s">
        <v>102</v>
      </c>
      <c r="M31" s="17" t="s">
        <v>18</v>
      </c>
      <c r="N31" s="18"/>
    </row>
    <row r="32" spans="2:14" ht="36.5" thickBot="1">
      <c r="B32" s="6">
        <v>29</v>
      </c>
      <c r="C32" s="13"/>
      <c r="D32" s="14"/>
      <c r="E32" s="15" t="s">
        <v>103</v>
      </c>
      <c r="F32" s="15" t="s">
        <v>104</v>
      </c>
      <c r="G32" s="16">
        <v>44049</v>
      </c>
      <c r="H32" s="15" t="s">
        <v>105</v>
      </c>
      <c r="I32" s="17" t="s">
        <v>18</v>
      </c>
      <c r="J32" s="18"/>
      <c r="K32" s="16">
        <v>44050</v>
      </c>
      <c r="L32" s="15" t="s">
        <v>105</v>
      </c>
      <c r="M32" s="17" t="s">
        <v>18</v>
      </c>
      <c r="N32" s="18"/>
    </row>
    <row r="33" spans="2:14" ht="36.5" thickBot="1">
      <c r="B33" s="6">
        <v>30</v>
      </c>
      <c r="C33" s="13"/>
      <c r="D33" s="14"/>
      <c r="E33" s="15" t="s">
        <v>106</v>
      </c>
      <c r="F33" s="15" t="s">
        <v>107</v>
      </c>
      <c r="G33" s="16">
        <v>44049</v>
      </c>
      <c r="H33" s="15" t="s">
        <v>108</v>
      </c>
      <c r="I33" s="17" t="s">
        <v>18</v>
      </c>
      <c r="J33" s="18"/>
      <c r="K33" s="16">
        <v>44050</v>
      </c>
      <c r="L33" s="15" t="s">
        <v>108</v>
      </c>
      <c r="M33" s="17" t="s">
        <v>18</v>
      </c>
      <c r="N33" s="18"/>
    </row>
    <row r="34" spans="2:14" ht="36.5" thickBot="1">
      <c r="B34" s="6">
        <v>31</v>
      </c>
      <c r="C34" s="13"/>
      <c r="D34" s="14"/>
      <c r="E34" s="15" t="s">
        <v>109</v>
      </c>
      <c r="F34" s="15" t="s">
        <v>110</v>
      </c>
      <c r="G34" s="16">
        <v>44049</v>
      </c>
      <c r="H34" s="15" t="s">
        <v>111</v>
      </c>
      <c r="I34" s="17" t="s">
        <v>18</v>
      </c>
      <c r="J34" s="18"/>
      <c r="K34" s="16">
        <v>44050</v>
      </c>
      <c r="L34" s="15" t="s">
        <v>111</v>
      </c>
      <c r="M34" s="17" t="s">
        <v>18</v>
      </c>
      <c r="N34" s="18"/>
    </row>
    <row r="35" spans="2:14" ht="36.5" thickBot="1">
      <c r="B35" s="6">
        <v>32</v>
      </c>
      <c r="C35" s="13"/>
      <c r="D35" s="14"/>
      <c r="E35" s="15" t="s">
        <v>112</v>
      </c>
      <c r="F35" s="15" t="s">
        <v>113</v>
      </c>
      <c r="G35" s="16">
        <v>44049</v>
      </c>
      <c r="H35" s="15" t="s">
        <v>114</v>
      </c>
      <c r="I35" s="17" t="s">
        <v>18</v>
      </c>
      <c r="J35" s="18"/>
      <c r="K35" s="16">
        <v>44050</v>
      </c>
      <c r="L35" s="15" t="s">
        <v>114</v>
      </c>
      <c r="M35" s="17" t="s">
        <v>18</v>
      </c>
      <c r="N35" s="18"/>
    </row>
    <row r="36" spans="2:14" ht="36.5" thickBot="1">
      <c r="B36" s="6">
        <v>33</v>
      </c>
      <c r="C36" s="13"/>
      <c r="D36" s="14"/>
      <c r="E36" s="15" t="s">
        <v>115</v>
      </c>
      <c r="F36" s="15" t="s">
        <v>116</v>
      </c>
      <c r="G36" s="16">
        <v>44049</v>
      </c>
      <c r="H36" s="15" t="s">
        <v>117</v>
      </c>
      <c r="I36" s="17" t="s">
        <v>18</v>
      </c>
      <c r="J36" s="18"/>
      <c r="K36" s="16">
        <v>44050</v>
      </c>
      <c r="L36" s="15" t="s">
        <v>117</v>
      </c>
      <c r="M36" s="17" t="s">
        <v>18</v>
      </c>
      <c r="N36" s="18"/>
    </row>
    <row r="37" spans="2:14" ht="36.5" thickBot="1">
      <c r="B37" s="6">
        <v>34</v>
      </c>
      <c r="C37" s="13"/>
      <c r="D37" s="14"/>
      <c r="E37" s="15" t="s">
        <v>118</v>
      </c>
      <c r="F37" s="15" t="s">
        <v>119</v>
      </c>
      <c r="G37" s="16">
        <v>44049</v>
      </c>
      <c r="H37" s="15" t="s">
        <v>120</v>
      </c>
      <c r="I37" s="17" t="s">
        <v>18</v>
      </c>
      <c r="J37" s="18"/>
      <c r="K37" s="16">
        <v>44050</v>
      </c>
      <c r="L37" s="15" t="s">
        <v>120</v>
      </c>
      <c r="M37" s="17" t="s">
        <v>18</v>
      </c>
      <c r="N37" s="18"/>
    </row>
    <row r="38" spans="2:14" ht="36.5" thickBot="1">
      <c r="B38" s="6">
        <v>35</v>
      </c>
      <c r="C38" s="13"/>
      <c r="D38" s="14"/>
      <c r="E38" s="38" t="s">
        <v>121</v>
      </c>
      <c r="F38" s="38" t="s">
        <v>122</v>
      </c>
      <c r="G38" s="25">
        <v>44049</v>
      </c>
      <c r="H38" s="38" t="s">
        <v>123</v>
      </c>
      <c r="I38" s="39" t="s">
        <v>18</v>
      </c>
      <c r="J38" s="40"/>
      <c r="K38" s="22">
        <v>44050</v>
      </c>
      <c r="L38" s="38" t="s">
        <v>123</v>
      </c>
      <c r="M38" s="39" t="s">
        <v>18</v>
      </c>
      <c r="N38" s="40"/>
    </row>
    <row r="39" spans="2:14" ht="36.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6.5" thickBot="1">
      <c r="B40" s="6">
        <v>37</v>
      </c>
      <c r="C40" s="13"/>
      <c r="D40" s="14"/>
      <c r="E40" s="15" t="s">
        <v>129</v>
      </c>
      <c r="F40" s="15" t="s">
        <v>130</v>
      </c>
      <c r="G40" s="16">
        <v>44049</v>
      </c>
      <c r="H40" s="15" t="s">
        <v>131</v>
      </c>
      <c r="I40" s="17" t="s">
        <v>18</v>
      </c>
      <c r="J40" s="18"/>
      <c r="K40" s="16">
        <v>44050</v>
      </c>
      <c r="L40" s="15" t="s">
        <v>131</v>
      </c>
      <c r="M40" s="17" t="s">
        <v>18</v>
      </c>
      <c r="N40" s="18"/>
    </row>
    <row r="41" spans="2:14" ht="36.5" thickBot="1">
      <c r="B41" s="6">
        <v>38</v>
      </c>
      <c r="C41" s="13"/>
      <c r="D41" s="14"/>
      <c r="E41" s="15" t="s">
        <v>132</v>
      </c>
      <c r="F41" s="15" t="s">
        <v>133</v>
      </c>
      <c r="G41" s="16">
        <v>44049</v>
      </c>
      <c r="H41" s="15" t="s">
        <v>134</v>
      </c>
      <c r="I41" s="17" t="s">
        <v>18</v>
      </c>
      <c r="J41" s="18"/>
      <c r="K41" s="16">
        <v>44050</v>
      </c>
      <c r="L41" s="15" t="s">
        <v>134</v>
      </c>
      <c r="M41" s="17" t="s">
        <v>18</v>
      </c>
      <c r="N41" s="18"/>
    </row>
    <row r="42" spans="2:14" ht="36.5" thickBot="1">
      <c r="B42" s="6">
        <v>39</v>
      </c>
      <c r="C42" s="13"/>
      <c r="D42" s="14"/>
      <c r="E42" s="15" t="s">
        <v>135</v>
      </c>
      <c r="F42" s="15" t="s">
        <v>136</v>
      </c>
      <c r="G42" s="16">
        <v>44049</v>
      </c>
      <c r="H42" s="15" t="s">
        <v>137</v>
      </c>
      <c r="I42" s="17" t="s">
        <v>18</v>
      </c>
      <c r="J42" s="18"/>
      <c r="K42" s="16">
        <v>44050</v>
      </c>
      <c r="L42" s="15" t="s">
        <v>137</v>
      </c>
      <c r="M42" s="17" t="s">
        <v>18</v>
      </c>
      <c r="N42" s="18"/>
    </row>
    <row r="43" spans="2:14" ht="36.5" thickBot="1">
      <c r="B43" s="6">
        <v>40</v>
      </c>
      <c r="C43" s="13"/>
      <c r="D43" s="14"/>
      <c r="E43" s="15" t="s">
        <v>138</v>
      </c>
      <c r="F43" s="15" t="s">
        <v>139</v>
      </c>
      <c r="G43" s="16">
        <v>44049</v>
      </c>
      <c r="H43" s="15" t="s">
        <v>140</v>
      </c>
      <c r="I43" s="17" t="s">
        <v>18</v>
      </c>
      <c r="J43" s="18"/>
      <c r="K43" s="16">
        <v>44050</v>
      </c>
      <c r="L43" s="15" t="s">
        <v>140</v>
      </c>
      <c r="M43" s="17" t="s">
        <v>18</v>
      </c>
      <c r="N43" s="18"/>
    </row>
    <row r="44" spans="2:14" ht="36.5" thickBot="1">
      <c r="B44" s="6">
        <v>41</v>
      </c>
      <c r="C44" s="13"/>
      <c r="D44" s="14"/>
      <c r="E44" s="15" t="s">
        <v>141</v>
      </c>
      <c r="F44" s="15" t="s">
        <v>142</v>
      </c>
      <c r="G44" s="16">
        <v>44049</v>
      </c>
      <c r="H44" s="15" t="s">
        <v>143</v>
      </c>
      <c r="I44" s="17" t="s">
        <v>18</v>
      </c>
      <c r="J44" s="18"/>
      <c r="K44" s="16">
        <v>44050</v>
      </c>
      <c r="L44" s="15" t="s">
        <v>143</v>
      </c>
      <c r="M44" s="17" t="s">
        <v>18</v>
      </c>
      <c r="N44" s="18"/>
    </row>
    <row r="45" spans="2:14" ht="36.5" thickBot="1">
      <c r="B45" s="6">
        <v>42</v>
      </c>
      <c r="C45" s="13"/>
      <c r="D45" s="14"/>
      <c r="E45" s="15" t="s">
        <v>144</v>
      </c>
      <c r="F45" s="15" t="s">
        <v>145</v>
      </c>
      <c r="G45" s="16">
        <v>44049</v>
      </c>
      <c r="H45" s="15" t="s">
        <v>146</v>
      </c>
      <c r="I45" s="17" t="s">
        <v>18</v>
      </c>
      <c r="J45" s="18"/>
      <c r="K45" s="16">
        <v>44050</v>
      </c>
      <c r="L45" s="15" t="s">
        <v>146</v>
      </c>
      <c r="M45" s="17" t="s">
        <v>18</v>
      </c>
      <c r="N45" s="18"/>
    </row>
    <row r="46" spans="2:14" ht="36.5" thickBot="1">
      <c r="B46" s="6">
        <v>43</v>
      </c>
      <c r="C46" s="13"/>
      <c r="D46" s="14"/>
      <c r="E46" s="15" t="s">
        <v>147</v>
      </c>
      <c r="F46" s="15" t="s">
        <v>148</v>
      </c>
      <c r="G46" s="16">
        <v>44049</v>
      </c>
      <c r="H46" s="15" t="s">
        <v>149</v>
      </c>
      <c r="I46" s="17" t="s">
        <v>18</v>
      </c>
      <c r="J46" s="18"/>
      <c r="K46" s="16">
        <v>44050</v>
      </c>
      <c r="L46" s="15" t="s">
        <v>149</v>
      </c>
      <c r="M46" s="17" t="s">
        <v>18</v>
      </c>
      <c r="N46" s="18"/>
    </row>
    <row r="47" spans="2:14" ht="36.5" thickBot="1">
      <c r="B47" s="6">
        <v>44</v>
      </c>
      <c r="C47" s="13"/>
      <c r="D47" s="14"/>
      <c r="E47" s="15" t="s">
        <v>150</v>
      </c>
      <c r="F47" s="15" t="s">
        <v>151</v>
      </c>
      <c r="G47" s="16">
        <v>44049</v>
      </c>
      <c r="H47" s="15" t="s">
        <v>152</v>
      </c>
      <c r="I47" s="17" t="s">
        <v>18</v>
      </c>
      <c r="J47" s="18"/>
      <c r="K47" s="16">
        <v>44050</v>
      </c>
      <c r="L47" s="15" t="s">
        <v>152</v>
      </c>
      <c r="M47" s="17" t="s">
        <v>18</v>
      </c>
      <c r="N47" s="18"/>
    </row>
    <row r="48" spans="2:14" ht="36.5" thickBot="1">
      <c r="B48" s="6">
        <v>45</v>
      </c>
      <c r="C48" s="13"/>
      <c r="D48" s="14"/>
      <c r="E48" s="15" t="s">
        <v>153</v>
      </c>
      <c r="F48" s="15" t="s">
        <v>154</v>
      </c>
      <c r="G48" s="16">
        <v>44049</v>
      </c>
      <c r="H48" s="15" t="s">
        <v>155</v>
      </c>
      <c r="I48" s="17" t="s">
        <v>18</v>
      </c>
      <c r="J48" s="18"/>
      <c r="K48" s="16">
        <v>44050</v>
      </c>
      <c r="L48" s="15" t="s">
        <v>155</v>
      </c>
      <c r="M48" s="17" t="s">
        <v>18</v>
      </c>
      <c r="N48" s="18"/>
    </row>
    <row r="49" spans="2:14" ht="36.5" thickBot="1">
      <c r="B49" s="6">
        <v>46</v>
      </c>
      <c r="C49" s="13"/>
      <c r="D49" s="14"/>
      <c r="E49" s="15" t="s">
        <v>156</v>
      </c>
      <c r="F49" s="15" t="s">
        <v>157</v>
      </c>
      <c r="G49" s="16">
        <v>44049</v>
      </c>
      <c r="H49" s="15" t="s">
        <v>158</v>
      </c>
      <c r="I49" s="17" t="s">
        <v>18</v>
      </c>
      <c r="J49" s="18"/>
      <c r="K49" s="16">
        <v>44050</v>
      </c>
      <c r="L49" s="15" t="s">
        <v>158</v>
      </c>
      <c r="M49" s="17" t="s">
        <v>18</v>
      </c>
      <c r="N49" s="18"/>
    </row>
    <row r="50" spans="2:14" ht="36.5" thickBot="1">
      <c r="B50" s="6">
        <v>47</v>
      </c>
      <c r="C50" s="13"/>
      <c r="D50" s="14"/>
      <c r="E50" s="15" t="s">
        <v>159</v>
      </c>
      <c r="F50" s="15" t="s">
        <v>160</v>
      </c>
      <c r="G50" s="16">
        <v>44049</v>
      </c>
      <c r="H50" s="15" t="s">
        <v>161</v>
      </c>
      <c r="I50" s="17" t="s">
        <v>18</v>
      </c>
      <c r="J50" s="18"/>
      <c r="K50" s="16">
        <v>44050</v>
      </c>
      <c r="L50" s="15" t="s">
        <v>161</v>
      </c>
      <c r="M50" s="17" t="s">
        <v>18</v>
      </c>
      <c r="N50" s="18"/>
    </row>
    <row r="51" spans="2:14" ht="36.5" thickBot="1">
      <c r="B51" s="6">
        <v>48</v>
      </c>
      <c r="C51" s="13"/>
      <c r="D51" s="14"/>
      <c r="E51" s="15" t="s">
        <v>162</v>
      </c>
      <c r="F51" s="15" t="s">
        <v>163</v>
      </c>
      <c r="G51" s="16">
        <v>44049</v>
      </c>
      <c r="H51" s="15" t="s">
        <v>164</v>
      </c>
      <c r="I51" s="17" t="s">
        <v>18</v>
      </c>
      <c r="J51" s="18"/>
      <c r="K51" s="16">
        <v>44050</v>
      </c>
      <c r="L51" s="15" t="s">
        <v>164</v>
      </c>
      <c r="M51" s="17" t="s">
        <v>18</v>
      </c>
      <c r="N51" s="18"/>
    </row>
    <row r="52" spans="2:14" ht="36.5" thickBot="1">
      <c r="B52" s="6">
        <v>49</v>
      </c>
      <c r="C52" s="13"/>
      <c r="D52" s="14"/>
      <c r="E52" s="15" t="s">
        <v>165</v>
      </c>
      <c r="F52" s="15" t="s">
        <v>166</v>
      </c>
      <c r="G52" s="16">
        <v>44049</v>
      </c>
      <c r="H52" s="15" t="s">
        <v>167</v>
      </c>
      <c r="I52" s="17" t="s">
        <v>18</v>
      </c>
      <c r="J52" s="18"/>
      <c r="K52" s="16">
        <v>44050</v>
      </c>
      <c r="L52" s="15" t="s">
        <v>167</v>
      </c>
      <c r="M52" s="17" t="s">
        <v>18</v>
      </c>
      <c r="N52" s="18"/>
    </row>
    <row r="53" spans="2:14" ht="36.5" thickBot="1">
      <c r="B53" s="6">
        <v>50</v>
      </c>
      <c r="C53" s="13"/>
      <c r="D53" s="14"/>
      <c r="E53" s="15" t="s">
        <v>168</v>
      </c>
      <c r="F53" s="15" t="s">
        <v>169</v>
      </c>
      <c r="G53" s="16">
        <v>44049</v>
      </c>
      <c r="H53" s="15" t="s">
        <v>170</v>
      </c>
      <c r="I53" s="17" t="s">
        <v>18</v>
      </c>
      <c r="J53" s="18"/>
      <c r="K53" s="16">
        <v>44050</v>
      </c>
      <c r="L53" s="15" t="s">
        <v>170</v>
      </c>
      <c r="M53" s="17" t="s">
        <v>18</v>
      </c>
      <c r="N53" s="18"/>
    </row>
    <row r="54" spans="2:14" ht="36.5" thickBot="1">
      <c r="B54" s="6">
        <v>51</v>
      </c>
      <c r="C54" s="19"/>
      <c r="D54" s="20"/>
      <c r="E54" s="21" t="s">
        <v>171</v>
      </c>
      <c r="F54" s="38" t="s">
        <v>172</v>
      </c>
      <c r="G54" s="25">
        <v>44049</v>
      </c>
      <c r="H54" s="38" t="s">
        <v>173</v>
      </c>
      <c r="I54" s="39" t="s">
        <v>18</v>
      </c>
      <c r="J54" s="40"/>
      <c r="K54" s="25">
        <v>44050</v>
      </c>
      <c r="L54" s="38" t="s">
        <v>173</v>
      </c>
      <c r="M54" s="23" t="s">
        <v>18</v>
      </c>
      <c r="N54" s="24"/>
    </row>
    <row r="55" spans="2:14" ht="36.5" thickBot="1">
      <c r="B55" s="6">
        <v>52</v>
      </c>
      <c r="C55" s="41" t="s">
        <v>174</v>
      </c>
      <c r="D55" s="8" t="s">
        <v>175</v>
      </c>
      <c r="E55" s="14" t="s">
        <v>176</v>
      </c>
      <c r="F55" s="9" t="s">
        <v>177</v>
      </c>
      <c r="G55" s="10">
        <v>44050</v>
      </c>
      <c r="H55" s="9" t="s">
        <v>178</v>
      </c>
      <c r="I55" s="11" t="s">
        <v>18</v>
      </c>
      <c r="J55" s="12"/>
      <c r="K55" s="10"/>
      <c r="L55" s="8"/>
      <c r="M55" s="42"/>
      <c r="N55" s="43" t="s">
        <v>179</v>
      </c>
    </row>
    <row r="56" spans="2:14" ht="54.5" thickBot="1">
      <c r="B56" s="6">
        <v>53</v>
      </c>
      <c r="C56" s="19"/>
      <c r="D56" s="20"/>
      <c r="E56" s="21" t="s">
        <v>180</v>
      </c>
      <c r="F56" s="21" t="s">
        <v>181</v>
      </c>
      <c r="G56" s="22">
        <v>44050</v>
      </c>
      <c r="H56" s="21" t="s">
        <v>182</v>
      </c>
      <c r="I56" s="23" t="s">
        <v>18</v>
      </c>
      <c r="J56" s="24"/>
      <c r="K56" s="22">
        <v>44050</v>
      </c>
      <c r="L56" s="21" t="s">
        <v>183</v>
      </c>
      <c r="M56" s="39" t="s">
        <v>18</v>
      </c>
      <c r="N56" s="40"/>
    </row>
    <row r="57" spans="2:14" ht="36.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6.5" thickBot="1">
      <c r="B58" s="6">
        <v>55</v>
      </c>
      <c r="C58" s="19"/>
      <c r="D58" s="20"/>
      <c r="E58" s="21" t="s">
        <v>190</v>
      </c>
      <c r="F58" s="21" t="s">
        <v>191</v>
      </c>
      <c r="G58" s="22">
        <v>44049</v>
      </c>
      <c r="H58" s="21" t="s">
        <v>192</v>
      </c>
      <c r="I58" s="23" t="s">
        <v>18</v>
      </c>
      <c r="J58" s="24"/>
      <c r="K58" s="25">
        <v>44050</v>
      </c>
      <c r="L58" s="21" t="s">
        <v>193</v>
      </c>
      <c r="M58" s="23" t="s">
        <v>18</v>
      </c>
      <c r="N58" s="24"/>
    </row>
    <row r="59" spans="2:14" ht="36.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6.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6.5" thickBot="1">
      <c r="B61" s="6">
        <v>58</v>
      </c>
      <c r="C61" s="19"/>
      <c r="D61" s="20"/>
      <c r="E61" s="21" t="s">
        <v>204</v>
      </c>
      <c r="F61" s="28" t="s">
        <v>202</v>
      </c>
      <c r="G61" s="22">
        <v>44049</v>
      </c>
      <c r="H61" s="28" t="s">
        <v>203</v>
      </c>
      <c r="I61" s="23" t="s">
        <v>18</v>
      </c>
      <c r="J61" s="24"/>
      <c r="K61" s="22">
        <v>44050</v>
      </c>
      <c r="L61" s="28" t="s">
        <v>203</v>
      </c>
      <c r="M61" s="23" t="s">
        <v>18</v>
      </c>
      <c r="N61" s="24"/>
    </row>
    <row r="62" spans="2:14" ht="20.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2.5">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0"/>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2E68F-C66F-4A0E-A737-97CAF588A932}">
  <dimension ref="A1:E24"/>
  <sheetViews>
    <sheetView zoomScale="85" zoomScaleNormal="85" workbookViewId="0">
      <selection activeCell="D1" sqref="D1"/>
    </sheetView>
  </sheetViews>
  <sheetFormatPr defaultRowHeight="18"/>
  <sheetData>
    <row r="1" spans="1:5" ht="26.5">
      <c r="A1" s="225" t="s">
        <v>481</v>
      </c>
      <c r="D1" t="s">
        <v>485</v>
      </c>
    </row>
    <row r="3" spans="1:5">
      <c r="B3" s="142" t="s">
        <v>497</v>
      </c>
    </row>
    <row r="4" spans="1:5">
      <c r="C4" t="s">
        <v>482</v>
      </c>
    </row>
    <row r="5" spans="1:5">
      <c r="C5" t="s">
        <v>483</v>
      </c>
    </row>
    <row r="6" spans="1:5">
      <c r="C6" t="s">
        <v>484</v>
      </c>
    </row>
    <row r="8" spans="1:5">
      <c r="B8" s="142" t="s">
        <v>486</v>
      </c>
    </row>
    <row r="9" spans="1:5">
      <c r="C9" t="s">
        <v>494</v>
      </c>
    </row>
    <row r="10" spans="1:5">
      <c r="C10" t="s">
        <v>495</v>
      </c>
    </row>
    <row r="11" spans="1:5">
      <c r="C11" t="s">
        <v>496</v>
      </c>
    </row>
    <row r="13" spans="1:5">
      <c r="B13" s="142" t="s">
        <v>487</v>
      </c>
      <c r="D13" s="231" t="s">
        <v>488</v>
      </c>
      <c r="E13" s="229">
        <f>COUNT(機能テスト!$B$6:'機能テスト'!$B$100)</f>
        <v>54</v>
      </c>
    </row>
    <row r="15" spans="1:5">
      <c r="C15" s="229"/>
      <c r="D15" s="233" t="s">
        <v>435</v>
      </c>
      <c r="E15" s="233" t="s">
        <v>492</v>
      </c>
    </row>
    <row r="16" spans="1:5">
      <c r="C16" s="232" t="s">
        <v>489</v>
      </c>
      <c r="D16" s="229">
        <f>COUNTIF(機能テスト!$H$6:'機能テスト'!$H$100,"OK")</f>
        <v>28</v>
      </c>
      <c r="E16" s="230">
        <f>D16/$E$13</f>
        <v>0.51851851851851849</v>
      </c>
    </row>
    <row r="17" spans="2:5">
      <c r="C17" s="232" t="s">
        <v>490</v>
      </c>
      <c r="D17" s="229">
        <f>COUNTIF(機能テスト!$K$6:'機能テスト'!$K$100,"OK")</f>
        <v>39</v>
      </c>
      <c r="E17" s="230">
        <f>D17/$E$13</f>
        <v>0.72222222222222221</v>
      </c>
    </row>
    <row r="18" spans="2:5">
      <c r="C18" s="232" t="s">
        <v>491</v>
      </c>
      <c r="D18" s="229">
        <f>COUNTIF(機能テスト!$N$6:'機能テスト'!$N$100,"OK")</f>
        <v>50</v>
      </c>
      <c r="E18" s="230">
        <f>D18/$E$13</f>
        <v>0.92592592592592593</v>
      </c>
    </row>
    <row r="20" spans="2:5">
      <c r="B20" s="142" t="s">
        <v>493</v>
      </c>
      <c r="D20" s="231" t="s">
        <v>488</v>
      </c>
      <c r="E20" s="229">
        <f>COUNT(単体テスト1回目!$B$4:'単体テスト1回目'!$B$50)</f>
        <v>29</v>
      </c>
    </row>
    <row r="22" spans="2:5">
      <c r="C22" s="229"/>
      <c r="D22" s="233" t="s">
        <v>435</v>
      </c>
      <c r="E22" s="233" t="s">
        <v>492</v>
      </c>
    </row>
    <row r="23" spans="2:5">
      <c r="C23" s="232" t="s">
        <v>489</v>
      </c>
      <c r="D23" s="229">
        <f>COUNTIF(単体テスト1回目!$L$4:'単体テスト1回目'!$L$50,"OK")</f>
        <v>12</v>
      </c>
      <c r="E23" s="230">
        <f>D23/$E$20</f>
        <v>0.41379310344827586</v>
      </c>
    </row>
    <row r="24" spans="2:5">
      <c r="C24" s="232" t="s">
        <v>490</v>
      </c>
      <c r="D24" s="229">
        <f>COUNTIF(単体テスト2回目!$L$4:'単体テスト2回目'!$L$50,"OK")</f>
        <v>29</v>
      </c>
      <c r="E24" s="230">
        <f>D24/$E$20</f>
        <v>1</v>
      </c>
    </row>
  </sheetData>
  <phoneticPr fontId="1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39AF-5F5D-4CBE-BE88-4757DF7AC5EF}">
  <dimension ref="A1:AD13"/>
  <sheetViews>
    <sheetView showGridLines="0" zoomScale="115" zoomScaleNormal="115" workbookViewId="0">
      <selection activeCell="AJ7" sqref="AJ7"/>
    </sheetView>
  </sheetViews>
  <sheetFormatPr defaultColWidth="2.75" defaultRowHeight="16.5" customHeight="1"/>
  <cols>
    <col min="2" max="2" width="10" bestFit="1" customWidth="1"/>
  </cols>
  <sheetData>
    <row r="1" spans="1:30" ht="16.5" customHeight="1">
      <c r="A1" s="225" t="s">
        <v>445</v>
      </c>
    </row>
    <row r="3" spans="1:30" ht="16.5" customHeight="1">
      <c r="B3" s="144">
        <v>44098</v>
      </c>
      <c r="D3" s="143" t="s">
        <v>447</v>
      </c>
    </row>
    <row r="4" spans="1:30" ht="16.5" customHeight="1">
      <c r="E4" t="s">
        <v>446</v>
      </c>
      <c r="F4" s="142" t="s">
        <v>449</v>
      </c>
    </row>
    <row r="5" spans="1:30" ht="16.5" customHeight="1">
      <c r="F5" t="s">
        <v>446</v>
      </c>
      <c r="G5" t="s">
        <v>451</v>
      </c>
      <c r="AD5" s="226"/>
    </row>
    <row r="6" spans="1:30" ht="16.5" customHeight="1">
      <c r="F6" t="s">
        <v>446</v>
      </c>
      <c r="G6" t="s">
        <v>452</v>
      </c>
    </row>
    <row r="8" spans="1:30" ht="16.5" customHeight="1">
      <c r="B8" s="144">
        <v>44099</v>
      </c>
      <c r="D8" s="143" t="s">
        <v>447</v>
      </c>
    </row>
    <row r="9" spans="1:30" ht="16.5" customHeight="1">
      <c r="D9" t="s">
        <v>446</v>
      </c>
      <c r="E9" s="142" t="s">
        <v>448</v>
      </c>
    </row>
    <row r="10" spans="1:30" ht="16.5" customHeight="1">
      <c r="E10" t="s">
        <v>446</v>
      </c>
      <c r="F10" t="s">
        <v>450</v>
      </c>
    </row>
    <row r="11" spans="1:30" ht="16.5" customHeight="1">
      <c r="D11" t="s">
        <v>446</v>
      </c>
      <c r="E11" s="142" t="s">
        <v>453</v>
      </c>
    </row>
    <row r="12" spans="1:30" ht="16.5" customHeight="1">
      <c r="E12" t="s">
        <v>446</v>
      </c>
      <c r="F12" t="s">
        <v>454</v>
      </c>
    </row>
    <row r="13" spans="1:30" ht="16.5" customHeight="1">
      <c r="E13" t="s">
        <v>446</v>
      </c>
      <c r="F13" t="s">
        <v>455</v>
      </c>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1831-B730-44C0-AF23-D23175585ED5}">
  <dimension ref="A1:O62"/>
  <sheetViews>
    <sheetView showGridLines="0" topLeftCell="A4" zoomScale="40" zoomScaleNormal="40" workbookViewId="0">
      <selection activeCell="O41" sqref="O41"/>
    </sheetView>
  </sheetViews>
  <sheetFormatPr defaultColWidth="8.58203125" defaultRowHeight="18"/>
  <cols>
    <col min="1" max="1" width="3.25" style="146" customWidth="1"/>
    <col min="2" max="2" width="4.83203125" style="146" customWidth="1"/>
    <col min="3" max="3" width="40.83203125" style="146" customWidth="1"/>
    <col min="4" max="4" width="48.33203125" style="146" customWidth="1"/>
    <col min="5" max="5" width="56.58203125" style="146" customWidth="1"/>
    <col min="6" max="6" width="54.75" style="146" customWidth="1"/>
    <col min="7" max="7" width="11.58203125" style="146" customWidth="1"/>
    <col min="8" max="8" width="11" style="147" customWidth="1"/>
    <col min="9" max="9" width="35.83203125" style="146" customWidth="1"/>
    <col min="10" max="10" width="11.58203125" style="146" customWidth="1"/>
    <col min="11" max="11" width="11" style="147" customWidth="1"/>
    <col min="12" max="12" width="33.08203125" style="146" customWidth="1"/>
    <col min="13" max="13" width="11.58203125" style="146" customWidth="1"/>
    <col min="14" max="14" width="11" style="147" bestFit="1" customWidth="1"/>
    <col min="15" max="15" width="33.08203125" style="146" customWidth="1"/>
    <col min="16" max="16384" width="8.58203125" style="146"/>
  </cols>
  <sheetData>
    <row r="1" spans="1:15" ht="29">
      <c r="A1" s="145" t="s">
        <v>270</v>
      </c>
      <c r="D1" s="228" t="s">
        <v>409</v>
      </c>
    </row>
    <row r="2" spans="1:15" ht="29">
      <c r="A2" s="145"/>
      <c r="D2" s="146" t="s">
        <v>458</v>
      </c>
    </row>
    <row r="3" spans="1:15" ht="29.5" thickBot="1">
      <c r="A3" s="145"/>
    </row>
    <row r="4" spans="1:15" ht="18.5" thickBot="1">
      <c r="B4" s="237" t="s">
        <v>3</v>
      </c>
      <c r="C4" s="237" t="s">
        <v>4</v>
      </c>
      <c r="D4" s="237" t="s">
        <v>320</v>
      </c>
      <c r="E4" s="241" t="s">
        <v>6</v>
      </c>
      <c r="F4" s="237" t="s">
        <v>7</v>
      </c>
      <c r="G4" s="239" t="s">
        <v>459</v>
      </c>
      <c r="H4" s="240"/>
      <c r="I4" s="237" t="s">
        <v>11</v>
      </c>
      <c r="J4" s="239" t="s">
        <v>460</v>
      </c>
      <c r="K4" s="240"/>
      <c r="L4" s="237" t="s">
        <v>11</v>
      </c>
      <c r="M4" s="239" t="s">
        <v>461</v>
      </c>
      <c r="N4" s="240"/>
      <c r="O4" s="237" t="s">
        <v>11</v>
      </c>
    </row>
    <row r="5" spans="1:15" ht="18.5" thickBot="1">
      <c r="B5" s="238"/>
      <c r="C5" s="238"/>
      <c r="D5" s="238"/>
      <c r="E5" s="242"/>
      <c r="F5" s="238"/>
      <c r="G5" s="148" t="s">
        <v>8</v>
      </c>
      <c r="H5" s="149" t="s">
        <v>10</v>
      </c>
      <c r="I5" s="238"/>
      <c r="J5" s="150" t="s">
        <v>8</v>
      </c>
      <c r="K5" s="151" t="s">
        <v>10</v>
      </c>
      <c r="L5" s="238"/>
      <c r="M5" s="150" t="s">
        <v>8</v>
      </c>
      <c r="N5" s="151" t="s">
        <v>10</v>
      </c>
      <c r="O5" s="238"/>
    </row>
    <row r="6" spans="1:15" ht="40.5" thickBot="1">
      <c r="B6" s="152">
        <v>1</v>
      </c>
      <c r="C6" s="153" t="s">
        <v>398</v>
      </c>
      <c r="D6" s="154" t="s">
        <v>321</v>
      </c>
      <c r="E6" s="227" t="s">
        <v>240</v>
      </c>
      <c r="F6" s="155" t="s">
        <v>233</v>
      </c>
      <c r="G6" s="156">
        <v>44098</v>
      </c>
      <c r="H6" s="157" t="s">
        <v>435</v>
      </c>
      <c r="I6" s="154"/>
      <c r="J6" s="158">
        <v>44099</v>
      </c>
      <c r="K6" s="159" t="s">
        <v>435</v>
      </c>
      <c r="L6" s="154"/>
      <c r="M6" s="158">
        <v>44099</v>
      </c>
      <c r="N6" s="159" t="s">
        <v>435</v>
      </c>
      <c r="O6" s="154"/>
    </row>
    <row r="7" spans="1:15" ht="55" customHeight="1" thickBot="1">
      <c r="B7" s="152">
        <v>2</v>
      </c>
      <c r="C7" s="160"/>
      <c r="D7" s="161" t="s">
        <v>322</v>
      </c>
      <c r="E7" s="161" t="s">
        <v>241</v>
      </c>
      <c r="F7" s="161" t="s">
        <v>290</v>
      </c>
      <c r="G7" s="162">
        <v>44098</v>
      </c>
      <c r="H7" s="163" t="s">
        <v>435</v>
      </c>
      <c r="I7" s="155"/>
      <c r="J7" s="164">
        <v>44099</v>
      </c>
      <c r="K7" s="165" t="s">
        <v>435</v>
      </c>
      <c r="L7" s="155"/>
      <c r="M7" s="164">
        <v>44099</v>
      </c>
      <c r="N7" s="165" t="s">
        <v>435</v>
      </c>
      <c r="O7" s="155"/>
    </row>
    <row r="8" spans="1:15" ht="54.5" thickBot="1">
      <c r="B8" s="152">
        <v>3</v>
      </c>
      <c r="C8" s="166"/>
      <c r="D8" s="161" t="s">
        <v>323</v>
      </c>
      <c r="E8" s="161" t="s">
        <v>242</v>
      </c>
      <c r="F8" s="161" t="s">
        <v>462</v>
      </c>
      <c r="G8" s="162">
        <v>44098</v>
      </c>
      <c r="H8" s="163" t="s">
        <v>435</v>
      </c>
      <c r="I8" s="161"/>
      <c r="J8" s="164">
        <v>44099</v>
      </c>
      <c r="K8" s="165" t="s">
        <v>435</v>
      </c>
      <c r="L8" s="161"/>
      <c r="M8" s="164">
        <v>44099</v>
      </c>
      <c r="N8" s="165" t="s">
        <v>435</v>
      </c>
      <c r="O8" s="161"/>
    </row>
    <row r="9" spans="1:15" ht="54.5" thickBot="1">
      <c r="B9" s="152">
        <v>4</v>
      </c>
      <c r="C9" s="166"/>
      <c r="D9" s="161" t="s">
        <v>383</v>
      </c>
      <c r="E9" s="161" t="s">
        <v>243</v>
      </c>
      <c r="F9" s="161" t="s">
        <v>271</v>
      </c>
      <c r="G9" s="162">
        <v>44098</v>
      </c>
      <c r="H9" s="167" t="s">
        <v>435</v>
      </c>
      <c r="I9" s="161"/>
      <c r="J9" s="164">
        <v>44099</v>
      </c>
      <c r="K9" s="168" t="s">
        <v>435</v>
      </c>
      <c r="L9" s="161"/>
      <c r="M9" s="164">
        <v>44099</v>
      </c>
      <c r="N9" s="168" t="s">
        <v>435</v>
      </c>
      <c r="O9" s="161"/>
    </row>
    <row r="10" spans="1:15" ht="54.5" thickBot="1">
      <c r="B10" s="152">
        <v>5</v>
      </c>
      <c r="C10" s="166"/>
      <c r="D10" s="161" t="s">
        <v>324</v>
      </c>
      <c r="E10" s="161" t="s">
        <v>244</v>
      </c>
      <c r="F10" s="161" t="s">
        <v>234</v>
      </c>
      <c r="G10" s="162">
        <v>44098</v>
      </c>
      <c r="H10" s="163" t="s">
        <v>433</v>
      </c>
      <c r="I10" s="161" t="s">
        <v>463</v>
      </c>
      <c r="J10" s="164">
        <v>44099</v>
      </c>
      <c r="K10" s="165" t="s">
        <v>435</v>
      </c>
      <c r="L10" s="161"/>
      <c r="M10" s="164">
        <v>44099</v>
      </c>
      <c r="N10" s="165" t="s">
        <v>435</v>
      </c>
      <c r="O10" s="161"/>
    </row>
    <row r="11" spans="1:15" ht="54.5" thickBot="1">
      <c r="B11" s="152">
        <v>6</v>
      </c>
      <c r="C11" s="166"/>
      <c r="D11" s="161" t="s">
        <v>325</v>
      </c>
      <c r="E11" s="161" t="s">
        <v>251</v>
      </c>
      <c r="F11" s="161" t="s">
        <v>235</v>
      </c>
      <c r="G11" s="162">
        <v>44098</v>
      </c>
      <c r="H11" s="163" t="s">
        <v>435</v>
      </c>
      <c r="I11" s="161"/>
      <c r="J11" s="164">
        <v>44099</v>
      </c>
      <c r="K11" s="165" t="s">
        <v>435</v>
      </c>
      <c r="L11" s="161"/>
      <c r="M11" s="164">
        <v>44099</v>
      </c>
      <c r="N11" s="165" t="s">
        <v>435</v>
      </c>
      <c r="O11" s="161"/>
    </row>
    <row r="12" spans="1:15" ht="54.5" thickBot="1">
      <c r="B12" s="152">
        <v>7</v>
      </c>
      <c r="C12" s="166"/>
      <c r="D12" s="161" t="s">
        <v>326</v>
      </c>
      <c r="E12" s="161" t="s">
        <v>252</v>
      </c>
      <c r="F12" s="161" t="s">
        <v>236</v>
      </c>
      <c r="G12" s="169">
        <v>44098</v>
      </c>
      <c r="H12" s="163" t="s">
        <v>435</v>
      </c>
      <c r="I12" s="161"/>
      <c r="J12" s="170">
        <v>44099</v>
      </c>
      <c r="K12" s="165" t="s">
        <v>435</v>
      </c>
      <c r="L12" s="161"/>
      <c r="M12" s="170">
        <v>44099</v>
      </c>
      <c r="N12" s="165" t="s">
        <v>435</v>
      </c>
      <c r="O12" s="161"/>
    </row>
    <row r="13" spans="1:15" ht="54.5" thickBot="1">
      <c r="B13" s="152">
        <v>8</v>
      </c>
      <c r="C13" s="166"/>
      <c r="D13" s="171" t="s">
        <v>327</v>
      </c>
      <c r="E13" s="171" t="s">
        <v>245</v>
      </c>
      <c r="F13" s="155" t="s">
        <v>233</v>
      </c>
      <c r="G13" s="172">
        <v>44098</v>
      </c>
      <c r="H13" s="173" t="s">
        <v>435</v>
      </c>
      <c r="I13" s="174"/>
      <c r="J13" s="175">
        <v>44099</v>
      </c>
      <c r="K13" s="176" t="s">
        <v>435</v>
      </c>
      <c r="L13" s="174"/>
      <c r="M13" s="175">
        <v>44099</v>
      </c>
      <c r="N13" s="176" t="s">
        <v>435</v>
      </c>
      <c r="O13" s="174"/>
    </row>
    <row r="14" spans="1:15" ht="54.5" thickBot="1">
      <c r="B14" s="152">
        <v>9</v>
      </c>
      <c r="C14" s="153" t="s">
        <v>399</v>
      </c>
      <c r="D14" s="154" t="s">
        <v>366</v>
      </c>
      <c r="E14" s="154" t="s">
        <v>246</v>
      </c>
      <c r="F14" s="154" t="s">
        <v>237</v>
      </c>
      <c r="G14" s="177">
        <v>44098</v>
      </c>
      <c r="H14" s="178" t="s">
        <v>435</v>
      </c>
      <c r="I14" s="154"/>
      <c r="J14" s="179">
        <v>44099</v>
      </c>
      <c r="K14" s="180" t="s">
        <v>435</v>
      </c>
      <c r="L14" s="154"/>
      <c r="M14" s="179">
        <v>44099</v>
      </c>
      <c r="N14" s="180" t="s">
        <v>435</v>
      </c>
      <c r="O14" s="154"/>
    </row>
    <row r="15" spans="1:15" ht="54.5" thickBot="1">
      <c r="B15" s="152">
        <v>10</v>
      </c>
      <c r="C15" s="160"/>
      <c r="D15" s="161" t="s">
        <v>367</v>
      </c>
      <c r="E15" s="161" t="s">
        <v>247</v>
      </c>
      <c r="F15" s="161" t="s">
        <v>238</v>
      </c>
      <c r="G15" s="162">
        <v>44098</v>
      </c>
      <c r="H15" s="163" t="s">
        <v>435</v>
      </c>
      <c r="I15" s="161"/>
      <c r="J15" s="164">
        <v>44099</v>
      </c>
      <c r="K15" s="165" t="s">
        <v>435</v>
      </c>
      <c r="L15" s="161"/>
      <c r="M15" s="164">
        <v>44099</v>
      </c>
      <c r="N15" s="165" t="s">
        <v>435</v>
      </c>
      <c r="O15" s="161"/>
    </row>
    <row r="16" spans="1:15" ht="54.5" thickBot="1">
      <c r="B16" s="152">
        <v>11</v>
      </c>
      <c r="C16" s="181"/>
      <c r="D16" s="171" t="s">
        <v>368</v>
      </c>
      <c r="E16" s="171" t="s">
        <v>248</v>
      </c>
      <c r="F16" s="171" t="s">
        <v>239</v>
      </c>
      <c r="G16" s="182">
        <v>44098</v>
      </c>
      <c r="H16" s="183" t="s">
        <v>435</v>
      </c>
      <c r="I16" s="171"/>
      <c r="J16" s="184">
        <v>44099</v>
      </c>
      <c r="K16" s="185" t="s">
        <v>435</v>
      </c>
      <c r="L16" s="171"/>
      <c r="M16" s="184">
        <v>44099</v>
      </c>
      <c r="N16" s="185" t="s">
        <v>435</v>
      </c>
      <c r="O16" s="171"/>
    </row>
    <row r="17" spans="2:15" ht="40.5" thickBot="1">
      <c r="B17" s="152">
        <v>12</v>
      </c>
      <c r="C17" s="166" t="s">
        <v>400</v>
      </c>
      <c r="D17" s="154" t="s">
        <v>328</v>
      </c>
      <c r="E17" s="154" t="s">
        <v>250</v>
      </c>
      <c r="F17" s="154" t="s">
        <v>464</v>
      </c>
      <c r="G17" s="169">
        <v>44098</v>
      </c>
      <c r="H17" s="167" t="s">
        <v>433</v>
      </c>
      <c r="I17" s="154" t="s">
        <v>465</v>
      </c>
      <c r="J17" s="170">
        <v>44099</v>
      </c>
      <c r="K17" s="168" t="s">
        <v>435</v>
      </c>
      <c r="L17" s="154"/>
      <c r="M17" s="170">
        <v>44099</v>
      </c>
      <c r="N17" s="168" t="s">
        <v>435</v>
      </c>
      <c r="O17" s="154"/>
    </row>
    <row r="18" spans="2:15" ht="36.5" thickBot="1">
      <c r="B18" s="152">
        <v>13</v>
      </c>
      <c r="C18" s="166"/>
      <c r="D18" s="171" t="s">
        <v>329</v>
      </c>
      <c r="E18" s="171" t="s">
        <v>249</v>
      </c>
      <c r="F18" s="171" t="s">
        <v>466</v>
      </c>
      <c r="G18" s="172">
        <v>44098</v>
      </c>
      <c r="H18" s="173" t="s">
        <v>435</v>
      </c>
      <c r="I18" s="186"/>
      <c r="J18" s="175">
        <v>44099</v>
      </c>
      <c r="K18" s="176" t="s">
        <v>435</v>
      </c>
      <c r="L18" s="186"/>
      <c r="M18" s="175">
        <v>44099</v>
      </c>
      <c r="N18" s="176" t="s">
        <v>435</v>
      </c>
      <c r="O18" s="186"/>
    </row>
    <row r="19" spans="2:15" ht="60.5" thickBot="1">
      <c r="B19" s="152">
        <v>14</v>
      </c>
      <c r="C19" s="187" t="s">
        <v>401</v>
      </c>
      <c r="D19" s="186" t="s">
        <v>330</v>
      </c>
      <c r="E19" s="171" t="s">
        <v>253</v>
      </c>
      <c r="F19" s="188" t="s">
        <v>272</v>
      </c>
      <c r="G19" s="189">
        <v>44098</v>
      </c>
      <c r="H19" s="190" t="s">
        <v>435</v>
      </c>
      <c r="I19" s="154"/>
      <c r="J19" s="191">
        <v>44099</v>
      </c>
      <c r="K19" s="192" t="s">
        <v>435</v>
      </c>
      <c r="L19" s="154"/>
      <c r="M19" s="191">
        <v>44099</v>
      </c>
      <c r="N19" s="192" t="s">
        <v>435</v>
      </c>
      <c r="O19" s="154"/>
    </row>
    <row r="20" spans="2:15" ht="100.5" thickBot="1">
      <c r="B20" s="152">
        <v>15</v>
      </c>
      <c r="C20" s="153" t="s">
        <v>402</v>
      </c>
      <c r="D20" s="154" t="s">
        <v>331</v>
      </c>
      <c r="E20" s="154" t="s">
        <v>276</v>
      </c>
      <c r="F20" s="154" t="s">
        <v>274</v>
      </c>
      <c r="G20" s="193" t="s">
        <v>467</v>
      </c>
      <c r="H20" s="167" t="s">
        <v>467</v>
      </c>
      <c r="I20" s="234" t="s">
        <v>498</v>
      </c>
      <c r="J20" s="194" t="s">
        <v>468</v>
      </c>
      <c r="K20" s="168" t="s">
        <v>468</v>
      </c>
      <c r="L20" s="234" t="s">
        <v>498</v>
      </c>
      <c r="M20" s="194">
        <v>44099</v>
      </c>
      <c r="N20" s="168" t="s">
        <v>435</v>
      </c>
      <c r="O20" s="154"/>
    </row>
    <row r="21" spans="2:15" ht="36.5" thickBot="1">
      <c r="B21" s="152">
        <v>16</v>
      </c>
      <c r="C21" s="160"/>
      <c r="D21" s="161" t="s">
        <v>332</v>
      </c>
      <c r="E21" s="161" t="s">
        <v>275</v>
      </c>
      <c r="F21" s="161" t="s">
        <v>274</v>
      </c>
      <c r="G21" s="195" t="s">
        <v>467</v>
      </c>
      <c r="H21" s="163" t="s">
        <v>467</v>
      </c>
      <c r="I21" s="235" t="s">
        <v>499</v>
      </c>
      <c r="J21" s="196" t="s">
        <v>468</v>
      </c>
      <c r="K21" s="165" t="s">
        <v>468</v>
      </c>
      <c r="L21" s="235" t="s">
        <v>499</v>
      </c>
      <c r="M21" s="196">
        <v>44099</v>
      </c>
      <c r="N21" s="165" t="s">
        <v>435</v>
      </c>
      <c r="O21" s="161"/>
    </row>
    <row r="22" spans="2:15" ht="36.5" thickBot="1">
      <c r="B22" s="152">
        <v>17</v>
      </c>
      <c r="C22" s="160"/>
      <c r="D22" s="161" t="s">
        <v>333</v>
      </c>
      <c r="E22" s="161" t="s">
        <v>277</v>
      </c>
      <c r="F22" s="161" t="s">
        <v>274</v>
      </c>
      <c r="G22" s="195" t="s">
        <v>467</v>
      </c>
      <c r="H22" s="163" t="s">
        <v>467</v>
      </c>
      <c r="I22" s="235" t="s">
        <v>499</v>
      </c>
      <c r="J22" s="196" t="s">
        <v>468</v>
      </c>
      <c r="K22" s="165" t="s">
        <v>468</v>
      </c>
      <c r="L22" s="235" t="s">
        <v>499</v>
      </c>
      <c r="M22" s="196">
        <v>44099</v>
      </c>
      <c r="N22" s="165" t="s">
        <v>435</v>
      </c>
      <c r="O22" s="161"/>
    </row>
    <row r="23" spans="2:15" ht="36.5" thickBot="1">
      <c r="B23" s="152">
        <v>18</v>
      </c>
      <c r="C23" s="160"/>
      <c r="D23" s="161" t="s">
        <v>334</v>
      </c>
      <c r="E23" s="161" t="s">
        <v>278</v>
      </c>
      <c r="F23" s="161" t="s">
        <v>274</v>
      </c>
      <c r="G23" s="195" t="s">
        <v>467</v>
      </c>
      <c r="H23" s="163" t="s">
        <v>467</v>
      </c>
      <c r="I23" s="235" t="s">
        <v>499</v>
      </c>
      <c r="J23" s="196" t="s">
        <v>468</v>
      </c>
      <c r="K23" s="165" t="s">
        <v>468</v>
      </c>
      <c r="L23" s="235" t="s">
        <v>499</v>
      </c>
      <c r="M23" s="196">
        <v>44099</v>
      </c>
      <c r="N23" s="165" t="s">
        <v>435</v>
      </c>
      <c r="O23" s="161"/>
    </row>
    <row r="24" spans="2:15" ht="36.5" thickBot="1">
      <c r="B24" s="152">
        <v>19</v>
      </c>
      <c r="C24" s="197"/>
      <c r="D24" s="161" t="s">
        <v>335</v>
      </c>
      <c r="E24" s="161" t="s">
        <v>254</v>
      </c>
      <c r="F24" s="198" t="s">
        <v>255</v>
      </c>
      <c r="G24" s="195" t="s">
        <v>467</v>
      </c>
      <c r="H24" s="163" t="s">
        <v>467</v>
      </c>
      <c r="I24" s="235" t="s">
        <v>499</v>
      </c>
      <c r="J24" s="196" t="s">
        <v>468</v>
      </c>
      <c r="K24" s="165" t="s">
        <v>468</v>
      </c>
      <c r="L24" s="235" t="s">
        <v>499</v>
      </c>
      <c r="M24" s="196">
        <v>44099</v>
      </c>
      <c r="N24" s="165" t="s">
        <v>435</v>
      </c>
      <c r="O24" s="161"/>
    </row>
    <row r="25" spans="2:15" ht="36.5" thickBot="1">
      <c r="B25" s="152">
        <v>20</v>
      </c>
      <c r="C25" s="160"/>
      <c r="D25" s="161" t="s">
        <v>336</v>
      </c>
      <c r="E25" s="161" t="s">
        <v>291</v>
      </c>
      <c r="F25" s="198" t="s">
        <v>256</v>
      </c>
      <c r="G25" s="195" t="s">
        <v>467</v>
      </c>
      <c r="H25" s="163" t="s">
        <v>467</v>
      </c>
      <c r="I25" s="235" t="s">
        <v>499</v>
      </c>
      <c r="J25" s="196" t="s">
        <v>468</v>
      </c>
      <c r="K25" s="165" t="s">
        <v>468</v>
      </c>
      <c r="L25" s="235" t="s">
        <v>499</v>
      </c>
      <c r="M25" s="196">
        <v>44099</v>
      </c>
      <c r="N25" s="165" t="s">
        <v>435</v>
      </c>
      <c r="O25" s="161"/>
    </row>
    <row r="26" spans="2:15" ht="36.5" thickBot="1">
      <c r="B26" s="152">
        <v>21</v>
      </c>
      <c r="C26" s="197"/>
      <c r="D26" s="161" t="s">
        <v>338</v>
      </c>
      <c r="E26" s="161" t="s">
        <v>292</v>
      </c>
      <c r="F26" s="198" t="s">
        <v>257</v>
      </c>
      <c r="G26" s="195" t="s">
        <v>467</v>
      </c>
      <c r="H26" s="163" t="s">
        <v>467</v>
      </c>
      <c r="I26" s="235" t="s">
        <v>499</v>
      </c>
      <c r="J26" s="196" t="s">
        <v>468</v>
      </c>
      <c r="K26" s="165" t="s">
        <v>468</v>
      </c>
      <c r="L26" s="235" t="s">
        <v>499</v>
      </c>
      <c r="M26" s="196">
        <v>44099</v>
      </c>
      <c r="N26" s="165" t="s">
        <v>435</v>
      </c>
      <c r="O26" s="161"/>
    </row>
    <row r="27" spans="2:15" ht="36.5" thickBot="1">
      <c r="B27" s="152">
        <v>22</v>
      </c>
      <c r="C27" s="197"/>
      <c r="D27" s="161" t="s">
        <v>339</v>
      </c>
      <c r="E27" s="161" t="s">
        <v>293</v>
      </c>
      <c r="F27" s="198" t="s">
        <v>259</v>
      </c>
      <c r="G27" s="195" t="s">
        <v>467</v>
      </c>
      <c r="H27" s="163" t="s">
        <v>467</v>
      </c>
      <c r="I27" s="235" t="s">
        <v>499</v>
      </c>
      <c r="J27" s="196" t="s">
        <v>468</v>
      </c>
      <c r="K27" s="165" t="s">
        <v>468</v>
      </c>
      <c r="L27" s="235" t="s">
        <v>499</v>
      </c>
      <c r="M27" s="196">
        <v>44099</v>
      </c>
      <c r="N27" s="165" t="s">
        <v>435</v>
      </c>
      <c r="O27" s="161"/>
    </row>
    <row r="28" spans="2:15" ht="36.5" thickBot="1">
      <c r="B28" s="152">
        <v>23</v>
      </c>
      <c r="C28" s="197"/>
      <c r="D28" s="161" t="s">
        <v>340</v>
      </c>
      <c r="E28" s="161" t="s">
        <v>294</v>
      </c>
      <c r="F28" s="198" t="s">
        <v>258</v>
      </c>
      <c r="G28" s="195" t="s">
        <v>467</v>
      </c>
      <c r="H28" s="163" t="s">
        <v>467</v>
      </c>
      <c r="I28" s="235" t="s">
        <v>499</v>
      </c>
      <c r="J28" s="196" t="s">
        <v>468</v>
      </c>
      <c r="K28" s="165" t="s">
        <v>468</v>
      </c>
      <c r="L28" s="235" t="s">
        <v>499</v>
      </c>
      <c r="M28" s="196">
        <v>44099</v>
      </c>
      <c r="N28" s="165" t="s">
        <v>435</v>
      </c>
      <c r="O28" s="161"/>
    </row>
    <row r="29" spans="2:15" ht="36.5" thickBot="1">
      <c r="B29" s="152">
        <v>24</v>
      </c>
      <c r="C29" s="197"/>
      <c r="D29" s="161" t="s">
        <v>341</v>
      </c>
      <c r="E29" s="161" t="s">
        <v>295</v>
      </c>
      <c r="F29" s="198" t="s">
        <v>260</v>
      </c>
      <c r="G29" s="195" t="s">
        <v>467</v>
      </c>
      <c r="H29" s="163" t="s">
        <v>467</v>
      </c>
      <c r="I29" s="235" t="s">
        <v>499</v>
      </c>
      <c r="J29" s="196" t="s">
        <v>468</v>
      </c>
      <c r="K29" s="165" t="s">
        <v>468</v>
      </c>
      <c r="L29" s="235" t="s">
        <v>499</v>
      </c>
      <c r="M29" s="196">
        <v>44099</v>
      </c>
      <c r="N29" s="165" t="s">
        <v>435</v>
      </c>
      <c r="O29" s="161"/>
    </row>
    <row r="30" spans="2:15" ht="36.5" thickBot="1">
      <c r="B30" s="152">
        <v>25</v>
      </c>
      <c r="C30" s="199"/>
      <c r="D30" s="200" t="s">
        <v>337</v>
      </c>
      <c r="E30" s="171" t="s">
        <v>296</v>
      </c>
      <c r="F30" s="200" t="s">
        <v>273</v>
      </c>
      <c r="G30" s="201" t="s">
        <v>467</v>
      </c>
      <c r="H30" s="183" t="s">
        <v>467</v>
      </c>
      <c r="I30" s="236" t="s">
        <v>499</v>
      </c>
      <c r="J30" s="202" t="s">
        <v>468</v>
      </c>
      <c r="K30" s="185" t="s">
        <v>468</v>
      </c>
      <c r="L30" s="236" t="s">
        <v>499</v>
      </c>
      <c r="M30" s="202">
        <v>44099</v>
      </c>
      <c r="N30" s="185" t="s">
        <v>435</v>
      </c>
      <c r="O30" s="171"/>
    </row>
    <row r="31" spans="2:15" ht="40.5" thickBot="1">
      <c r="B31" s="152">
        <v>26</v>
      </c>
      <c r="C31" s="187" t="s">
        <v>403</v>
      </c>
      <c r="D31" s="154" t="s">
        <v>387</v>
      </c>
      <c r="E31" s="154" t="s">
        <v>280</v>
      </c>
      <c r="F31" s="154" t="s">
        <v>342</v>
      </c>
      <c r="G31" s="177">
        <v>44098</v>
      </c>
      <c r="H31" s="178" t="s">
        <v>435</v>
      </c>
      <c r="I31" s="154"/>
      <c r="J31" s="179">
        <v>44099</v>
      </c>
      <c r="K31" s="180" t="s">
        <v>435</v>
      </c>
      <c r="L31" s="154"/>
      <c r="M31" s="179">
        <v>44099</v>
      </c>
      <c r="N31" s="180" t="s">
        <v>435</v>
      </c>
      <c r="O31" s="154"/>
    </row>
    <row r="32" spans="2:15" ht="72.5" thickBot="1">
      <c r="B32" s="152">
        <v>27</v>
      </c>
      <c r="C32" s="166"/>
      <c r="D32" s="161" t="s">
        <v>386</v>
      </c>
      <c r="E32" s="161" t="s">
        <v>384</v>
      </c>
      <c r="F32" s="198" t="s">
        <v>385</v>
      </c>
      <c r="G32" s="169">
        <v>44098</v>
      </c>
      <c r="H32" s="167" t="s">
        <v>435</v>
      </c>
      <c r="I32" s="155"/>
      <c r="J32" s="170">
        <v>44099</v>
      </c>
      <c r="K32" s="168" t="s">
        <v>435</v>
      </c>
      <c r="L32" s="155"/>
      <c r="M32" s="170">
        <v>44099</v>
      </c>
      <c r="N32" s="168" t="s">
        <v>435</v>
      </c>
      <c r="O32" s="155"/>
    </row>
    <row r="33" spans="2:15" ht="36.5" thickBot="1">
      <c r="B33" s="152">
        <v>28</v>
      </c>
      <c r="C33" s="166"/>
      <c r="D33" s="174" t="s">
        <v>390</v>
      </c>
      <c r="E33" s="174" t="s">
        <v>388</v>
      </c>
      <c r="F33" s="203" t="s">
        <v>389</v>
      </c>
      <c r="G33" s="204">
        <v>44098</v>
      </c>
      <c r="H33" s="205" t="s">
        <v>435</v>
      </c>
      <c r="I33" s="186"/>
      <c r="J33" s="206">
        <v>44099</v>
      </c>
      <c r="K33" s="207" t="s">
        <v>435</v>
      </c>
      <c r="L33" s="186"/>
      <c r="M33" s="206">
        <v>44099</v>
      </c>
      <c r="N33" s="207" t="s">
        <v>435</v>
      </c>
      <c r="O33" s="186"/>
    </row>
    <row r="34" spans="2:15" ht="72.5" thickBot="1">
      <c r="B34" s="152">
        <v>29</v>
      </c>
      <c r="C34" s="197"/>
      <c r="D34" s="171" t="s">
        <v>391</v>
      </c>
      <c r="E34" s="171" t="s">
        <v>297</v>
      </c>
      <c r="F34" s="171" t="s">
        <v>279</v>
      </c>
      <c r="G34" s="172">
        <v>44098</v>
      </c>
      <c r="H34" s="173" t="s">
        <v>435</v>
      </c>
      <c r="I34" s="174"/>
      <c r="J34" s="175">
        <v>44099</v>
      </c>
      <c r="K34" s="176" t="s">
        <v>435</v>
      </c>
      <c r="L34" s="174"/>
      <c r="M34" s="175">
        <v>44099</v>
      </c>
      <c r="N34" s="176" t="s">
        <v>435</v>
      </c>
      <c r="O34" s="174"/>
    </row>
    <row r="35" spans="2:15" ht="40.5" thickBot="1">
      <c r="B35" s="152">
        <v>30</v>
      </c>
      <c r="C35" s="153" t="s">
        <v>404</v>
      </c>
      <c r="D35" s="186" t="s">
        <v>343</v>
      </c>
      <c r="E35" s="186" t="s">
        <v>392</v>
      </c>
      <c r="F35" s="186" t="s">
        <v>319</v>
      </c>
      <c r="G35" s="156">
        <v>44098</v>
      </c>
      <c r="H35" s="157" t="s">
        <v>435</v>
      </c>
      <c r="I35" s="208"/>
      <c r="J35" s="158">
        <v>44099</v>
      </c>
      <c r="K35" s="159" t="s">
        <v>435</v>
      </c>
      <c r="L35" s="208"/>
      <c r="M35" s="158">
        <v>44099</v>
      </c>
      <c r="N35" s="159" t="s">
        <v>435</v>
      </c>
      <c r="O35" s="208"/>
    </row>
    <row r="36" spans="2:15" ht="40.5" thickBot="1">
      <c r="B36" s="152">
        <v>31</v>
      </c>
      <c r="C36" s="187" t="s">
        <v>405</v>
      </c>
      <c r="D36" s="154" t="s">
        <v>344</v>
      </c>
      <c r="E36" s="208" t="s">
        <v>298</v>
      </c>
      <c r="F36" s="208" t="s">
        <v>281</v>
      </c>
      <c r="G36" s="177">
        <v>44098</v>
      </c>
      <c r="H36" s="178" t="s">
        <v>435</v>
      </c>
      <c r="I36" s="154"/>
      <c r="J36" s="179">
        <v>44099</v>
      </c>
      <c r="K36" s="180" t="s">
        <v>435</v>
      </c>
      <c r="L36" s="154"/>
      <c r="M36" s="179">
        <v>44099</v>
      </c>
      <c r="N36" s="180" t="s">
        <v>435</v>
      </c>
      <c r="O36" s="154"/>
    </row>
    <row r="37" spans="2:15" ht="36.5" thickBot="1">
      <c r="B37" s="152">
        <v>32</v>
      </c>
      <c r="C37" s="166"/>
      <c r="D37" s="171" t="s">
        <v>345</v>
      </c>
      <c r="E37" s="171" t="s">
        <v>393</v>
      </c>
      <c r="F37" s="171" t="s">
        <v>282</v>
      </c>
      <c r="G37" s="182">
        <v>44098</v>
      </c>
      <c r="H37" s="183" t="s">
        <v>435</v>
      </c>
      <c r="I37" s="171"/>
      <c r="J37" s="184">
        <v>44099</v>
      </c>
      <c r="K37" s="185" t="s">
        <v>435</v>
      </c>
      <c r="L37" s="171"/>
      <c r="M37" s="184">
        <v>44099</v>
      </c>
      <c r="N37" s="185" t="s">
        <v>435</v>
      </c>
      <c r="O37" s="171"/>
    </row>
    <row r="38" spans="2:15" ht="108.5" thickBot="1">
      <c r="B38" s="152">
        <v>33</v>
      </c>
      <c r="C38" s="187" t="s">
        <v>406</v>
      </c>
      <c r="D38" s="186" t="s">
        <v>346</v>
      </c>
      <c r="E38" s="209" t="s">
        <v>394</v>
      </c>
      <c r="F38" s="186" t="s">
        <v>283</v>
      </c>
      <c r="G38" s="210">
        <v>44098</v>
      </c>
      <c r="H38" s="190" t="s">
        <v>435</v>
      </c>
      <c r="I38" s="188"/>
      <c r="J38" s="211">
        <v>44099</v>
      </c>
      <c r="K38" s="192" t="s">
        <v>435</v>
      </c>
      <c r="L38" s="188"/>
      <c r="M38" s="211">
        <v>44099</v>
      </c>
      <c r="N38" s="192" t="s">
        <v>435</v>
      </c>
      <c r="O38" s="188"/>
    </row>
    <row r="39" spans="2:15" ht="40.5" thickBot="1">
      <c r="B39" s="152">
        <v>34</v>
      </c>
      <c r="C39" s="187" t="s">
        <v>407</v>
      </c>
      <c r="D39" s="154" t="s">
        <v>347</v>
      </c>
      <c r="E39" s="154" t="s">
        <v>469</v>
      </c>
      <c r="F39" s="154" t="s">
        <v>470</v>
      </c>
      <c r="G39" s="177">
        <v>44098</v>
      </c>
      <c r="H39" s="178" t="s">
        <v>435</v>
      </c>
      <c r="I39" s="154"/>
      <c r="J39" s="179">
        <v>44099</v>
      </c>
      <c r="K39" s="180" t="s">
        <v>435</v>
      </c>
      <c r="L39" s="154"/>
      <c r="M39" s="179">
        <v>44099</v>
      </c>
      <c r="N39" s="180" t="s">
        <v>435</v>
      </c>
      <c r="O39" s="154"/>
    </row>
    <row r="40" spans="2:15" ht="36.5" thickBot="1">
      <c r="B40" s="152">
        <v>35</v>
      </c>
      <c r="C40" s="166"/>
      <c r="D40" s="161" t="s">
        <v>348</v>
      </c>
      <c r="E40" s="161" t="s">
        <v>284</v>
      </c>
      <c r="F40" s="161" t="s">
        <v>285</v>
      </c>
      <c r="G40" s="212" t="s">
        <v>467</v>
      </c>
      <c r="H40" s="163" t="s">
        <v>467</v>
      </c>
      <c r="I40" s="235" t="s">
        <v>499</v>
      </c>
      <c r="J40" s="213" t="s">
        <v>468</v>
      </c>
      <c r="K40" s="165" t="s">
        <v>468</v>
      </c>
      <c r="L40" s="235" t="s">
        <v>499</v>
      </c>
      <c r="M40" s="213" t="s">
        <v>467</v>
      </c>
      <c r="N40" s="165" t="s">
        <v>467</v>
      </c>
      <c r="O40" s="235" t="s">
        <v>499</v>
      </c>
    </row>
    <row r="41" spans="2:15" ht="54.5" thickBot="1">
      <c r="B41" s="152">
        <v>36</v>
      </c>
      <c r="C41" s="166"/>
      <c r="D41" s="161" t="s">
        <v>349</v>
      </c>
      <c r="E41" s="161" t="s">
        <v>395</v>
      </c>
      <c r="F41" s="161" t="s">
        <v>286</v>
      </c>
      <c r="G41" s="162">
        <v>44098</v>
      </c>
      <c r="H41" s="163" t="s">
        <v>435</v>
      </c>
      <c r="I41" s="161"/>
      <c r="J41" s="164">
        <v>44099</v>
      </c>
      <c r="K41" s="165" t="s">
        <v>471</v>
      </c>
      <c r="L41" s="161"/>
      <c r="M41" s="164">
        <v>44099</v>
      </c>
      <c r="N41" s="165" t="s">
        <v>435</v>
      </c>
      <c r="O41" s="161"/>
    </row>
    <row r="42" spans="2:15" ht="36.5" thickBot="1">
      <c r="B42" s="152">
        <v>37</v>
      </c>
      <c r="C42" s="166"/>
      <c r="D42" s="161" t="s">
        <v>350</v>
      </c>
      <c r="E42" s="161" t="s">
        <v>396</v>
      </c>
      <c r="F42" s="161" t="s">
        <v>287</v>
      </c>
      <c r="G42" s="212" t="s">
        <v>467</v>
      </c>
      <c r="H42" s="163" t="s">
        <v>467</v>
      </c>
      <c r="I42" s="235" t="s">
        <v>499</v>
      </c>
      <c r="J42" s="213" t="s">
        <v>468</v>
      </c>
      <c r="K42" s="165" t="s">
        <v>468</v>
      </c>
      <c r="L42" s="235" t="s">
        <v>499</v>
      </c>
      <c r="M42" s="213" t="s">
        <v>467</v>
      </c>
      <c r="N42" s="165" t="s">
        <v>467</v>
      </c>
      <c r="O42" s="235" t="s">
        <v>499</v>
      </c>
    </row>
    <row r="43" spans="2:15" ht="36.5" thickBot="1">
      <c r="B43" s="152">
        <v>38</v>
      </c>
      <c r="C43" s="166"/>
      <c r="D43" s="161" t="s">
        <v>351</v>
      </c>
      <c r="E43" s="161" t="s">
        <v>299</v>
      </c>
      <c r="F43" s="161" t="s">
        <v>288</v>
      </c>
      <c r="G43" s="212" t="s">
        <v>467</v>
      </c>
      <c r="H43" s="163" t="s">
        <v>467</v>
      </c>
      <c r="I43" s="235" t="s">
        <v>499</v>
      </c>
      <c r="J43" s="213" t="s">
        <v>468</v>
      </c>
      <c r="K43" s="165" t="s">
        <v>468</v>
      </c>
      <c r="L43" s="235" t="s">
        <v>499</v>
      </c>
      <c r="M43" s="213" t="s">
        <v>467</v>
      </c>
      <c r="N43" s="165" t="s">
        <v>467</v>
      </c>
      <c r="O43" s="235" t="s">
        <v>499</v>
      </c>
    </row>
    <row r="44" spans="2:15" ht="36.5" thickBot="1">
      <c r="B44" s="152">
        <v>39</v>
      </c>
      <c r="C44" s="166"/>
      <c r="D44" s="171" t="s">
        <v>352</v>
      </c>
      <c r="E44" s="171" t="s">
        <v>397</v>
      </c>
      <c r="F44" s="171" t="s">
        <v>289</v>
      </c>
      <c r="G44" s="212" t="s">
        <v>467</v>
      </c>
      <c r="H44" s="163" t="s">
        <v>467</v>
      </c>
      <c r="I44" s="235" t="s">
        <v>500</v>
      </c>
      <c r="J44" s="213" t="s">
        <v>468</v>
      </c>
      <c r="K44" s="165" t="s">
        <v>468</v>
      </c>
      <c r="L44" s="235" t="s">
        <v>500</v>
      </c>
      <c r="M44" s="213" t="s">
        <v>467</v>
      </c>
      <c r="N44" s="165" t="s">
        <v>467</v>
      </c>
      <c r="O44" s="235" t="s">
        <v>500</v>
      </c>
    </row>
    <row r="45" spans="2:15" ht="40.5" thickBot="1">
      <c r="B45" s="152">
        <v>40</v>
      </c>
      <c r="C45" s="153" t="s">
        <v>408</v>
      </c>
      <c r="D45" s="154" t="s">
        <v>353</v>
      </c>
      <c r="E45" s="154" t="s">
        <v>225</v>
      </c>
      <c r="F45" s="154" t="s">
        <v>374</v>
      </c>
      <c r="G45" s="177">
        <v>44098</v>
      </c>
      <c r="H45" s="214" t="s">
        <v>433</v>
      </c>
      <c r="I45" s="154" t="s">
        <v>472</v>
      </c>
      <c r="J45" s="179">
        <v>44099</v>
      </c>
      <c r="K45" s="215" t="s">
        <v>435</v>
      </c>
      <c r="L45" s="154"/>
      <c r="M45" s="179">
        <v>44099</v>
      </c>
      <c r="N45" s="215" t="s">
        <v>435</v>
      </c>
      <c r="O45" s="154"/>
    </row>
    <row r="46" spans="2:15" ht="54.5" thickBot="1">
      <c r="B46" s="152">
        <v>41</v>
      </c>
      <c r="C46" s="166"/>
      <c r="D46" s="161" t="s">
        <v>354</v>
      </c>
      <c r="E46" s="161" t="s">
        <v>226</v>
      </c>
      <c r="F46" s="161" t="s">
        <v>375</v>
      </c>
      <c r="G46" s="162">
        <v>44098</v>
      </c>
      <c r="H46" s="216" t="s">
        <v>433</v>
      </c>
      <c r="I46" s="161" t="s">
        <v>473</v>
      </c>
      <c r="J46" s="164">
        <v>44099</v>
      </c>
      <c r="K46" s="217" t="s">
        <v>435</v>
      </c>
      <c r="L46" s="161"/>
      <c r="M46" s="164">
        <v>44099</v>
      </c>
      <c r="N46" s="217" t="s">
        <v>435</v>
      </c>
      <c r="O46" s="161"/>
    </row>
    <row r="47" spans="2:15" ht="54.5" thickBot="1">
      <c r="B47" s="152">
        <v>42</v>
      </c>
      <c r="C47" s="166"/>
      <c r="D47" s="161" t="s">
        <v>355</v>
      </c>
      <c r="E47" s="161" t="s">
        <v>227</v>
      </c>
      <c r="F47" s="161" t="s">
        <v>376</v>
      </c>
      <c r="G47" s="162">
        <v>44098</v>
      </c>
      <c r="H47" s="216" t="s">
        <v>433</v>
      </c>
      <c r="I47" s="161" t="s">
        <v>473</v>
      </c>
      <c r="J47" s="164">
        <v>44099</v>
      </c>
      <c r="K47" s="217" t="s">
        <v>435</v>
      </c>
      <c r="L47" s="161"/>
      <c r="M47" s="164">
        <v>44099</v>
      </c>
      <c r="N47" s="217" t="s">
        <v>435</v>
      </c>
      <c r="O47" s="161"/>
    </row>
    <row r="48" spans="2:15" ht="54.5" thickBot="1">
      <c r="B48" s="152">
        <v>43</v>
      </c>
      <c r="C48" s="166"/>
      <c r="D48" s="161" t="s">
        <v>356</v>
      </c>
      <c r="E48" s="161" t="s">
        <v>228</v>
      </c>
      <c r="F48" s="161" t="s">
        <v>377</v>
      </c>
      <c r="G48" s="162">
        <v>44098</v>
      </c>
      <c r="H48" s="216" t="s">
        <v>433</v>
      </c>
      <c r="I48" s="161" t="s">
        <v>473</v>
      </c>
      <c r="J48" s="164">
        <v>44099</v>
      </c>
      <c r="K48" s="217" t="s">
        <v>435</v>
      </c>
      <c r="L48" s="161"/>
      <c r="M48" s="164">
        <v>44099</v>
      </c>
      <c r="N48" s="217" t="s">
        <v>435</v>
      </c>
      <c r="O48" s="161"/>
    </row>
    <row r="49" spans="2:15" ht="54.5" thickBot="1">
      <c r="B49" s="152">
        <v>44</v>
      </c>
      <c r="C49" s="166"/>
      <c r="D49" s="161" t="s">
        <v>357</v>
      </c>
      <c r="E49" s="161" t="s">
        <v>229</v>
      </c>
      <c r="F49" s="161" t="s">
        <v>378</v>
      </c>
      <c r="G49" s="162">
        <v>44098</v>
      </c>
      <c r="H49" s="216" t="s">
        <v>433</v>
      </c>
      <c r="I49" s="161" t="s">
        <v>473</v>
      </c>
      <c r="J49" s="164">
        <v>44099</v>
      </c>
      <c r="K49" s="217" t="s">
        <v>435</v>
      </c>
      <c r="L49" s="161"/>
      <c r="M49" s="164">
        <v>44099</v>
      </c>
      <c r="N49" s="217" t="s">
        <v>435</v>
      </c>
      <c r="O49" s="161"/>
    </row>
    <row r="50" spans="2:15" ht="54.5" thickBot="1">
      <c r="B50" s="152">
        <v>45</v>
      </c>
      <c r="C50" s="166"/>
      <c r="D50" s="161" t="s">
        <v>358</v>
      </c>
      <c r="E50" s="161" t="s">
        <v>369</v>
      </c>
      <c r="F50" s="161" t="s">
        <v>379</v>
      </c>
      <c r="G50" s="162">
        <v>44098</v>
      </c>
      <c r="H50" s="216" t="s">
        <v>433</v>
      </c>
      <c r="I50" s="161" t="s">
        <v>473</v>
      </c>
      <c r="J50" s="164">
        <v>44099</v>
      </c>
      <c r="K50" s="217" t="s">
        <v>435</v>
      </c>
      <c r="L50" s="161"/>
      <c r="M50" s="164">
        <v>44099</v>
      </c>
      <c r="N50" s="217" t="s">
        <v>435</v>
      </c>
      <c r="O50" s="161"/>
    </row>
    <row r="51" spans="2:15" ht="36.5" thickBot="1">
      <c r="B51" s="152">
        <v>46</v>
      </c>
      <c r="C51" s="166"/>
      <c r="D51" s="161" t="s">
        <v>371</v>
      </c>
      <c r="E51" s="161" t="s">
        <v>370</v>
      </c>
      <c r="F51" s="161" t="s">
        <v>380</v>
      </c>
      <c r="G51" s="162">
        <v>44098</v>
      </c>
      <c r="H51" s="163" t="s">
        <v>433</v>
      </c>
      <c r="I51" s="161" t="s">
        <v>474</v>
      </c>
      <c r="J51" s="164">
        <v>44099</v>
      </c>
      <c r="K51" s="165" t="s">
        <v>435</v>
      </c>
      <c r="L51" s="161"/>
      <c r="M51" s="164">
        <v>44099</v>
      </c>
      <c r="N51" s="165" t="s">
        <v>435</v>
      </c>
      <c r="O51" s="161"/>
    </row>
    <row r="52" spans="2:15" ht="36.5" thickBot="1">
      <c r="B52" s="152">
        <v>47</v>
      </c>
      <c r="C52" s="166"/>
      <c r="D52" s="161" t="s">
        <v>373</v>
      </c>
      <c r="E52" s="161" t="s">
        <v>372</v>
      </c>
      <c r="F52" s="161" t="s">
        <v>380</v>
      </c>
      <c r="G52" s="162">
        <v>44098</v>
      </c>
      <c r="H52" s="163" t="s">
        <v>433</v>
      </c>
      <c r="I52" s="161" t="s">
        <v>474</v>
      </c>
      <c r="J52" s="164">
        <v>44099</v>
      </c>
      <c r="K52" s="165" t="s">
        <v>435</v>
      </c>
      <c r="L52" s="161"/>
      <c r="M52" s="164">
        <v>44099</v>
      </c>
      <c r="N52" s="165" t="s">
        <v>435</v>
      </c>
      <c r="O52" s="161"/>
    </row>
    <row r="53" spans="2:15" ht="36.5" thickBot="1">
      <c r="B53" s="152">
        <v>48</v>
      </c>
      <c r="C53" s="166"/>
      <c r="D53" s="161" t="s">
        <v>359</v>
      </c>
      <c r="E53" s="161" t="s">
        <v>230</v>
      </c>
      <c r="F53" s="161" t="s">
        <v>381</v>
      </c>
      <c r="G53" s="162">
        <v>44098</v>
      </c>
      <c r="H53" s="163" t="s">
        <v>433</v>
      </c>
      <c r="I53" s="161" t="s">
        <v>475</v>
      </c>
      <c r="J53" s="164">
        <v>44099</v>
      </c>
      <c r="K53" s="165" t="s">
        <v>435</v>
      </c>
      <c r="L53" s="161"/>
      <c r="M53" s="164">
        <v>44099</v>
      </c>
      <c r="N53" s="165" t="s">
        <v>435</v>
      </c>
      <c r="O53" s="161"/>
    </row>
    <row r="54" spans="2:15" ht="36.5" thickBot="1">
      <c r="B54" s="152">
        <v>49</v>
      </c>
      <c r="C54" s="166"/>
      <c r="D54" s="161" t="s">
        <v>360</v>
      </c>
      <c r="E54" s="161" t="s">
        <v>232</v>
      </c>
      <c r="F54" s="198" t="s">
        <v>231</v>
      </c>
      <c r="G54" s="162">
        <v>44098</v>
      </c>
      <c r="H54" s="163" t="s">
        <v>435</v>
      </c>
      <c r="I54" s="161"/>
      <c r="J54" s="164">
        <v>44099</v>
      </c>
      <c r="K54" s="165" t="s">
        <v>435</v>
      </c>
      <c r="L54" s="161"/>
      <c r="M54" s="164">
        <v>44099</v>
      </c>
      <c r="N54" s="165" t="s">
        <v>435</v>
      </c>
      <c r="O54" s="161"/>
    </row>
    <row r="55" spans="2:15" ht="54.5" thickBot="1">
      <c r="B55" s="152">
        <v>50</v>
      </c>
      <c r="C55" s="160"/>
      <c r="D55" s="161" t="s">
        <v>361</v>
      </c>
      <c r="E55" s="161" t="s">
        <v>261</v>
      </c>
      <c r="F55" s="161" t="s">
        <v>264</v>
      </c>
      <c r="G55" s="162">
        <v>44098</v>
      </c>
      <c r="H55" s="216" t="s">
        <v>435</v>
      </c>
      <c r="I55" s="161"/>
      <c r="J55" s="164">
        <v>44099</v>
      </c>
      <c r="K55" s="217" t="s">
        <v>435</v>
      </c>
      <c r="L55" s="161"/>
      <c r="M55" s="164">
        <v>44099</v>
      </c>
      <c r="N55" s="217" t="s">
        <v>435</v>
      </c>
      <c r="O55" s="161"/>
    </row>
    <row r="56" spans="2:15" ht="54.5" thickBot="1">
      <c r="B56" s="152">
        <v>51</v>
      </c>
      <c r="C56" s="166"/>
      <c r="D56" s="161" t="s">
        <v>362</v>
      </c>
      <c r="E56" s="161" t="s">
        <v>262</v>
      </c>
      <c r="F56" s="161" t="s">
        <v>263</v>
      </c>
      <c r="G56" s="162">
        <v>44098</v>
      </c>
      <c r="H56" s="216" t="s">
        <v>435</v>
      </c>
      <c r="I56" s="161"/>
      <c r="J56" s="164">
        <v>44099</v>
      </c>
      <c r="K56" s="217" t="s">
        <v>435</v>
      </c>
      <c r="L56" s="161"/>
      <c r="M56" s="164">
        <v>44099</v>
      </c>
      <c r="N56" s="217" t="s">
        <v>435</v>
      </c>
      <c r="O56" s="161"/>
    </row>
    <row r="57" spans="2:15" ht="54.5" thickBot="1">
      <c r="B57" s="152">
        <v>52</v>
      </c>
      <c r="C57" s="166"/>
      <c r="D57" s="161" t="s">
        <v>363</v>
      </c>
      <c r="E57" s="161" t="s">
        <v>265</v>
      </c>
      <c r="F57" s="161" t="s">
        <v>266</v>
      </c>
      <c r="G57" s="162">
        <v>44098</v>
      </c>
      <c r="H57" s="216" t="s">
        <v>435</v>
      </c>
      <c r="I57" s="161"/>
      <c r="J57" s="164">
        <v>44099</v>
      </c>
      <c r="K57" s="217" t="s">
        <v>435</v>
      </c>
      <c r="L57" s="161"/>
      <c r="M57" s="164">
        <v>44099</v>
      </c>
      <c r="N57" s="217" t="s">
        <v>435</v>
      </c>
      <c r="O57" s="161"/>
    </row>
    <row r="58" spans="2:15" ht="54.5" thickBot="1">
      <c r="B58" s="152">
        <v>53</v>
      </c>
      <c r="C58" s="166"/>
      <c r="D58" s="161" t="s">
        <v>364</v>
      </c>
      <c r="E58" s="161" t="s">
        <v>267</v>
      </c>
      <c r="F58" s="161" t="s">
        <v>382</v>
      </c>
      <c r="G58" s="162">
        <v>44098</v>
      </c>
      <c r="H58" s="216" t="s">
        <v>435</v>
      </c>
      <c r="I58" s="161"/>
      <c r="J58" s="164">
        <v>44099</v>
      </c>
      <c r="K58" s="217" t="s">
        <v>435</v>
      </c>
      <c r="L58" s="161"/>
      <c r="M58" s="164">
        <v>44099</v>
      </c>
      <c r="N58" s="217" t="s">
        <v>435</v>
      </c>
      <c r="O58" s="161"/>
    </row>
    <row r="59" spans="2:15" ht="36.5" thickBot="1">
      <c r="B59" s="152">
        <v>54</v>
      </c>
      <c r="C59" s="166"/>
      <c r="D59" s="171" t="s">
        <v>365</v>
      </c>
      <c r="E59" s="174" t="s">
        <v>268</v>
      </c>
      <c r="F59" s="174" t="s">
        <v>269</v>
      </c>
      <c r="G59" s="172">
        <v>44098</v>
      </c>
      <c r="H59" s="183" t="s">
        <v>435</v>
      </c>
      <c r="I59" s="174"/>
      <c r="J59" s="184">
        <v>44099</v>
      </c>
      <c r="K59" s="176" t="s">
        <v>435</v>
      </c>
      <c r="L59" s="174"/>
      <c r="M59" s="184">
        <v>44099</v>
      </c>
      <c r="N59" s="176" t="s">
        <v>435</v>
      </c>
      <c r="O59" s="174"/>
    </row>
    <row r="60" spans="2:15" ht="20">
      <c r="B60" s="218"/>
      <c r="C60" s="219"/>
      <c r="D60" s="218"/>
      <c r="E60" s="218"/>
      <c r="F60" s="218"/>
      <c r="G60" s="220"/>
      <c r="H60" s="221"/>
      <c r="I60" s="218"/>
      <c r="J60" s="220"/>
      <c r="K60" s="221"/>
      <c r="L60" s="218"/>
      <c r="M60" s="220"/>
      <c r="N60" s="221"/>
      <c r="O60" s="218"/>
    </row>
    <row r="61" spans="2:15">
      <c r="B61" s="222"/>
    </row>
    <row r="62" spans="2:15" ht="22.5">
      <c r="B62" s="223"/>
      <c r="C62" s="223"/>
      <c r="E62" s="224"/>
    </row>
  </sheetData>
  <mergeCells count="11">
    <mergeCell ref="G4:H4"/>
    <mergeCell ref="B4:B5"/>
    <mergeCell ref="C4:C5"/>
    <mergeCell ref="D4:D5"/>
    <mergeCell ref="E4:E5"/>
    <mergeCell ref="F4:F5"/>
    <mergeCell ref="I4:I5"/>
    <mergeCell ref="J4:K4"/>
    <mergeCell ref="L4:L5"/>
    <mergeCell ref="M4:N4"/>
    <mergeCell ref="O4:O5"/>
  </mergeCells>
  <phoneticPr fontId="1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2"/>
  <sheetViews>
    <sheetView showGridLines="0" zoomScale="40" zoomScaleNormal="40" workbookViewId="0">
      <selection activeCell="D2" sqref="D2"/>
    </sheetView>
  </sheetViews>
  <sheetFormatPr defaultColWidth="8.58203125" defaultRowHeight="18"/>
  <cols>
    <col min="1" max="1" width="3.25" style="88" customWidth="1"/>
    <col min="2" max="2" width="5.33203125" style="88" bestFit="1" customWidth="1"/>
    <col min="3" max="3" width="36.58203125" style="88" bestFit="1" customWidth="1"/>
    <col min="4" max="4" width="59.83203125" style="88" bestFit="1" customWidth="1"/>
    <col min="5" max="5" width="48.25" style="88" bestFit="1" customWidth="1"/>
    <col min="6" max="6" width="14.08203125" style="88" bestFit="1" customWidth="1"/>
    <col min="7" max="7" width="91.75" style="88" bestFit="1" customWidth="1"/>
    <col min="8" max="9" width="12.08203125" style="88" bestFit="1" customWidth="1"/>
    <col min="10" max="10" width="43.5" style="88" bestFit="1" customWidth="1"/>
    <col min="11" max="11" width="13.58203125" style="88" bestFit="1" customWidth="1"/>
    <col min="12" max="12" width="14" style="89" bestFit="1" customWidth="1"/>
    <col min="13" max="13" width="33.58203125" style="88" customWidth="1"/>
    <col min="14" max="14" width="11.5" style="88" hidden="1" customWidth="1"/>
    <col min="15" max="15" width="49.58203125" style="88" hidden="1" customWidth="1"/>
    <col min="16" max="16" width="11.25" style="89" hidden="1" customWidth="1"/>
    <col min="17" max="17" width="49.58203125" style="88" hidden="1" customWidth="1"/>
    <col min="18" max="16384" width="8.58203125" style="88"/>
  </cols>
  <sheetData>
    <row r="1" spans="1:17" ht="29">
      <c r="A1" s="87" t="s">
        <v>410</v>
      </c>
      <c r="D1" s="243" t="s">
        <v>479</v>
      </c>
      <c r="E1" s="243"/>
      <c r="F1" s="243"/>
      <c r="G1" s="243"/>
    </row>
    <row r="2" spans="1:17" ht="18.5" thickBot="1"/>
    <row r="3" spans="1:17" ht="40.5" thickBot="1">
      <c r="B3" s="90" t="s">
        <v>3</v>
      </c>
      <c r="C3" s="90" t="s">
        <v>224</v>
      </c>
      <c r="D3" s="90" t="s">
        <v>316</v>
      </c>
      <c r="E3" s="90" t="s">
        <v>317</v>
      </c>
      <c r="F3" s="90" t="s">
        <v>320</v>
      </c>
      <c r="G3" s="90" t="s">
        <v>411</v>
      </c>
      <c r="H3" s="90" t="s">
        <v>412</v>
      </c>
      <c r="I3" s="90" t="s">
        <v>413</v>
      </c>
      <c r="J3" s="90" t="s">
        <v>7</v>
      </c>
      <c r="K3" s="90" t="s">
        <v>8</v>
      </c>
      <c r="L3" s="90" t="s">
        <v>10</v>
      </c>
      <c r="M3" s="91" t="s">
        <v>11</v>
      </c>
      <c r="N3" s="90" t="s">
        <v>8</v>
      </c>
      <c r="O3" s="91" t="s">
        <v>12</v>
      </c>
      <c r="P3" s="90" t="s">
        <v>10</v>
      </c>
      <c r="Q3" s="91" t="s">
        <v>11</v>
      </c>
    </row>
    <row r="4" spans="1:17" ht="140.5" thickBot="1">
      <c r="B4" s="92">
        <f>ROW(B4)-ROW($B$3)</f>
        <v>1</v>
      </c>
      <c r="C4" s="93" t="s">
        <v>414</v>
      </c>
      <c r="D4" s="94" t="s">
        <v>415</v>
      </c>
      <c r="E4" s="94" t="s">
        <v>416</v>
      </c>
      <c r="F4" s="94" t="s">
        <v>417</v>
      </c>
      <c r="G4" s="94" t="s">
        <v>418</v>
      </c>
      <c r="H4" s="95" t="s">
        <v>419</v>
      </c>
      <c r="I4" s="95" t="s">
        <v>419</v>
      </c>
      <c r="J4" s="96" t="s">
        <v>420</v>
      </c>
      <c r="K4" s="97">
        <v>44098</v>
      </c>
      <c r="L4" s="98" t="s">
        <v>433</v>
      </c>
      <c r="M4" s="99" t="s">
        <v>436</v>
      </c>
      <c r="N4" s="100"/>
      <c r="O4" s="101"/>
      <c r="P4" s="102"/>
      <c r="Q4" s="103"/>
    </row>
    <row r="5" spans="1:17" ht="140.5" thickBot="1">
      <c r="B5" s="92">
        <f t="shared" ref="B5:B32" si="0">ROW(B5)-ROW($B$3)</f>
        <v>2</v>
      </c>
      <c r="C5" s="244" t="s">
        <v>421</v>
      </c>
      <c r="D5" s="246" t="s">
        <v>456</v>
      </c>
      <c r="E5" s="246" t="s">
        <v>318</v>
      </c>
      <c r="F5" s="246" t="s">
        <v>422</v>
      </c>
      <c r="G5" s="246" t="s">
        <v>423</v>
      </c>
      <c r="H5" s="104">
        <v>0</v>
      </c>
      <c r="I5" s="104">
        <v>0</v>
      </c>
      <c r="J5" s="137" t="s">
        <v>434</v>
      </c>
      <c r="K5" s="106">
        <v>44098</v>
      </c>
      <c r="L5" s="107" t="s">
        <v>435</v>
      </c>
      <c r="M5" s="139" t="s">
        <v>480</v>
      </c>
      <c r="N5" s="100"/>
      <c r="O5" s="101"/>
      <c r="P5" s="102"/>
      <c r="Q5" s="103"/>
    </row>
    <row r="6" spans="1:17" ht="20.5" thickBot="1">
      <c r="B6" s="92">
        <f t="shared" si="0"/>
        <v>3</v>
      </c>
      <c r="C6" s="245"/>
      <c r="D6" s="247"/>
      <c r="E6" s="247"/>
      <c r="F6" s="247"/>
      <c r="G6" s="247"/>
      <c r="H6" s="104">
        <v>0</v>
      </c>
      <c r="I6" s="104">
        <v>30</v>
      </c>
      <c r="J6" s="137" t="s">
        <v>434</v>
      </c>
      <c r="K6" s="106">
        <v>44098</v>
      </c>
      <c r="L6" s="107" t="s">
        <v>435</v>
      </c>
      <c r="M6" s="108"/>
      <c r="N6" s="100"/>
      <c r="O6" s="101"/>
      <c r="P6" s="102"/>
      <c r="Q6" s="103"/>
    </row>
    <row r="7" spans="1:17" ht="20.5" thickBot="1">
      <c r="B7" s="92">
        <f t="shared" si="0"/>
        <v>4</v>
      </c>
      <c r="C7" s="245"/>
      <c r="D7" s="247"/>
      <c r="E7" s="247"/>
      <c r="F7" s="247"/>
      <c r="G7" s="247"/>
      <c r="H7" s="104">
        <v>0</v>
      </c>
      <c r="I7" s="104">
        <v>60</v>
      </c>
      <c r="J7" s="137" t="s">
        <v>434</v>
      </c>
      <c r="K7" s="106">
        <v>44098</v>
      </c>
      <c r="L7" s="107" t="s">
        <v>435</v>
      </c>
      <c r="M7" s="108"/>
      <c r="N7" s="100"/>
      <c r="O7" s="101"/>
      <c r="P7" s="102"/>
      <c r="Q7" s="103"/>
    </row>
    <row r="8" spans="1:17" ht="20.5" thickBot="1">
      <c r="B8" s="92">
        <f t="shared" si="0"/>
        <v>5</v>
      </c>
      <c r="C8" s="245"/>
      <c r="D8" s="247"/>
      <c r="E8" s="247"/>
      <c r="F8" s="247"/>
      <c r="G8" s="247"/>
      <c r="H8" s="141">
        <v>0</v>
      </c>
      <c r="I8" s="137">
        <v>61</v>
      </c>
      <c r="J8" s="137" t="s">
        <v>443</v>
      </c>
      <c r="K8" s="106">
        <v>44098</v>
      </c>
      <c r="L8" s="107" t="s">
        <v>433</v>
      </c>
      <c r="M8" s="108" t="s">
        <v>457</v>
      </c>
      <c r="N8" s="100"/>
      <c r="O8" s="101"/>
      <c r="P8" s="102"/>
      <c r="Q8" s="103"/>
    </row>
    <row r="9" spans="1:17" ht="20.5" thickBot="1">
      <c r="B9" s="92">
        <f t="shared" si="0"/>
        <v>6</v>
      </c>
      <c r="C9" s="245"/>
      <c r="D9" s="247"/>
      <c r="E9" s="247"/>
      <c r="F9" s="247"/>
      <c r="G9" s="247"/>
      <c r="H9" s="141">
        <v>0</v>
      </c>
      <c r="I9" s="137">
        <v>255</v>
      </c>
      <c r="J9" s="137" t="s">
        <v>443</v>
      </c>
      <c r="K9" s="106">
        <v>44098</v>
      </c>
      <c r="L9" s="107" t="s">
        <v>433</v>
      </c>
      <c r="M9" s="108" t="s">
        <v>457</v>
      </c>
      <c r="N9" s="100"/>
      <c r="O9" s="101"/>
      <c r="P9" s="102"/>
      <c r="Q9" s="103"/>
    </row>
    <row r="10" spans="1:17" ht="20.5" thickBot="1">
      <c r="B10" s="92">
        <f t="shared" si="0"/>
        <v>7</v>
      </c>
      <c r="C10" s="245"/>
      <c r="D10" s="247"/>
      <c r="E10" s="247"/>
      <c r="F10" s="247"/>
      <c r="G10" s="247"/>
      <c r="H10" s="104">
        <v>1</v>
      </c>
      <c r="I10" s="104">
        <v>0</v>
      </c>
      <c r="J10" s="137" t="s">
        <v>437</v>
      </c>
      <c r="K10" s="106">
        <v>44098</v>
      </c>
      <c r="L10" s="107" t="s">
        <v>435</v>
      </c>
      <c r="M10" s="108"/>
      <c r="N10" s="100"/>
      <c r="O10" s="101"/>
      <c r="P10" s="102"/>
      <c r="Q10" s="103"/>
    </row>
    <row r="11" spans="1:17" ht="20.5" thickBot="1">
      <c r="B11" s="92">
        <f t="shared" si="0"/>
        <v>8</v>
      </c>
      <c r="C11" s="245"/>
      <c r="D11" s="247"/>
      <c r="E11" s="247"/>
      <c r="F11" s="247"/>
      <c r="G11" s="247"/>
      <c r="H11" s="104">
        <v>1</v>
      </c>
      <c r="I11" s="104">
        <v>30</v>
      </c>
      <c r="J11" s="137" t="s">
        <v>437</v>
      </c>
      <c r="K11" s="106">
        <v>44098</v>
      </c>
      <c r="L11" s="107" t="s">
        <v>435</v>
      </c>
      <c r="M11" s="108"/>
      <c r="N11" s="100"/>
      <c r="O11" s="101"/>
      <c r="P11" s="102"/>
      <c r="Q11" s="103"/>
    </row>
    <row r="12" spans="1:17" ht="20.5" thickBot="1">
      <c r="B12" s="92">
        <f t="shared" si="0"/>
        <v>9</v>
      </c>
      <c r="C12" s="245"/>
      <c r="D12" s="247"/>
      <c r="E12" s="247"/>
      <c r="F12" s="247"/>
      <c r="G12" s="247"/>
      <c r="H12" s="104">
        <v>1</v>
      </c>
      <c r="I12" s="104">
        <v>60</v>
      </c>
      <c r="J12" s="137" t="s">
        <v>437</v>
      </c>
      <c r="K12" s="106">
        <v>44098</v>
      </c>
      <c r="L12" s="107" t="s">
        <v>435</v>
      </c>
      <c r="M12" s="108"/>
      <c r="N12" s="100"/>
      <c r="O12" s="101"/>
      <c r="P12" s="102"/>
      <c r="Q12" s="103"/>
    </row>
    <row r="13" spans="1:17" ht="20.5" thickBot="1">
      <c r="B13" s="92">
        <f t="shared" si="0"/>
        <v>10</v>
      </c>
      <c r="C13" s="245"/>
      <c r="D13" s="247"/>
      <c r="E13" s="247"/>
      <c r="F13" s="247"/>
      <c r="G13" s="247"/>
      <c r="H13" s="141">
        <v>1</v>
      </c>
      <c r="I13" s="137">
        <v>61</v>
      </c>
      <c r="J13" s="137" t="s">
        <v>443</v>
      </c>
      <c r="K13" s="106">
        <v>44098</v>
      </c>
      <c r="L13" s="107" t="s">
        <v>433</v>
      </c>
      <c r="M13" s="108" t="s">
        <v>457</v>
      </c>
      <c r="N13" s="100"/>
      <c r="O13" s="101"/>
      <c r="P13" s="102"/>
      <c r="Q13" s="103"/>
    </row>
    <row r="14" spans="1:17" ht="20.5" thickBot="1">
      <c r="B14" s="92">
        <f t="shared" si="0"/>
        <v>11</v>
      </c>
      <c r="C14" s="245"/>
      <c r="D14" s="247"/>
      <c r="E14" s="247"/>
      <c r="F14" s="247"/>
      <c r="G14" s="247"/>
      <c r="H14" s="141">
        <v>1</v>
      </c>
      <c r="I14" s="137">
        <v>255</v>
      </c>
      <c r="J14" s="137" t="s">
        <v>443</v>
      </c>
      <c r="K14" s="106">
        <v>44098</v>
      </c>
      <c r="L14" s="107" t="s">
        <v>433</v>
      </c>
      <c r="M14" s="108" t="s">
        <v>457</v>
      </c>
      <c r="N14" s="100"/>
      <c r="O14" s="101"/>
      <c r="P14" s="102"/>
      <c r="Q14" s="103"/>
    </row>
    <row r="15" spans="1:17" ht="20.5" thickBot="1">
      <c r="B15" s="92">
        <f t="shared" si="0"/>
        <v>12</v>
      </c>
      <c r="C15" s="245"/>
      <c r="D15" s="247"/>
      <c r="E15" s="247"/>
      <c r="F15" s="247"/>
      <c r="G15" s="247"/>
      <c r="H15" s="104">
        <v>2</v>
      </c>
      <c r="I15" s="104">
        <v>0</v>
      </c>
      <c r="J15" s="137" t="s">
        <v>438</v>
      </c>
      <c r="K15" s="106">
        <v>44098</v>
      </c>
      <c r="L15" s="107" t="s">
        <v>435</v>
      </c>
      <c r="M15" s="108"/>
      <c r="N15" s="100"/>
      <c r="O15" s="101"/>
      <c r="P15" s="102"/>
      <c r="Q15" s="103"/>
    </row>
    <row r="16" spans="1:17" ht="20.5" thickBot="1">
      <c r="B16" s="92">
        <f t="shared" si="0"/>
        <v>13</v>
      </c>
      <c r="C16" s="245"/>
      <c r="D16" s="247"/>
      <c r="E16" s="247"/>
      <c r="F16" s="247"/>
      <c r="G16" s="247"/>
      <c r="H16" s="104">
        <v>2</v>
      </c>
      <c r="I16" s="104">
        <v>30</v>
      </c>
      <c r="J16" s="137" t="s">
        <v>438</v>
      </c>
      <c r="K16" s="106">
        <v>44098</v>
      </c>
      <c r="L16" s="107" t="s">
        <v>435</v>
      </c>
      <c r="M16" s="108"/>
      <c r="N16" s="100"/>
      <c r="O16" s="101"/>
      <c r="P16" s="102"/>
      <c r="Q16" s="103"/>
    </row>
    <row r="17" spans="2:17" ht="20.5" thickBot="1">
      <c r="B17" s="92">
        <f t="shared" si="0"/>
        <v>14</v>
      </c>
      <c r="C17" s="245"/>
      <c r="D17" s="247"/>
      <c r="E17" s="247"/>
      <c r="F17" s="247"/>
      <c r="G17" s="247"/>
      <c r="H17" s="104">
        <v>2</v>
      </c>
      <c r="I17" s="104">
        <v>60</v>
      </c>
      <c r="J17" s="137" t="s">
        <v>438</v>
      </c>
      <c r="K17" s="106">
        <v>44098</v>
      </c>
      <c r="L17" s="107" t="s">
        <v>435</v>
      </c>
      <c r="M17" s="108"/>
      <c r="N17" s="100"/>
      <c r="O17" s="101"/>
      <c r="P17" s="102"/>
      <c r="Q17" s="103"/>
    </row>
    <row r="18" spans="2:17" ht="20.5" thickBot="1">
      <c r="B18" s="92">
        <f t="shared" si="0"/>
        <v>15</v>
      </c>
      <c r="C18" s="245"/>
      <c r="D18" s="247"/>
      <c r="E18" s="247"/>
      <c r="F18" s="247"/>
      <c r="G18" s="247"/>
      <c r="H18" s="141">
        <v>2</v>
      </c>
      <c r="I18" s="137">
        <v>61</v>
      </c>
      <c r="J18" s="137" t="s">
        <v>443</v>
      </c>
      <c r="K18" s="106">
        <v>44098</v>
      </c>
      <c r="L18" s="107" t="s">
        <v>433</v>
      </c>
      <c r="M18" s="108" t="s">
        <v>457</v>
      </c>
      <c r="N18" s="100"/>
      <c r="O18" s="101"/>
      <c r="P18" s="102"/>
      <c r="Q18" s="103"/>
    </row>
    <row r="19" spans="2:17" ht="20.5" thickBot="1">
      <c r="B19" s="92">
        <f t="shared" si="0"/>
        <v>16</v>
      </c>
      <c r="C19" s="245"/>
      <c r="D19" s="247"/>
      <c r="E19" s="247"/>
      <c r="F19" s="247"/>
      <c r="G19" s="247"/>
      <c r="H19" s="141">
        <v>2</v>
      </c>
      <c r="I19" s="137">
        <v>255</v>
      </c>
      <c r="J19" s="137" t="s">
        <v>443</v>
      </c>
      <c r="K19" s="106">
        <v>44098</v>
      </c>
      <c r="L19" s="107" t="s">
        <v>433</v>
      </c>
      <c r="M19" s="108" t="s">
        <v>457</v>
      </c>
      <c r="N19" s="100"/>
      <c r="O19" s="101"/>
      <c r="P19" s="102"/>
      <c r="Q19" s="103"/>
    </row>
    <row r="20" spans="2:17" ht="20.5" thickBot="1">
      <c r="B20" s="92">
        <f t="shared" si="0"/>
        <v>17</v>
      </c>
      <c r="C20" s="245"/>
      <c r="D20" s="247"/>
      <c r="E20" s="247"/>
      <c r="F20" s="247"/>
      <c r="G20" s="247"/>
      <c r="H20" s="104">
        <v>3</v>
      </c>
      <c r="I20" s="104">
        <v>0</v>
      </c>
      <c r="J20" s="137" t="s">
        <v>443</v>
      </c>
      <c r="K20" s="106">
        <v>44098</v>
      </c>
      <c r="L20" s="107" t="s">
        <v>433</v>
      </c>
      <c r="M20" s="108" t="s">
        <v>457</v>
      </c>
      <c r="N20" s="100"/>
      <c r="O20" s="101"/>
      <c r="P20" s="102"/>
      <c r="Q20" s="103"/>
    </row>
    <row r="21" spans="2:17" ht="20.5" thickBot="1">
      <c r="B21" s="92">
        <f t="shared" si="0"/>
        <v>18</v>
      </c>
      <c r="C21" s="245"/>
      <c r="D21" s="247"/>
      <c r="E21" s="247"/>
      <c r="F21" s="247"/>
      <c r="G21" s="247"/>
      <c r="H21" s="104">
        <v>3</v>
      </c>
      <c r="I21" s="104">
        <v>30</v>
      </c>
      <c r="J21" s="137" t="s">
        <v>443</v>
      </c>
      <c r="K21" s="106">
        <v>44098</v>
      </c>
      <c r="L21" s="107" t="s">
        <v>433</v>
      </c>
      <c r="M21" s="108" t="s">
        <v>457</v>
      </c>
      <c r="N21" s="100"/>
      <c r="O21" s="101"/>
      <c r="P21" s="102"/>
      <c r="Q21" s="103"/>
    </row>
    <row r="22" spans="2:17" ht="20.5" thickBot="1">
      <c r="B22" s="92">
        <f t="shared" si="0"/>
        <v>19</v>
      </c>
      <c r="C22" s="245"/>
      <c r="D22" s="247"/>
      <c r="E22" s="247"/>
      <c r="F22" s="247"/>
      <c r="G22" s="247"/>
      <c r="H22" s="104">
        <v>3</v>
      </c>
      <c r="I22" s="104">
        <v>60</v>
      </c>
      <c r="J22" s="137" t="s">
        <v>443</v>
      </c>
      <c r="K22" s="106">
        <v>44098</v>
      </c>
      <c r="L22" s="107" t="s">
        <v>433</v>
      </c>
      <c r="M22" s="108" t="s">
        <v>457</v>
      </c>
      <c r="N22" s="100"/>
      <c r="O22" s="101"/>
      <c r="P22" s="102"/>
      <c r="Q22" s="103"/>
    </row>
    <row r="23" spans="2:17" ht="20.5" thickBot="1">
      <c r="B23" s="92">
        <f t="shared" si="0"/>
        <v>20</v>
      </c>
      <c r="C23" s="245"/>
      <c r="D23" s="247"/>
      <c r="E23" s="247"/>
      <c r="F23" s="247"/>
      <c r="G23" s="247"/>
      <c r="H23" s="141">
        <v>3</v>
      </c>
      <c r="I23" s="137">
        <v>61</v>
      </c>
      <c r="J23" s="137" t="s">
        <v>443</v>
      </c>
      <c r="K23" s="106">
        <v>44098</v>
      </c>
      <c r="L23" s="107" t="s">
        <v>433</v>
      </c>
      <c r="M23" s="108" t="s">
        <v>457</v>
      </c>
      <c r="N23" s="100"/>
      <c r="O23" s="101"/>
      <c r="P23" s="102"/>
      <c r="Q23" s="103"/>
    </row>
    <row r="24" spans="2:17" ht="20.5" thickBot="1">
      <c r="B24" s="92">
        <f t="shared" si="0"/>
        <v>21</v>
      </c>
      <c r="C24" s="245"/>
      <c r="D24" s="247"/>
      <c r="E24" s="247"/>
      <c r="F24" s="247"/>
      <c r="G24" s="247"/>
      <c r="H24" s="141">
        <v>3</v>
      </c>
      <c r="I24" s="137">
        <v>255</v>
      </c>
      <c r="J24" s="137" t="s">
        <v>443</v>
      </c>
      <c r="K24" s="106">
        <v>44098</v>
      </c>
      <c r="L24" s="107" t="s">
        <v>433</v>
      </c>
      <c r="M24" s="108" t="s">
        <v>457</v>
      </c>
      <c r="N24" s="100"/>
      <c r="O24" s="101"/>
      <c r="P24" s="102"/>
      <c r="Q24" s="103"/>
    </row>
    <row r="25" spans="2:17" ht="20.5" thickBot="1">
      <c r="B25" s="92">
        <f t="shared" si="0"/>
        <v>22</v>
      </c>
      <c r="C25" s="245"/>
      <c r="D25" s="247"/>
      <c r="E25" s="247"/>
      <c r="F25" s="247"/>
      <c r="G25" s="247"/>
      <c r="H25" s="104">
        <v>255</v>
      </c>
      <c r="I25" s="104">
        <v>0</v>
      </c>
      <c r="J25" s="137" t="s">
        <v>443</v>
      </c>
      <c r="K25" s="106">
        <v>44098</v>
      </c>
      <c r="L25" s="107" t="s">
        <v>435</v>
      </c>
      <c r="M25" s="108"/>
      <c r="N25" s="100"/>
      <c r="O25" s="101"/>
      <c r="P25" s="102"/>
      <c r="Q25" s="103"/>
    </row>
    <row r="26" spans="2:17" ht="20.5" thickBot="1">
      <c r="B26" s="92">
        <f t="shared" si="0"/>
        <v>23</v>
      </c>
      <c r="C26" s="245"/>
      <c r="D26" s="247"/>
      <c r="E26" s="247"/>
      <c r="F26" s="247"/>
      <c r="G26" s="247"/>
      <c r="H26" s="104">
        <v>255</v>
      </c>
      <c r="I26" s="104">
        <v>30</v>
      </c>
      <c r="J26" s="137" t="s">
        <v>443</v>
      </c>
      <c r="K26" s="106">
        <v>44098</v>
      </c>
      <c r="L26" s="107" t="s">
        <v>433</v>
      </c>
      <c r="M26" s="108" t="s">
        <v>457</v>
      </c>
      <c r="N26" s="100"/>
      <c r="O26" s="101"/>
      <c r="P26" s="102"/>
      <c r="Q26" s="103"/>
    </row>
    <row r="27" spans="2:17" ht="20.5" thickBot="1">
      <c r="B27" s="92">
        <f t="shared" si="0"/>
        <v>24</v>
      </c>
      <c r="C27" s="245"/>
      <c r="D27" s="247"/>
      <c r="E27" s="247"/>
      <c r="F27" s="247"/>
      <c r="G27" s="247"/>
      <c r="H27" s="104">
        <v>255</v>
      </c>
      <c r="I27" s="104">
        <v>60</v>
      </c>
      <c r="J27" s="137" t="s">
        <v>443</v>
      </c>
      <c r="K27" s="106">
        <v>44098</v>
      </c>
      <c r="L27" s="107" t="s">
        <v>433</v>
      </c>
      <c r="M27" s="108" t="s">
        <v>457</v>
      </c>
      <c r="N27" s="100"/>
      <c r="O27" s="101"/>
      <c r="P27" s="102"/>
      <c r="Q27" s="103"/>
    </row>
    <row r="28" spans="2:17" ht="20.5" thickBot="1">
      <c r="B28" s="92">
        <f t="shared" si="0"/>
        <v>25</v>
      </c>
      <c r="C28" s="245"/>
      <c r="D28" s="247"/>
      <c r="E28" s="247"/>
      <c r="F28" s="247"/>
      <c r="G28" s="247"/>
      <c r="H28" s="141">
        <v>255</v>
      </c>
      <c r="I28" s="137">
        <v>61</v>
      </c>
      <c r="J28" s="137" t="s">
        <v>443</v>
      </c>
      <c r="K28" s="106">
        <v>44098</v>
      </c>
      <c r="L28" s="107" t="s">
        <v>433</v>
      </c>
      <c r="M28" s="108" t="s">
        <v>457</v>
      </c>
      <c r="N28" s="100"/>
      <c r="O28" s="101"/>
      <c r="P28" s="102"/>
      <c r="Q28" s="103"/>
    </row>
    <row r="29" spans="2:17" ht="20.5" thickBot="1">
      <c r="B29" s="92">
        <f t="shared" si="0"/>
        <v>26</v>
      </c>
      <c r="C29" s="245"/>
      <c r="D29" s="247"/>
      <c r="E29" s="247"/>
      <c r="F29" s="247"/>
      <c r="G29" s="247"/>
      <c r="H29" s="141">
        <v>255</v>
      </c>
      <c r="I29" s="137">
        <v>255</v>
      </c>
      <c r="J29" s="137" t="s">
        <v>443</v>
      </c>
      <c r="K29" s="106">
        <v>44098</v>
      </c>
      <c r="L29" s="107" t="s">
        <v>433</v>
      </c>
      <c r="M29" s="108" t="s">
        <v>457</v>
      </c>
      <c r="N29" s="100"/>
      <c r="O29" s="101"/>
      <c r="P29" s="102"/>
      <c r="Q29" s="103"/>
    </row>
    <row r="30" spans="2:17" ht="20.5" thickBot="1">
      <c r="B30" s="92">
        <f t="shared" si="0"/>
        <v>27</v>
      </c>
      <c r="C30" s="244" t="s">
        <v>424</v>
      </c>
      <c r="D30" s="246" t="s">
        <v>425</v>
      </c>
      <c r="E30" s="246" t="s">
        <v>426</v>
      </c>
      <c r="F30" s="246" t="s">
        <v>427</v>
      </c>
      <c r="G30" s="246" t="s">
        <v>428</v>
      </c>
      <c r="H30" s="109" t="s">
        <v>429</v>
      </c>
      <c r="I30" s="110" t="s">
        <v>419</v>
      </c>
      <c r="J30" s="105" t="s">
        <v>430</v>
      </c>
      <c r="K30" s="97">
        <v>44098</v>
      </c>
      <c r="L30" s="111" t="s">
        <v>435</v>
      </c>
      <c r="M30" s="112"/>
      <c r="N30" s="100"/>
      <c r="O30" s="101"/>
      <c r="P30" s="102"/>
      <c r="Q30" s="103"/>
    </row>
    <row r="31" spans="2:17" ht="80.5" thickBot="1">
      <c r="B31" s="92">
        <f t="shared" si="0"/>
        <v>28</v>
      </c>
      <c r="C31" s="245"/>
      <c r="D31" s="247"/>
      <c r="E31" s="247"/>
      <c r="F31" s="247"/>
      <c r="G31" s="247"/>
      <c r="H31" s="113" t="s">
        <v>431</v>
      </c>
      <c r="I31" s="110" t="s">
        <v>419</v>
      </c>
      <c r="J31" s="114" t="s">
        <v>476</v>
      </c>
      <c r="K31" s="97">
        <v>44098</v>
      </c>
      <c r="L31" s="111" t="s">
        <v>433</v>
      </c>
      <c r="M31" s="138" t="s">
        <v>477</v>
      </c>
      <c r="N31" s="115"/>
      <c r="O31" s="101"/>
      <c r="P31" s="102"/>
      <c r="Q31" s="103"/>
    </row>
    <row r="32" spans="2:17" ht="20.5" thickBot="1">
      <c r="B32" s="92">
        <f t="shared" si="0"/>
        <v>29</v>
      </c>
      <c r="C32" s="248"/>
      <c r="D32" s="249"/>
      <c r="E32" s="249"/>
      <c r="F32" s="249"/>
      <c r="G32" s="249"/>
      <c r="H32" s="113" t="s">
        <v>303</v>
      </c>
      <c r="I32" s="110" t="s">
        <v>419</v>
      </c>
      <c r="J32" s="114" t="s">
        <v>432</v>
      </c>
      <c r="K32" s="97">
        <v>44098</v>
      </c>
      <c r="L32" s="107" t="s">
        <v>435</v>
      </c>
      <c r="M32" s="108"/>
      <c r="N32" s="115"/>
      <c r="O32" s="101"/>
      <c r="P32" s="102"/>
      <c r="Q32" s="103"/>
    </row>
    <row r="33" spans="2:17" ht="20">
      <c r="B33" s="116"/>
      <c r="C33" s="117"/>
      <c r="D33" s="117"/>
      <c r="E33" s="117"/>
      <c r="F33" s="117"/>
      <c r="G33" s="117"/>
      <c r="H33" s="116"/>
      <c r="I33" s="116"/>
      <c r="J33" s="116"/>
      <c r="K33" s="118"/>
      <c r="L33" s="119"/>
      <c r="M33" s="120"/>
      <c r="N33" s="115"/>
      <c r="O33" s="101"/>
      <c r="P33" s="102"/>
      <c r="Q33" s="103"/>
    </row>
    <row r="34" spans="2:17" ht="20">
      <c r="B34" s="117"/>
      <c r="C34" s="121"/>
      <c r="D34" s="117"/>
      <c r="E34" s="117"/>
      <c r="F34" s="117"/>
      <c r="G34" s="117"/>
      <c r="H34" s="117"/>
      <c r="I34" s="117"/>
      <c r="J34" s="117"/>
      <c r="K34" s="122"/>
      <c r="M34" s="123"/>
      <c r="N34" s="115"/>
      <c r="O34" s="101"/>
      <c r="P34" s="102"/>
      <c r="Q34" s="103"/>
    </row>
    <row r="35" spans="2:17" ht="20">
      <c r="B35" s="117"/>
      <c r="C35" s="121"/>
      <c r="D35" s="117"/>
      <c r="E35" s="117"/>
      <c r="F35" s="117"/>
      <c r="G35" s="117"/>
      <c r="H35" s="117"/>
      <c r="I35" s="117"/>
      <c r="J35" s="117"/>
      <c r="K35" s="122"/>
      <c r="L35" s="124"/>
      <c r="M35" s="123"/>
      <c r="N35" s="115"/>
      <c r="O35" s="101"/>
      <c r="P35" s="102"/>
      <c r="Q35" s="103"/>
    </row>
    <row r="36" spans="2:17" ht="20">
      <c r="B36" s="117"/>
      <c r="C36" s="121"/>
      <c r="D36" s="117"/>
      <c r="E36" s="117"/>
      <c r="F36" s="117"/>
      <c r="G36" s="117"/>
      <c r="H36" s="117"/>
      <c r="I36" s="117"/>
      <c r="J36" s="117"/>
      <c r="K36" s="122"/>
      <c r="L36" s="124"/>
      <c r="M36" s="123"/>
      <c r="N36" s="115"/>
      <c r="O36" s="101"/>
      <c r="P36" s="102"/>
      <c r="Q36" s="103"/>
    </row>
    <row r="37" spans="2:17" ht="20">
      <c r="B37" s="117"/>
      <c r="C37" s="121"/>
      <c r="D37" s="117"/>
      <c r="E37" s="117"/>
      <c r="F37" s="117"/>
      <c r="G37" s="117"/>
      <c r="H37" s="117"/>
      <c r="I37" s="117"/>
      <c r="J37" s="117"/>
      <c r="K37" s="122"/>
      <c r="L37" s="124"/>
      <c r="M37" s="123"/>
      <c r="N37" s="115"/>
      <c r="O37" s="101"/>
      <c r="P37" s="102"/>
      <c r="Q37" s="103"/>
    </row>
    <row r="38" spans="2:17" ht="20">
      <c r="B38" s="117"/>
      <c r="C38" s="121"/>
      <c r="D38" s="117"/>
      <c r="E38" s="117"/>
      <c r="F38" s="117"/>
      <c r="G38" s="117"/>
      <c r="H38" s="117"/>
      <c r="I38" s="117"/>
      <c r="J38" s="117"/>
      <c r="K38" s="122"/>
      <c r="L38" s="124"/>
      <c r="M38" s="123"/>
      <c r="N38" s="115"/>
      <c r="O38" s="101"/>
      <c r="P38" s="102"/>
      <c r="Q38" s="103"/>
    </row>
    <row r="39" spans="2:17" ht="20">
      <c r="B39" s="117"/>
      <c r="C39" s="123"/>
      <c r="D39" s="123"/>
      <c r="E39" s="123"/>
      <c r="F39" s="123"/>
      <c r="G39" s="123"/>
      <c r="H39" s="123"/>
      <c r="I39" s="123"/>
      <c r="J39" s="123"/>
      <c r="K39" s="122"/>
      <c r="L39" s="124"/>
      <c r="M39" s="123"/>
      <c r="N39" s="115"/>
      <c r="O39" s="101"/>
      <c r="P39" s="102"/>
      <c r="Q39" s="103"/>
    </row>
    <row r="40" spans="2:17" ht="20">
      <c r="B40" s="117"/>
      <c r="C40" s="123"/>
      <c r="D40" s="123"/>
      <c r="E40" s="123"/>
      <c r="F40" s="123"/>
      <c r="G40" s="123"/>
      <c r="H40" s="123"/>
      <c r="I40" s="123"/>
      <c r="J40" s="123"/>
      <c r="K40" s="122"/>
      <c r="L40" s="124"/>
      <c r="M40" s="123"/>
      <c r="N40" s="115"/>
      <c r="O40" s="101"/>
      <c r="P40" s="102"/>
      <c r="Q40" s="103"/>
    </row>
    <row r="41" spans="2:17" ht="20">
      <c r="B41" s="117"/>
      <c r="C41" s="123"/>
      <c r="D41" s="123"/>
      <c r="E41" s="123"/>
      <c r="F41" s="123"/>
      <c r="G41" s="123"/>
      <c r="H41" s="123"/>
      <c r="I41" s="123"/>
      <c r="J41" s="123"/>
      <c r="K41" s="122"/>
      <c r="L41" s="124"/>
      <c r="M41" s="123"/>
      <c r="N41" s="115"/>
      <c r="O41" s="101"/>
      <c r="P41" s="102"/>
      <c r="Q41" s="103"/>
    </row>
    <row r="42" spans="2:17" ht="20">
      <c r="B42" s="117"/>
      <c r="C42" s="123"/>
      <c r="D42" s="123"/>
      <c r="E42" s="123"/>
      <c r="F42" s="123"/>
      <c r="G42" s="123"/>
      <c r="H42" s="123"/>
      <c r="I42" s="123"/>
      <c r="J42" s="123"/>
      <c r="K42" s="122"/>
      <c r="L42" s="124"/>
      <c r="M42" s="123"/>
      <c r="N42" s="115"/>
      <c r="O42" s="101"/>
      <c r="P42" s="102"/>
      <c r="Q42" s="103"/>
    </row>
    <row r="43" spans="2:17" ht="20">
      <c r="B43" s="117"/>
      <c r="C43" s="123"/>
      <c r="D43" s="117"/>
      <c r="E43" s="117"/>
      <c r="F43" s="117"/>
      <c r="G43" s="117"/>
      <c r="H43" s="117"/>
      <c r="I43" s="117"/>
      <c r="J43" s="117"/>
      <c r="K43" s="122"/>
      <c r="L43" s="124"/>
      <c r="M43" s="123"/>
      <c r="N43" s="115"/>
      <c r="O43" s="101"/>
      <c r="P43" s="102"/>
      <c r="Q43" s="103"/>
    </row>
    <row r="44" spans="2:17" ht="20">
      <c r="B44" s="117"/>
      <c r="C44" s="123"/>
      <c r="D44" s="123"/>
      <c r="E44" s="123"/>
      <c r="F44" s="123"/>
      <c r="G44" s="123"/>
      <c r="H44" s="123"/>
      <c r="I44" s="123"/>
      <c r="J44" s="117"/>
      <c r="K44" s="122"/>
      <c r="L44" s="124"/>
      <c r="M44" s="123"/>
      <c r="N44" s="115"/>
      <c r="O44" s="101"/>
      <c r="P44" s="102"/>
      <c r="Q44" s="103"/>
    </row>
    <row r="45" spans="2:17" ht="20">
      <c r="B45" s="117"/>
      <c r="C45" s="123"/>
      <c r="D45" s="123"/>
      <c r="E45" s="123"/>
      <c r="F45" s="123"/>
      <c r="G45" s="123"/>
      <c r="H45" s="123"/>
      <c r="I45" s="123"/>
      <c r="J45" s="117"/>
      <c r="K45" s="122"/>
      <c r="L45" s="124"/>
      <c r="M45" s="123"/>
      <c r="N45" s="115"/>
      <c r="O45" s="101"/>
      <c r="P45" s="102"/>
      <c r="Q45" s="103"/>
    </row>
    <row r="46" spans="2:17" ht="20">
      <c r="B46" s="117"/>
      <c r="C46" s="123"/>
      <c r="D46" s="123"/>
      <c r="E46" s="123"/>
      <c r="F46" s="123"/>
      <c r="G46" s="123"/>
      <c r="H46" s="123"/>
      <c r="I46" s="123"/>
      <c r="J46" s="123"/>
      <c r="K46" s="122"/>
      <c r="L46" s="124"/>
      <c r="M46" s="123"/>
      <c r="N46" s="115"/>
      <c r="O46" s="101"/>
      <c r="P46" s="102"/>
      <c r="Q46" s="103"/>
    </row>
    <row r="47" spans="2:17" ht="20">
      <c r="B47" s="117"/>
      <c r="C47" s="117"/>
      <c r="D47" s="117"/>
      <c r="E47" s="117"/>
      <c r="F47" s="117"/>
      <c r="G47" s="117"/>
      <c r="H47" s="117"/>
      <c r="I47" s="117"/>
      <c r="J47" s="117"/>
      <c r="K47" s="122"/>
      <c r="L47" s="125"/>
      <c r="M47" s="117"/>
      <c r="N47" s="115"/>
      <c r="O47" s="101"/>
      <c r="P47" s="102"/>
      <c r="Q47" s="101"/>
    </row>
    <row r="48" spans="2:17" ht="20">
      <c r="B48" s="117"/>
      <c r="C48" s="121"/>
      <c r="D48" s="117"/>
      <c r="E48" s="117"/>
      <c r="F48" s="117"/>
      <c r="G48" s="117"/>
      <c r="H48" s="117"/>
      <c r="I48" s="117"/>
      <c r="J48" s="117"/>
      <c r="K48" s="122"/>
      <c r="L48" s="125"/>
      <c r="M48" s="123"/>
      <c r="N48" s="115"/>
      <c r="O48" s="101"/>
      <c r="P48" s="102"/>
      <c r="Q48" s="103"/>
    </row>
    <row r="49" spans="2:17" ht="20">
      <c r="B49" s="117"/>
      <c r="C49" s="121"/>
      <c r="D49" s="117"/>
      <c r="E49" s="117"/>
      <c r="F49" s="117"/>
      <c r="G49" s="117"/>
      <c r="H49" s="117"/>
      <c r="I49" s="117"/>
      <c r="J49" s="117"/>
      <c r="K49" s="122"/>
      <c r="L49" s="125"/>
      <c r="M49" s="123"/>
      <c r="N49" s="115"/>
      <c r="O49" s="101"/>
      <c r="P49" s="102"/>
      <c r="Q49" s="103"/>
    </row>
    <row r="50" spans="2:17" ht="20">
      <c r="B50" s="117"/>
      <c r="C50" s="121"/>
      <c r="D50" s="117"/>
      <c r="E50" s="117"/>
      <c r="F50" s="117"/>
      <c r="G50" s="117"/>
      <c r="H50" s="117"/>
      <c r="I50" s="117"/>
      <c r="J50" s="123"/>
      <c r="K50" s="122"/>
      <c r="L50" s="125"/>
      <c r="M50" s="123"/>
      <c r="N50" s="115"/>
      <c r="O50" s="101"/>
      <c r="P50" s="102"/>
      <c r="Q50" s="103"/>
    </row>
    <row r="51" spans="2:17" ht="20">
      <c r="B51" s="117"/>
      <c r="C51" s="121"/>
      <c r="D51" s="117"/>
      <c r="E51" s="117"/>
      <c r="F51" s="117"/>
      <c r="G51" s="117"/>
      <c r="H51" s="117"/>
      <c r="I51" s="117"/>
      <c r="J51" s="117"/>
      <c r="K51" s="122"/>
      <c r="L51" s="124"/>
      <c r="M51" s="123"/>
      <c r="N51" s="115"/>
      <c r="O51" s="101"/>
      <c r="P51" s="102"/>
      <c r="Q51" s="103"/>
    </row>
    <row r="52" spans="2:17" ht="20">
      <c r="B52" s="117"/>
      <c r="C52" s="121"/>
      <c r="D52" s="117"/>
      <c r="E52" s="117"/>
      <c r="F52" s="117"/>
      <c r="G52" s="117"/>
      <c r="H52" s="117"/>
      <c r="I52" s="117"/>
      <c r="J52" s="117"/>
      <c r="K52" s="122"/>
      <c r="L52" s="124"/>
      <c r="M52" s="123"/>
      <c r="N52" s="115"/>
      <c r="O52" s="101"/>
      <c r="P52" s="102"/>
      <c r="Q52" s="103"/>
    </row>
    <row r="53" spans="2:17" ht="20">
      <c r="B53" s="117"/>
      <c r="C53" s="121"/>
      <c r="D53" s="117"/>
      <c r="E53" s="117"/>
      <c r="F53" s="117"/>
      <c r="G53" s="117"/>
      <c r="H53" s="117"/>
      <c r="I53" s="117"/>
      <c r="J53" s="117"/>
      <c r="K53" s="122"/>
      <c r="L53" s="124"/>
      <c r="M53" s="123"/>
      <c r="N53" s="115"/>
      <c r="O53" s="101"/>
      <c r="P53" s="102"/>
      <c r="Q53" s="103"/>
    </row>
    <row r="54" spans="2:17" ht="20">
      <c r="B54" s="117"/>
      <c r="C54" s="121"/>
      <c r="D54" s="117"/>
      <c r="E54" s="117"/>
      <c r="F54" s="117"/>
      <c r="G54" s="117"/>
      <c r="H54" s="117"/>
      <c r="I54" s="117"/>
      <c r="J54" s="117"/>
      <c r="K54" s="122"/>
      <c r="L54" s="124"/>
      <c r="M54" s="123"/>
      <c r="N54" s="115"/>
      <c r="O54" s="101"/>
      <c r="P54" s="102"/>
      <c r="Q54" s="103"/>
    </row>
    <row r="55" spans="2:17" ht="20">
      <c r="B55" s="117"/>
      <c r="C55" s="121"/>
      <c r="D55" s="117"/>
      <c r="E55" s="117"/>
      <c r="F55" s="117"/>
      <c r="G55" s="117"/>
      <c r="H55" s="117"/>
      <c r="I55" s="117"/>
      <c r="J55" s="117"/>
      <c r="K55" s="122"/>
      <c r="L55" s="124"/>
      <c r="M55" s="123"/>
      <c r="N55" s="115"/>
      <c r="O55" s="101"/>
      <c r="P55" s="102"/>
      <c r="Q55" s="103"/>
    </row>
    <row r="56" spans="2:17" ht="20">
      <c r="B56" s="117"/>
      <c r="C56" s="121"/>
      <c r="D56" s="117"/>
      <c r="E56" s="117"/>
      <c r="F56" s="117"/>
      <c r="G56" s="117"/>
      <c r="H56" s="117"/>
      <c r="I56" s="117"/>
      <c r="J56" s="117"/>
      <c r="K56" s="122"/>
      <c r="L56" s="124"/>
      <c r="M56" s="123"/>
      <c r="N56" s="115"/>
      <c r="O56" s="101"/>
      <c r="P56" s="102"/>
      <c r="Q56" s="103"/>
    </row>
    <row r="57" spans="2:17" ht="20">
      <c r="B57" s="117"/>
      <c r="C57" s="121"/>
      <c r="D57" s="117"/>
      <c r="E57" s="117"/>
      <c r="F57" s="117"/>
      <c r="G57" s="117"/>
      <c r="H57" s="117"/>
      <c r="I57" s="117"/>
      <c r="J57" s="117"/>
      <c r="K57" s="122"/>
      <c r="L57" s="124"/>
      <c r="M57" s="123"/>
      <c r="N57" s="115"/>
      <c r="O57" s="101"/>
      <c r="P57" s="102"/>
      <c r="Q57" s="103"/>
    </row>
    <row r="58" spans="2:17" ht="20">
      <c r="B58" s="117"/>
      <c r="C58" s="121"/>
      <c r="D58" s="117"/>
      <c r="E58" s="117"/>
      <c r="F58" s="117"/>
      <c r="G58" s="117"/>
      <c r="H58" s="117"/>
      <c r="I58" s="117"/>
      <c r="J58" s="117"/>
      <c r="K58" s="122"/>
      <c r="L58" s="124"/>
      <c r="M58" s="123"/>
      <c r="N58" s="115"/>
      <c r="O58" s="101"/>
      <c r="P58" s="102"/>
      <c r="Q58" s="103"/>
    </row>
    <row r="59" spans="2:17" ht="20">
      <c r="B59" s="117"/>
      <c r="C59" s="121"/>
      <c r="D59" s="117"/>
      <c r="E59" s="117"/>
      <c r="F59" s="117"/>
      <c r="G59" s="117"/>
      <c r="H59" s="117"/>
      <c r="I59" s="117"/>
      <c r="J59" s="117"/>
      <c r="K59" s="122"/>
      <c r="L59" s="124"/>
      <c r="M59" s="123"/>
      <c r="N59" s="115"/>
      <c r="O59" s="101"/>
      <c r="P59" s="102"/>
      <c r="Q59" s="103"/>
    </row>
    <row r="60" spans="2:17" ht="20">
      <c r="B60" s="117"/>
      <c r="C60" s="121"/>
      <c r="D60" s="117"/>
      <c r="E60" s="117"/>
      <c r="F60" s="117"/>
      <c r="G60" s="117"/>
      <c r="H60" s="117"/>
      <c r="I60" s="117"/>
      <c r="J60" s="117"/>
      <c r="K60" s="122"/>
      <c r="L60" s="124"/>
      <c r="M60" s="123"/>
      <c r="N60" s="115"/>
      <c r="O60" s="101"/>
      <c r="P60" s="102"/>
      <c r="Q60" s="103"/>
    </row>
    <row r="61" spans="2:17" ht="20">
      <c r="B61" s="117"/>
      <c r="C61" s="121"/>
      <c r="D61" s="117"/>
      <c r="E61" s="117"/>
      <c r="F61" s="117"/>
      <c r="G61" s="117"/>
      <c r="H61" s="117"/>
      <c r="I61" s="117"/>
      <c r="J61" s="117"/>
      <c r="K61" s="122"/>
      <c r="L61" s="124"/>
      <c r="M61" s="123"/>
      <c r="N61" s="115"/>
      <c r="O61" s="101"/>
      <c r="P61" s="102"/>
      <c r="Q61" s="103"/>
    </row>
    <row r="62" spans="2:17" ht="20">
      <c r="B62" s="117"/>
      <c r="C62" s="121"/>
      <c r="D62" s="117"/>
      <c r="E62" s="117"/>
      <c r="F62" s="117"/>
      <c r="G62" s="117"/>
      <c r="H62" s="117"/>
      <c r="I62" s="117"/>
      <c r="J62" s="117"/>
      <c r="K62" s="122"/>
      <c r="L62" s="124"/>
      <c r="M62" s="123"/>
      <c r="N62" s="115"/>
      <c r="O62" s="101"/>
      <c r="P62" s="102"/>
      <c r="Q62" s="103"/>
    </row>
    <row r="63" spans="2:17" ht="20">
      <c r="B63" s="117"/>
      <c r="C63" s="121"/>
      <c r="D63" s="117"/>
      <c r="E63" s="117"/>
      <c r="F63" s="117"/>
      <c r="G63" s="117"/>
      <c r="H63" s="117"/>
      <c r="I63" s="117"/>
      <c r="J63" s="117"/>
      <c r="K63" s="122"/>
      <c r="L63" s="124"/>
      <c r="M63" s="123"/>
      <c r="N63" s="115"/>
      <c r="O63" s="101"/>
      <c r="P63" s="102"/>
      <c r="Q63" s="103"/>
    </row>
    <row r="64" spans="2:17" ht="20">
      <c r="B64" s="117"/>
      <c r="C64" s="121"/>
      <c r="D64" s="117"/>
      <c r="E64" s="117"/>
      <c r="F64" s="117"/>
      <c r="G64" s="117"/>
      <c r="H64" s="117"/>
      <c r="I64" s="117"/>
      <c r="J64" s="117"/>
      <c r="K64" s="122"/>
      <c r="L64" s="124"/>
      <c r="M64" s="123"/>
      <c r="N64" s="115"/>
      <c r="O64" s="101"/>
      <c r="P64" s="102"/>
      <c r="Q64" s="103"/>
    </row>
    <row r="65" spans="2:17" ht="20">
      <c r="B65" s="117"/>
      <c r="C65" s="121"/>
      <c r="D65" s="117"/>
      <c r="E65" s="117"/>
      <c r="F65" s="117"/>
      <c r="G65" s="117"/>
      <c r="H65" s="117"/>
      <c r="I65" s="117"/>
      <c r="J65" s="117"/>
      <c r="K65" s="122"/>
      <c r="L65" s="124"/>
      <c r="M65" s="123"/>
      <c r="N65" s="115"/>
      <c r="O65" s="101"/>
      <c r="P65" s="102"/>
      <c r="Q65" s="103"/>
    </row>
    <row r="66" spans="2:17" ht="20">
      <c r="B66" s="117"/>
      <c r="C66" s="121"/>
      <c r="D66" s="117"/>
      <c r="E66" s="117"/>
      <c r="F66" s="117"/>
      <c r="G66" s="117"/>
      <c r="H66" s="117"/>
      <c r="I66" s="117"/>
      <c r="J66" s="117"/>
      <c r="K66" s="122"/>
      <c r="L66" s="124"/>
      <c r="M66" s="123"/>
      <c r="N66" s="115"/>
      <c r="O66" s="101"/>
      <c r="P66" s="102"/>
      <c r="Q66" s="103"/>
    </row>
    <row r="67" spans="2:17" ht="20">
      <c r="B67" s="117"/>
      <c r="C67" s="121"/>
      <c r="D67" s="117"/>
      <c r="E67" s="117"/>
      <c r="F67" s="117"/>
      <c r="G67" s="117"/>
      <c r="H67" s="117"/>
      <c r="I67" s="117"/>
      <c r="J67" s="117"/>
      <c r="K67" s="122"/>
      <c r="L67" s="124"/>
      <c r="M67" s="123"/>
      <c r="N67" s="115"/>
      <c r="O67" s="101"/>
      <c r="P67" s="102"/>
      <c r="Q67" s="103"/>
    </row>
    <row r="68" spans="2:17" ht="20">
      <c r="B68" s="117"/>
      <c r="C68" s="121"/>
      <c r="D68" s="117"/>
      <c r="E68" s="117"/>
      <c r="F68" s="117"/>
      <c r="G68" s="117"/>
      <c r="H68" s="117"/>
      <c r="I68" s="117"/>
      <c r="J68" s="117"/>
      <c r="K68" s="122"/>
      <c r="L68" s="124"/>
      <c r="M68" s="123"/>
      <c r="N68" s="115"/>
      <c r="O68" s="101"/>
      <c r="P68" s="102"/>
      <c r="Q68" s="103"/>
    </row>
    <row r="69" spans="2:17" ht="20">
      <c r="B69" s="117"/>
      <c r="C69" s="121"/>
      <c r="D69" s="117"/>
      <c r="E69" s="117"/>
      <c r="F69" s="117"/>
      <c r="G69" s="117"/>
      <c r="H69" s="117"/>
      <c r="I69" s="117"/>
      <c r="J69" s="117"/>
      <c r="K69" s="122"/>
      <c r="L69" s="124"/>
      <c r="M69" s="123"/>
      <c r="N69" s="115"/>
      <c r="O69" s="101"/>
      <c r="P69" s="102"/>
      <c r="Q69" s="103"/>
    </row>
    <row r="70" spans="2:17" ht="20">
      <c r="B70" s="117"/>
      <c r="C70" s="121"/>
      <c r="D70" s="117"/>
      <c r="E70" s="117"/>
      <c r="F70" s="117"/>
      <c r="G70" s="117"/>
      <c r="H70" s="117"/>
      <c r="I70" s="117"/>
      <c r="J70" s="117"/>
      <c r="K70" s="122"/>
      <c r="L70" s="124"/>
      <c r="M70" s="123"/>
      <c r="N70" s="115"/>
      <c r="O70" s="101"/>
      <c r="P70" s="102"/>
      <c r="Q70" s="103"/>
    </row>
    <row r="71" spans="2:17" ht="20">
      <c r="B71" s="117"/>
      <c r="C71" s="121"/>
      <c r="D71" s="117"/>
      <c r="E71" s="117"/>
      <c r="F71" s="117"/>
      <c r="G71" s="117"/>
      <c r="H71" s="117"/>
      <c r="I71" s="117"/>
      <c r="J71" s="117"/>
      <c r="K71" s="122"/>
      <c r="L71" s="124"/>
      <c r="M71" s="123"/>
      <c r="N71" s="115"/>
      <c r="O71" s="101"/>
      <c r="P71" s="102"/>
      <c r="Q71" s="103"/>
    </row>
    <row r="72" spans="2:17" ht="20">
      <c r="B72" s="117"/>
      <c r="C72" s="121"/>
      <c r="D72" s="117"/>
      <c r="E72" s="117"/>
      <c r="F72" s="117"/>
      <c r="G72" s="117"/>
      <c r="H72" s="117"/>
      <c r="I72" s="117"/>
      <c r="J72" s="117"/>
      <c r="K72" s="122"/>
      <c r="L72" s="124"/>
      <c r="M72" s="123"/>
      <c r="N72" s="115"/>
      <c r="O72" s="101"/>
      <c r="P72" s="102"/>
      <c r="Q72" s="103"/>
    </row>
    <row r="73" spans="2:17" ht="20">
      <c r="B73" s="117"/>
      <c r="C73" s="121"/>
      <c r="D73" s="117"/>
      <c r="E73" s="117"/>
      <c r="F73" s="117"/>
      <c r="G73" s="117"/>
      <c r="H73" s="117"/>
      <c r="I73" s="117"/>
      <c r="J73" s="117"/>
      <c r="K73" s="122"/>
      <c r="L73" s="124"/>
      <c r="M73" s="123"/>
      <c r="N73" s="115"/>
      <c r="O73" s="101"/>
      <c r="P73" s="102"/>
      <c r="Q73" s="103"/>
    </row>
    <row r="74" spans="2:17" ht="20">
      <c r="B74" s="117"/>
      <c r="C74" s="121"/>
      <c r="D74" s="117"/>
      <c r="E74" s="117"/>
      <c r="F74" s="117"/>
      <c r="G74" s="117"/>
      <c r="H74" s="117"/>
      <c r="I74" s="117"/>
      <c r="J74" s="117"/>
      <c r="K74" s="122"/>
      <c r="L74" s="124"/>
      <c r="M74" s="123"/>
      <c r="N74" s="115"/>
      <c r="O74" s="101"/>
      <c r="P74" s="102"/>
      <c r="Q74" s="103"/>
    </row>
    <row r="75" spans="2:17" ht="20">
      <c r="B75" s="117"/>
      <c r="C75" s="121"/>
      <c r="D75" s="117"/>
      <c r="E75" s="117"/>
      <c r="F75" s="117"/>
      <c r="G75" s="117"/>
      <c r="H75" s="117"/>
      <c r="I75" s="117"/>
      <c r="J75" s="117"/>
      <c r="K75" s="122"/>
      <c r="L75" s="124"/>
      <c r="M75" s="123"/>
      <c r="N75" s="115"/>
      <c r="O75" s="101"/>
      <c r="P75" s="102"/>
      <c r="Q75" s="103"/>
    </row>
    <row r="76" spans="2:17" ht="20">
      <c r="B76" s="117"/>
      <c r="C76" s="121"/>
      <c r="D76" s="117"/>
      <c r="E76" s="117"/>
      <c r="F76" s="117"/>
      <c r="G76" s="117"/>
      <c r="H76" s="117"/>
      <c r="I76" s="117"/>
      <c r="J76" s="117"/>
      <c r="K76" s="122"/>
      <c r="L76" s="124"/>
      <c r="M76" s="123"/>
      <c r="N76" s="115"/>
      <c r="O76" s="101"/>
      <c r="P76" s="102"/>
      <c r="Q76" s="103"/>
    </row>
    <row r="77" spans="2:17" ht="20">
      <c r="B77" s="117"/>
      <c r="C77" s="121"/>
      <c r="D77" s="117"/>
      <c r="E77" s="117"/>
      <c r="F77" s="117"/>
      <c r="G77" s="117"/>
      <c r="H77" s="117"/>
      <c r="I77" s="117"/>
      <c r="J77" s="117"/>
      <c r="K77" s="122"/>
      <c r="L77" s="124"/>
      <c r="M77" s="123"/>
      <c r="N77" s="115"/>
      <c r="O77" s="101"/>
      <c r="P77" s="102"/>
      <c r="Q77" s="103"/>
    </row>
    <row r="78" spans="2:17" ht="20">
      <c r="B78" s="117"/>
      <c r="C78" s="121"/>
      <c r="D78" s="117"/>
      <c r="E78" s="117"/>
      <c r="F78" s="117"/>
      <c r="G78" s="117"/>
      <c r="H78" s="117"/>
      <c r="I78" s="117"/>
      <c r="J78" s="117"/>
      <c r="K78" s="122"/>
      <c r="L78" s="124"/>
      <c r="M78" s="123"/>
      <c r="N78" s="115"/>
      <c r="O78" s="101"/>
      <c r="P78" s="102"/>
      <c r="Q78" s="103"/>
    </row>
    <row r="79" spans="2:17" ht="20">
      <c r="B79" s="117"/>
      <c r="C79" s="121"/>
      <c r="D79" s="117"/>
      <c r="E79" s="117"/>
      <c r="F79" s="117"/>
      <c r="G79" s="117"/>
      <c r="H79" s="117"/>
      <c r="I79" s="117"/>
      <c r="J79" s="117"/>
      <c r="K79" s="122"/>
      <c r="L79" s="124"/>
      <c r="M79" s="123"/>
      <c r="N79" s="115"/>
      <c r="O79" s="101"/>
      <c r="P79" s="102"/>
      <c r="Q79" s="103"/>
    </row>
    <row r="80" spans="2:17" ht="20">
      <c r="B80" s="117"/>
      <c r="C80" s="121"/>
      <c r="D80" s="117"/>
      <c r="E80" s="117"/>
      <c r="F80" s="117"/>
      <c r="G80" s="117"/>
      <c r="H80" s="117"/>
      <c r="I80" s="117"/>
      <c r="J80" s="117"/>
      <c r="K80" s="122"/>
      <c r="L80" s="124"/>
      <c r="M80" s="123"/>
      <c r="N80" s="115"/>
      <c r="O80" s="101"/>
      <c r="P80" s="102"/>
      <c r="Q80" s="103"/>
    </row>
    <row r="81" spans="2:17" ht="20">
      <c r="B81" s="117"/>
      <c r="C81" s="121"/>
      <c r="D81" s="117"/>
      <c r="E81" s="117"/>
      <c r="F81" s="117"/>
      <c r="G81" s="117"/>
      <c r="H81" s="117"/>
      <c r="I81" s="117"/>
      <c r="J81" s="117"/>
      <c r="K81" s="122"/>
      <c r="L81" s="124"/>
      <c r="M81" s="123"/>
      <c r="N81" s="115"/>
      <c r="O81" s="101"/>
      <c r="P81" s="102"/>
      <c r="Q81" s="103"/>
    </row>
    <row r="82" spans="2:17" ht="20">
      <c r="B82" s="117"/>
      <c r="C82" s="121"/>
      <c r="D82" s="117"/>
      <c r="E82" s="117"/>
      <c r="F82" s="117"/>
      <c r="G82" s="117"/>
      <c r="H82" s="117"/>
      <c r="I82" s="117"/>
      <c r="J82" s="117"/>
      <c r="K82" s="122"/>
      <c r="L82" s="124"/>
      <c r="M82" s="123"/>
      <c r="N82" s="115"/>
      <c r="O82" s="101"/>
      <c r="P82" s="102"/>
      <c r="Q82" s="103"/>
    </row>
    <row r="83" spans="2:17" ht="20">
      <c r="B83" s="117"/>
      <c r="C83" s="121"/>
      <c r="D83" s="117"/>
      <c r="E83" s="117"/>
      <c r="F83" s="117"/>
      <c r="G83" s="117"/>
      <c r="H83" s="117"/>
      <c r="I83" s="117"/>
      <c r="J83" s="117"/>
      <c r="K83" s="122"/>
      <c r="L83" s="124"/>
      <c r="M83" s="123"/>
      <c r="N83" s="115"/>
      <c r="O83" s="101"/>
      <c r="P83" s="102"/>
      <c r="Q83" s="103"/>
    </row>
    <row r="84" spans="2:17" ht="20">
      <c r="B84" s="117"/>
      <c r="C84" s="121"/>
      <c r="D84" s="117"/>
      <c r="E84" s="117"/>
      <c r="F84" s="117"/>
      <c r="G84" s="117"/>
      <c r="H84" s="117"/>
      <c r="I84" s="117"/>
      <c r="J84" s="117"/>
      <c r="K84" s="122"/>
      <c r="L84" s="124"/>
      <c r="M84" s="123"/>
      <c r="N84" s="115"/>
      <c r="O84" s="101"/>
      <c r="P84" s="102"/>
      <c r="Q84" s="103"/>
    </row>
    <row r="85" spans="2:17" ht="20">
      <c r="B85" s="117"/>
      <c r="C85" s="121"/>
      <c r="D85" s="117"/>
      <c r="E85" s="117"/>
      <c r="F85" s="117"/>
      <c r="G85" s="117"/>
      <c r="H85" s="117"/>
      <c r="I85" s="117"/>
      <c r="J85" s="117"/>
      <c r="K85" s="122"/>
      <c r="L85" s="124"/>
      <c r="M85" s="123"/>
      <c r="N85" s="115"/>
      <c r="O85" s="101"/>
      <c r="P85" s="102"/>
      <c r="Q85" s="103"/>
    </row>
    <row r="86" spans="2:17" ht="20">
      <c r="B86" s="117"/>
      <c r="C86" s="121"/>
      <c r="D86" s="117"/>
      <c r="E86" s="117"/>
      <c r="F86" s="117"/>
      <c r="G86" s="117"/>
      <c r="H86" s="117"/>
      <c r="I86" s="117"/>
      <c r="J86" s="117"/>
      <c r="K86" s="122"/>
      <c r="L86" s="124"/>
      <c r="M86" s="123"/>
      <c r="N86" s="115"/>
      <c r="O86" s="101"/>
      <c r="P86" s="102"/>
      <c r="Q86" s="103"/>
    </row>
    <row r="87" spans="2:17" ht="20">
      <c r="B87" s="117"/>
      <c r="C87" s="121"/>
      <c r="D87" s="117"/>
      <c r="E87" s="117"/>
      <c r="F87" s="117"/>
      <c r="G87" s="117"/>
      <c r="H87" s="117"/>
      <c r="I87" s="117"/>
      <c r="J87" s="117"/>
      <c r="K87" s="122"/>
      <c r="L87" s="124"/>
      <c r="M87" s="123"/>
      <c r="N87" s="115"/>
      <c r="O87" s="101"/>
      <c r="P87" s="102"/>
      <c r="Q87" s="103"/>
    </row>
    <row r="88" spans="2:17" ht="20">
      <c r="B88" s="117"/>
      <c r="C88" s="121"/>
      <c r="D88" s="117"/>
      <c r="E88" s="117"/>
      <c r="F88" s="117"/>
      <c r="G88" s="117"/>
      <c r="H88" s="117"/>
      <c r="I88" s="117"/>
      <c r="J88" s="117"/>
      <c r="K88" s="122"/>
      <c r="L88" s="124"/>
      <c r="M88" s="123"/>
      <c r="N88" s="115"/>
      <c r="O88" s="101"/>
      <c r="P88" s="102"/>
      <c r="Q88" s="103"/>
    </row>
    <row r="89" spans="2:17" ht="20">
      <c r="B89" s="117"/>
      <c r="C89" s="121"/>
      <c r="D89" s="117"/>
      <c r="E89" s="117"/>
      <c r="F89" s="117"/>
      <c r="G89" s="117"/>
      <c r="H89" s="117"/>
      <c r="I89" s="117"/>
      <c r="J89" s="117"/>
      <c r="K89" s="122"/>
      <c r="L89" s="124"/>
      <c r="M89" s="123"/>
      <c r="N89" s="115"/>
      <c r="O89" s="101"/>
      <c r="P89" s="102"/>
      <c r="Q89" s="103"/>
    </row>
    <row r="90" spans="2:17" ht="20">
      <c r="B90" s="117"/>
      <c r="C90" s="117"/>
      <c r="D90" s="117"/>
      <c r="E90" s="117"/>
      <c r="F90" s="117"/>
      <c r="G90" s="117"/>
      <c r="H90" s="117"/>
      <c r="I90" s="117"/>
      <c r="J90" s="117"/>
      <c r="K90" s="122"/>
      <c r="L90" s="124"/>
      <c r="M90" s="123"/>
      <c r="N90" s="115"/>
      <c r="O90" s="101"/>
      <c r="P90" s="102"/>
      <c r="Q90" s="103"/>
    </row>
    <row r="91" spans="2:17" ht="20">
      <c r="B91" s="117"/>
      <c r="C91" s="121"/>
      <c r="D91" s="117"/>
      <c r="E91" s="117"/>
      <c r="F91" s="117"/>
      <c r="G91" s="117"/>
      <c r="H91" s="117"/>
      <c r="I91" s="117"/>
      <c r="J91" s="117"/>
      <c r="K91" s="122"/>
      <c r="L91" s="124"/>
      <c r="M91" s="123"/>
      <c r="N91" s="115"/>
      <c r="O91" s="101"/>
      <c r="P91" s="102"/>
      <c r="Q91" s="103"/>
    </row>
    <row r="92" spans="2:17" ht="20">
      <c r="B92" s="117"/>
      <c r="C92" s="121"/>
      <c r="D92" s="117"/>
      <c r="E92" s="117"/>
      <c r="F92" s="117"/>
      <c r="G92" s="117"/>
      <c r="H92" s="117"/>
      <c r="I92" s="117"/>
      <c r="J92" s="117"/>
      <c r="K92" s="122"/>
      <c r="L92" s="124"/>
      <c r="M92" s="123"/>
      <c r="N92" s="115"/>
      <c r="O92" s="101"/>
      <c r="P92" s="102"/>
      <c r="Q92" s="103"/>
    </row>
    <row r="93" spans="2:17" ht="20">
      <c r="B93" s="117"/>
      <c r="C93" s="117"/>
      <c r="D93" s="117"/>
      <c r="E93" s="117"/>
      <c r="F93" s="117"/>
      <c r="G93" s="117"/>
      <c r="H93" s="117"/>
      <c r="I93" s="117"/>
      <c r="J93" s="117"/>
      <c r="K93" s="122"/>
      <c r="L93" s="124"/>
      <c r="M93" s="123"/>
      <c r="N93" s="115"/>
      <c r="O93" s="101"/>
      <c r="P93" s="102"/>
      <c r="Q93" s="103"/>
    </row>
    <row r="94" spans="2:17" ht="20">
      <c r="B94" s="117"/>
      <c r="C94" s="121"/>
      <c r="D94" s="117"/>
      <c r="E94" s="117"/>
      <c r="F94" s="117"/>
      <c r="G94" s="117"/>
      <c r="H94" s="117"/>
      <c r="I94" s="117"/>
      <c r="J94" s="117"/>
      <c r="K94" s="122"/>
      <c r="L94" s="124"/>
      <c r="M94" s="123"/>
      <c r="N94" s="115"/>
      <c r="O94" s="101"/>
      <c r="P94" s="102"/>
      <c r="Q94" s="103"/>
    </row>
    <row r="95" spans="2:17" ht="20">
      <c r="B95" s="117"/>
      <c r="C95" s="121"/>
      <c r="D95" s="117"/>
      <c r="E95" s="117"/>
      <c r="F95" s="117"/>
      <c r="G95" s="117"/>
      <c r="H95" s="117"/>
      <c r="I95" s="117"/>
      <c r="J95" s="117"/>
      <c r="K95" s="122"/>
      <c r="L95" s="124"/>
      <c r="M95" s="123"/>
      <c r="N95" s="115"/>
      <c r="O95" s="101"/>
      <c r="P95" s="102"/>
      <c r="Q95" s="103"/>
    </row>
    <row r="96" spans="2:17" ht="20">
      <c r="B96" s="117"/>
      <c r="C96" s="121"/>
      <c r="D96" s="117"/>
      <c r="E96" s="117"/>
      <c r="F96" s="117"/>
      <c r="G96" s="117"/>
      <c r="H96" s="117"/>
      <c r="I96" s="117"/>
      <c r="J96" s="117"/>
      <c r="K96" s="122"/>
      <c r="L96" s="124"/>
      <c r="M96" s="123"/>
      <c r="N96" s="115"/>
      <c r="O96" s="101"/>
      <c r="P96" s="102"/>
      <c r="Q96" s="103"/>
    </row>
    <row r="97" spans="2:17" ht="20.5" thickBot="1">
      <c r="B97" s="117"/>
      <c r="C97" s="121"/>
      <c r="D97" s="117"/>
      <c r="E97" s="117"/>
      <c r="F97" s="117"/>
      <c r="G97" s="117"/>
      <c r="H97" s="117"/>
      <c r="I97" s="117"/>
      <c r="J97" s="117"/>
      <c r="K97" s="122"/>
      <c r="L97" s="124"/>
      <c r="M97" s="123"/>
      <c r="N97" s="126"/>
      <c r="O97" s="127"/>
      <c r="P97" s="98"/>
      <c r="Q97" s="99"/>
    </row>
    <row r="99" spans="2:17" ht="22.5">
      <c r="B99" s="128"/>
      <c r="C99" s="128"/>
      <c r="J99" s="129"/>
      <c r="O99" s="130" t="s">
        <v>221</v>
      </c>
      <c r="P99" s="89">
        <f>COUNTA(P4:P97)</f>
        <v>0</v>
      </c>
    </row>
    <row r="100" spans="2:17">
      <c r="O100" s="131" t="s">
        <v>18</v>
      </c>
      <c r="P100" s="89">
        <f>COUNTIF(P4:P97,"〇")</f>
        <v>0</v>
      </c>
    </row>
    <row r="101" spans="2:17">
      <c r="O101" s="132" t="s">
        <v>68</v>
      </c>
      <c r="P101" s="89">
        <f>COUNTIF(P4:P97,"✖")</f>
        <v>0</v>
      </c>
    </row>
    <row r="102" spans="2:17">
      <c r="L102" s="133"/>
      <c r="O102" s="131" t="s">
        <v>222</v>
      </c>
      <c r="P102" s="134" t="e">
        <f>P101/P99</f>
        <v>#DIV/0!</v>
      </c>
    </row>
  </sheetData>
  <mergeCells count="11">
    <mergeCell ref="C30:C32"/>
    <mergeCell ref="D30:D32"/>
    <mergeCell ref="E30:E32"/>
    <mergeCell ref="F30:F32"/>
    <mergeCell ref="G30:G32"/>
    <mergeCell ref="D1:G1"/>
    <mergeCell ref="C5:C29"/>
    <mergeCell ref="D5:D29"/>
    <mergeCell ref="E5:E29"/>
    <mergeCell ref="F5:F29"/>
    <mergeCell ref="G5:G29"/>
  </mergeCells>
  <phoneticPr fontId="1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E119-65D3-49E1-9EEC-FB514797854E}">
  <dimension ref="A1:Q102"/>
  <sheetViews>
    <sheetView showGridLines="0" tabSelected="1" topLeftCell="H1" zoomScale="85" zoomScaleNormal="85" workbookViewId="0">
      <selection activeCell="M34" sqref="M34"/>
    </sheetView>
  </sheetViews>
  <sheetFormatPr defaultColWidth="8.58203125" defaultRowHeight="18"/>
  <cols>
    <col min="1" max="1" width="3.25" style="88" customWidth="1"/>
    <col min="2" max="2" width="5.33203125" style="88" bestFit="1" customWidth="1"/>
    <col min="3" max="3" width="36.58203125" style="88" bestFit="1" customWidth="1"/>
    <col min="4" max="4" width="59.83203125" style="88" bestFit="1" customWidth="1"/>
    <col min="5" max="5" width="48.25" style="88" bestFit="1" customWidth="1"/>
    <col min="6" max="6" width="14.08203125" style="88" bestFit="1" customWidth="1"/>
    <col min="7" max="7" width="91.75" style="88" bestFit="1" customWidth="1"/>
    <col min="8" max="9" width="12.08203125" style="88" bestFit="1" customWidth="1"/>
    <col min="10" max="10" width="43.5" style="88" bestFit="1" customWidth="1"/>
    <col min="11" max="11" width="13.58203125" style="88" bestFit="1" customWidth="1"/>
    <col min="12" max="12" width="14" style="89" bestFit="1" customWidth="1"/>
    <col min="13" max="13" width="17.75" style="88" customWidth="1"/>
    <col min="14" max="14" width="11.5" style="88" hidden="1" customWidth="1"/>
    <col min="15" max="15" width="49.58203125" style="88" hidden="1" customWidth="1"/>
    <col min="16" max="16" width="11.25" style="89" hidden="1" customWidth="1"/>
    <col min="17" max="17" width="12.4140625" style="88" hidden="1" customWidth="1"/>
    <col min="18" max="16384" width="8.58203125" style="88"/>
  </cols>
  <sheetData>
    <row r="1" spans="1:17" ht="29">
      <c r="A1" s="87" t="s">
        <v>410</v>
      </c>
      <c r="D1" s="140"/>
    </row>
    <row r="2" spans="1:17" ht="18.5" thickBot="1"/>
    <row r="3" spans="1:17" ht="40.5" thickBot="1">
      <c r="B3" s="90" t="s">
        <v>3</v>
      </c>
      <c r="C3" s="90" t="s">
        <v>224</v>
      </c>
      <c r="D3" s="90" t="s">
        <v>316</v>
      </c>
      <c r="E3" s="90" t="s">
        <v>317</v>
      </c>
      <c r="F3" s="90" t="s">
        <v>320</v>
      </c>
      <c r="G3" s="90" t="s">
        <v>411</v>
      </c>
      <c r="H3" s="90" t="s">
        <v>412</v>
      </c>
      <c r="I3" s="90" t="s">
        <v>413</v>
      </c>
      <c r="J3" s="90" t="s">
        <v>7</v>
      </c>
      <c r="K3" s="90" t="s">
        <v>8</v>
      </c>
      <c r="L3" s="90" t="s">
        <v>10</v>
      </c>
      <c r="M3" s="91" t="s">
        <v>11</v>
      </c>
      <c r="N3" s="90" t="s">
        <v>8</v>
      </c>
      <c r="O3" s="91" t="s">
        <v>12</v>
      </c>
      <c r="P3" s="90" t="s">
        <v>10</v>
      </c>
      <c r="Q3" s="91" t="s">
        <v>11</v>
      </c>
    </row>
    <row r="4" spans="1:17" ht="140.5" thickBot="1">
      <c r="B4" s="92">
        <f>ROW(B4)-ROW($B$3)</f>
        <v>1</v>
      </c>
      <c r="C4" s="135" t="s">
        <v>414</v>
      </c>
      <c r="D4" s="94" t="s">
        <v>415</v>
      </c>
      <c r="E4" s="94" t="s">
        <v>416</v>
      </c>
      <c r="F4" s="94" t="s">
        <v>417</v>
      </c>
      <c r="G4" s="94" t="s">
        <v>441</v>
      </c>
      <c r="H4" s="95" t="s">
        <v>419</v>
      </c>
      <c r="I4" s="95" t="s">
        <v>419</v>
      </c>
      <c r="J4" s="96" t="s">
        <v>442</v>
      </c>
      <c r="K4" s="97">
        <v>44099</v>
      </c>
      <c r="L4" s="98" t="s">
        <v>435</v>
      </c>
      <c r="M4" s="127" t="s">
        <v>501</v>
      </c>
      <c r="N4" s="100"/>
      <c r="O4" s="101"/>
      <c r="P4" s="102"/>
      <c r="Q4" s="103"/>
    </row>
    <row r="5" spans="1:17" ht="20.5" customHeight="1" thickBot="1">
      <c r="B5" s="92">
        <f t="shared" ref="B5:B32" si="0">ROW(B5)-ROW($B$3)</f>
        <v>2</v>
      </c>
      <c r="C5" s="250" t="s">
        <v>421</v>
      </c>
      <c r="D5" s="253" t="s">
        <v>440</v>
      </c>
      <c r="E5" s="246" t="s">
        <v>318</v>
      </c>
      <c r="F5" s="246" t="s">
        <v>422</v>
      </c>
      <c r="G5" s="246" t="s">
        <v>444</v>
      </c>
      <c r="H5" s="104">
        <v>0</v>
      </c>
      <c r="I5" s="104">
        <v>0</v>
      </c>
      <c r="J5" s="136" t="s">
        <v>434</v>
      </c>
      <c r="K5" s="97">
        <v>44099</v>
      </c>
      <c r="L5" s="107" t="s">
        <v>435</v>
      </c>
      <c r="M5" s="108"/>
      <c r="N5" s="100"/>
      <c r="O5" s="101"/>
      <c r="P5" s="102"/>
      <c r="Q5" s="103"/>
    </row>
    <row r="6" spans="1:17" ht="20.5" thickBot="1">
      <c r="B6" s="92">
        <f t="shared" si="0"/>
        <v>3</v>
      </c>
      <c r="C6" s="251"/>
      <c r="D6" s="254"/>
      <c r="E6" s="247"/>
      <c r="F6" s="247"/>
      <c r="G6" s="247"/>
      <c r="H6" s="104">
        <v>0</v>
      </c>
      <c r="I6" s="104">
        <v>30</v>
      </c>
      <c r="J6" s="136" t="s">
        <v>434</v>
      </c>
      <c r="K6" s="97">
        <v>44099</v>
      </c>
      <c r="L6" s="107" t="s">
        <v>435</v>
      </c>
      <c r="M6" s="108"/>
      <c r="N6" s="100"/>
      <c r="O6" s="101"/>
      <c r="P6" s="102"/>
      <c r="Q6" s="103"/>
    </row>
    <row r="7" spans="1:17" ht="20.5" thickBot="1">
      <c r="B7" s="92">
        <f t="shared" si="0"/>
        <v>4</v>
      </c>
      <c r="C7" s="251"/>
      <c r="D7" s="254"/>
      <c r="E7" s="247"/>
      <c r="F7" s="247"/>
      <c r="G7" s="247"/>
      <c r="H7" s="104">
        <v>0</v>
      </c>
      <c r="I7" s="104">
        <v>60</v>
      </c>
      <c r="J7" s="136" t="s">
        <v>434</v>
      </c>
      <c r="K7" s="97">
        <v>44099</v>
      </c>
      <c r="L7" s="107" t="s">
        <v>435</v>
      </c>
      <c r="M7" s="108"/>
      <c r="N7" s="100"/>
      <c r="O7" s="101"/>
      <c r="P7" s="102"/>
      <c r="Q7" s="103"/>
    </row>
    <row r="8" spans="1:17" ht="20.5" thickBot="1">
      <c r="B8" s="92">
        <f>ROW(B8)-ROW($B$3)</f>
        <v>5</v>
      </c>
      <c r="C8" s="251"/>
      <c r="D8" s="254"/>
      <c r="E8" s="247"/>
      <c r="F8" s="247"/>
      <c r="G8" s="247"/>
      <c r="H8" s="141">
        <v>0</v>
      </c>
      <c r="I8" s="137">
        <v>61</v>
      </c>
      <c r="J8" s="137" t="s">
        <v>443</v>
      </c>
      <c r="K8" s="97">
        <v>44099</v>
      </c>
      <c r="L8" s="111" t="s">
        <v>435</v>
      </c>
      <c r="M8" s="112"/>
      <c r="N8" s="100"/>
      <c r="O8" s="101"/>
      <c r="P8" s="102"/>
      <c r="Q8" s="103"/>
    </row>
    <row r="9" spans="1:17" ht="20.5" thickBot="1">
      <c r="B9" s="92">
        <f t="shared" si="0"/>
        <v>6</v>
      </c>
      <c r="C9" s="251"/>
      <c r="D9" s="254"/>
      <c r="E9" s="247"/>
      <c r="F9" s="247"/>
      <c r="G9" s="247"/>
      <c r="H9" s="141">
        <v>0</v>
      </c>
      <c r="I9" s="137">
        <v>255</v>
      </c>
      <c r="J9" s="137" t="s">
        <v>443</v>
      </c>
      <c r="K9" s="97">
        <v>44099</v>
      </c>
      <c r="L9" s="111" t="s">
        <v>435</v>
      </c>
      <c r="M9" s="112"/>
      <c r="N9" s="100"/>
      <c r="O9" s="101"/>
      <c r="P9" s="102"/>
      <c r="Q9" s="103"/>
    </row>
    <row r="10" spans="1:17" ht="20.5" thickBot="1">
      <c r="B10" s="92">
        <f>ROW(B10)-ROW($B$3)</f>
        <v>7</v>
      </c>
      <c r="C10" s="251"/>
      <c r="D10" s="254"/>
      <c r="E10" s="247"/>
      <c r="F10" s="247"/>
      <c r="G10" s="247"/>
      <c r="H10" s="104">
        <v>1</v>
      </c>
      <c r="I10" s="104">
        <v>0</v>
      </c>
      <c r="J10" s="136" t="s">
        <v>437</v>
      </c>
      <c r="K10" s="97">
        <v>44099</v>
      </c>
      <c r="L10" s="107" t="s">
        <v>435</v>
      </c>
      <c r="M10" s="108"/>
      <c r="N10" s="100"/>
      <c r="O10" s="101"/>
      <c r="P10" s="102"/>
      <c r="Q10" s="103"/>
    </row>
    <row r="11" spans="1:17" ht="20.5" thickBot="1">
      <c r="B11" s="92">
        <f t="shared" si="0"/>
        <v>8</v>
      </c>
      <c r="C11" s="251"/>
      <c r="D11" s="254"/>
      <c r="E11" s="247"/>
      <c r="F11" s="247"/>
      <c r="G11" s="247"/>
      <c r="H11" s="104">
        <v>1</v>
      </c>
      <c r="I11" s="104">
        <v>30</v>
      </c>
      <c r="J11" s="136" t="s">
        <v>437</v>
      </c>
      <c r="K11" s="97">
        <v>44099</v>
      </c>
      <c r="L11" s="107" t="s">
        <v>435</v>
      </c>
      <c r="M11" s="108"/>
      <c r="N11" s="100"/>
      <c r="O11" s="101"/>
      <c r="P11" s="102"/>
      <c r="Q11" s="103"/>
    </row>
    <row r="12" spans="1:17" ht="20.5" thickBot="1">
      <c r="B12" s="92">
        <f t="shared" si="0"/>
        <v>9</v>
      </c>
      <c r="C12" s="251"/>
      <c r="D12" s="254"/>
      <c r="E12" s="247"/>
      <c r="F12" s="247"/>
      <c r="G12" s="247"/>
      <c r="H12" s="104">
        <v>1</v>
      </c>
      <c r="I12" s="104">
        <v>60</v>
      </c>
      <c r="J12" s="136" t="s">
        <v>437</v>
      </c>
      <c r="K12" s="97">
        <v>44099</v>
      </c>
      <c r="L12" s="107" t="s">
        <v>435</v>
      </c>
      <c r="M12" s="108"/>
      <c r="N12" s="100"/>
      <c r="O12" s="101"/>
      <c r="P12" s="102"/>
      <c r="Q12" s="103"/>
    </row>
    <row r="13" spans="1:17" ht="20.5" thickBot="1">
      <c r="B13" s="92">
        <f t="shared" si="0"/>
        <v>10</v>
      </c>
      <c r="C13" s="251"/>
      <c r="D13" s="254"/>
      <c r="E13" s="247"/>
      <c r="F13" s="247"/>
      <c r="G13" s="247"/>
      <c r="H13" s="141">
        <v>1</v>
      </c>
      <c r="I13" s="137">
        <v>61</v>
      </c>
      <c r="J13" s="137" t="s">
        <v>443</v>
      </c>
      <c r="K13" s="97">
        <v>44099</v>
      </c>
      <c r="L13" s="111" t="s">
        <v>435</v>
      </c>
      <c r="M13" s="112"/>
      <c r="N13" s="100"/>
      <c r="O13" s="101"/>
      <c r="P13" s="102"/>
      <c r="Q13" s="103"/>
    </row>
    <row r="14" spans="1:17" ht="20.5" thickBot="1">
      <c r="B14" s="92">
        <f t="shared" si="0"/>
        <v>11</v>
      </c>
      <c r="C14" s="251"/>
      <c r="D14" s="254"/>
      <c r="E14" s="247"/>
      <c r="F14" s="247"/>
      <c r="G14" s="247"/>
      <c r="H14" s="141">
        <v>1</v>
      </c>
      <c r="I14" s="137">
        <v>255</v>
      </c>
      <c r="J14" s="137" t="s">
        <v>443</v>
      </c>
      <c r="K14" s="97">
        <v>44099</v>
      </c>
      <c r="L14" s="111" t="s">
        <v>435</v>
      </c>
      <c r="M14" s="112"/>
      <c r="N14" s="100"/>
      <c r="O14" s="101"/>
      <c r="P14" s="102"/>
      <c r="Q14" s="103"/>
    </row>
    <row r="15" spans="1:17" ht="20.5" thickBot="1">
      <c r="B15" s="92">
        <f t="shared" si="0"/>
        <v>12</v>
      </c>
      <c r="C15" s="251"/>
      <c r="D15" s="254"/>
      <c r="E15" s="247"/>
      <c r="F15" s="247"/>
      <c r="G15" s="247"/>
      <c r="H15" s="104">
        <v>2</v>
      </c>
      <c r="I15" s="104">
        <v>0</v>
      </c>
      <c r="J15" s="136" t="s">
        <v>438</v>
      </c>
      <c r="K15" s="97">
        <v>44099</v>
      </c>
      <c r="L15" s="107" t="s">
        <v>435</v>
      </c>
      <c r="M15" s="108"/>
      <c r="N15" s="100"/>
      <c r="O15" s="101"/>
      <c r="P15" s="102"/>
      <c r="Q15" s="103"/>
    </row>
    <row r="16" spans="1:17" ht="20.5" thickBot="1">
      <c r="B16" s="92">
        <f t="shared" si="0"/>
        <v>13</v>
      </c>
      <c r="C16" s="251"/>
      <c r="D16" s="254"/>
      <c r="E16" s="247"/>
      <c r="F16" s="247"/>
      <c r="G16" s="247"/>
      <c r="H16" s="104">
        <v>2</v>
      </c>
      <c r="I16" s="104">
        <v>30</v>
      </c>
      <c r="J16" s="136" t="s">
        <v>438</v>
      </c>
      <c r="K16" s="97">
        <v>44099</v>
      </c>
      <c r="L16" s="107" t="s">
        <v>435</v>
      </c>
      <c r="M16" s="108"/>
      <c r="N16" s="100"/>
      <c r="O16" s="101"/>
      <c r="P16" s="102"/>
      <c r="Q16" s="103"/>
    </row>
    <row r="17" spans="2:17" ht="20.5" thickBot="1">
      <c r="B17" s="92">
        <f t="shared" si="0"/>
        <v>14</v>
      </c>
      <c r="C17" s="251"/>
      <c r="D17" s="254"/>
      <c r="E17" s="247"/>
      <c r="F17" s="247"/>
      <c r="G17" s="247"/>
      <c r="H17" s="104">
        <v>2</v>
      </c>
      <c r="I17" s="104">
        <v>60</v>
      </c>
      <c r="J17" s="136" t="s">
        <v>438</v>
      </c>
      <c r="K17" s="97">
        <v>44099</v>
      </c>
      <c r="L17" s="107" t="s">
        <v>435</v>
      </c>
      <c r="M17" s="108"/>
      <c r="N17" s="100"/>
      <c r="O17" s="101"/>
      <c r="P17" s="102"/>
      <c r="Q17" s="103"/>
    </row>
    <row r="18" spans="2:17" ht="20.5" thickBot="1">
      <c r="B18" s="92">
        <f t="shared" si="0"/>
        <v>15</v>
      </c>
      <c r="C18" s="251"/>
      <c r="D18" s="254"/>
      <c r="E18" s="247"/>
      <c r="F18" s="247"/>
      <c r="G18" s="247"/>
      <c r="H18" s="141">
        <v>2</v>
      </c>
      <c r="I18" s="137">
        <v>61</v>
      </c>
      <c r="J18" s="137" t="s">
        <v>443</v>
      </c>
      <c r="K18" s="97">
        <v>44099</v>
      </c>
      <c r="L18" s="111" t="s">
        <v>435</v>
      </c>
      <c r="M18" s="112"/>
      <c r="N18" s="100"/>
      <c r="O18" s="101"/>
      <c r="P18" s="102"/>
      <c r="Q18" s="103"/>
    </row>
    <row r="19" spans="2:17" ht="20.5" thickBot="1">
      <c r="B19" s="92">
        <f t="shared" si="0"/>
        <v>16</v>
      </c>
      <c r="C19" s="251"/>
      <c r="D19" s="254"/>
      <c r="E19" s="247"/>
      <c r="F19" s="247"/>
      <c r="G19" s="247"/>
      <c r="H19" s="141">
        <v>2</v>
      </c>
      <c r="I19" s="137">
        <v>255</v>
      </c>
      <c r="J19" s="137" t="s">
        <v>443</v>
      </c>
      <c r="K19" s="97">
        <v>44099</v>
      </c>
      <c r="L19" s="111" t="s">
        <v>435</v>
      </c>
      <c r="M19" s="112"/>
      <c r="N19" s="100"/>
      <c r="O19" s="101"/>
      <c r="P19" s="102"/>
      <c r="Q19" s="103"/>
    </row>
    <row r="20" spans="2:17" ht="20.5" thickBot="1">
      <c r="B20" s="92">
        <f t="shared" si="0"/>
        <v>17</v>
      </c>
      <c r="C20" s="251"/>
      <c r="D20" s="254"/>
      <c r="E20" s="247"/>
      <c r="F20" s="247"/>
      <c r="G20" s="247"/>
      <c r="H20" s="104">
        <v>3</v>
      </c>
      <c r="I20" s="104">
        <v>0</v>
      </c>
      <c r="J20" s="137" t="s">
        <v>443</v>
      </c>
      <c r="K20" s="97">
        <v>44099</v>
      </c>
      <c r="L20" s="107" t="s">
        <v>435</v>
      </c>
      <c r="M20" s="108"/>
      <c r="N20" s="100"/>
      <c r="O20" s="101"/>
      <c r="P20" s="102"/>
      <c r="Q20" s="103"/>
    </row>
    <row r="21" spans="2:17" ht="20.5" thickBot="1">
      <c r="B21" s="92">
        <f t="shared" si="0"/>
        <v>18</v>
      </c>
      <c r="C21" s="251"/>
      <c r="D21" s="254"/>
      <c r="E21" s="247"/>
      <c r="F21" s="247"/>
      <c r="G21" s="247"/>
      <c r="H21" s="104">
        <v>3</v>
      </c>
      <c r="I21" s="104">
        <v>30</v>
      </c>
      <c r="J21" s="137" t="s">
        <v>443</v>
      </c>
      <c r="K21" s="97">
        <v>44099</v>
      </c>
      <c r="L21" s="107" t="s">
        <v>435</v>
      </c>
      <c r="M21" s="108"/>
      <c r="N21" s="100"/>
      <c r="O21" s="101"/>
      <c r="P21" s="102"/>
      <c r="Q21" s="103"/>
    </row>
    <row r="22" spans="2:17" ht="20.5" thickBot="1">
      <c r="B22" s="92">
        <f t="shared" si="0"/>
        <v>19</v>
      </c>
      <c r="C22" s="251"/>
      <c r="D22" s="254"/>
      <c r="E22" s="247"/>
      <c r="F22" s="247"/>
      <c r="G22" s="247"/>
      <c r="H22" s="104">
        <v>3</v>
      </c>
      <c r="I22" s="104">
        <v>60</v>
      </c>
      <c r="J22" s="137" t="s">
        <v>443</v>
      </c>
      <c r="K22" s="97">
        <v>44099</v>
      </c>
      <c r="L22" s="107" t="s">
        <v>435</v>
      </c>
      <c r="M22" s="108"/>
      <c r="N22" s="100"/>
      <c r="O22" s="101"/>
      <c r="P22" s="102"/>
      <c r="Q22" s="103"/>
    </row>
    <row r="23" spans="2:17" ht="20.5" thickBot="1">
      <c r="B23" s="92">
        <f t="shared" si="0"/>
        <v>20</v>
      </c>
      <c r="C23" s="251"/>
      <c r="D23" s="254"/>
      <c r="E23" s="247"/>
      <c r="F23" s="247"/>
      <c r="G23" s="247"/>
      <c r="H23" s="141">
        <v>3</v>
      </c>
      <c r="I23" s="137">
        <v>61</v>
      </c>
      <c r="J23" s="137" t="s">
        <v>443</v>
      </c>
      <c r="K23" s="97">
        <v>44099</v>
      </c>
      <c r="L23" s="111" t="s">
        <v>435</v>
      </c>
      <c r="M23" s="112"/>
      <c r="N23" s="100"/>
      <c r="O23" s="101"/>
      <c r="P23" s="102"/>
      <c r="Q23" s="103"/>
    </row>
    <row r="24" spans="2:17" ht="20.5" thickBot="1">
      <c r="B24" s="92">
        <f t="shared" si="0"/>
        <v>21</v>
      </c>
      <c r="C24" s="251"/>
      <c r="D24" s="254"/>
      <c r="E24" s="247"/>
      <c r="F24" s="247"/>
      <c r="G24" s="247"/>
      <c r="H24" s="141">
        <v>3</v>
      </c>
      <c r="I24" s="137">
        <v>255</v>
      </c>
      <c r="J24" s="137" t="s">
        <v>443</v>
      </c>
      <c r="K24" s="97">
        <v>44099</v>
      </c>
      <c r="L24" s="111" t="s">
        <v>435</v>
      </c>
      <c r="M24" s="112"/>
      <c r="N24" s="100"/>
      <c r="O24" s="101"/>
      <c r="P24" s="102"/>
      <c r="Q24" s="103"/>
    </row>
    <row r="25" spans="2:17" ht="20.5" thickBot="1">
      <c r="B25" s="92">
        <f t="shared" si="0"/>
        <v>22</v>
      </c>
      <c r="C25" s="251"/>
      <c r="D25" s="254"/>
      <c r="E25" s="247"/>
      <c r="F25" s="247"/>
      <c r="G25" s="247"/>
      <c r="H25" s="104">
        <v>255</v>
      </c>
      <c r="I25" s="104">
        <v>0</v>
      </c>
      <c r="J25" s="137" t="s">
        <v>443</v>
      </c>
      <c r="K25" s="97">
        <v>44099</v>
      </c>
      <c r="L25" s="107" t="s">
        <v>435</v>
      </c>
      <c r="M25" s="108"/>
      <c r="N25" s="100"/>
      <c r="O25" s="101"/>
      <c r="P25" s="102"/>
      <c r="Q25" s="103"/>
    </row>
    <row r="26" spans="2:17" ht="20.5" thickBot="1">
      <c r="B26" s="92">
        <f t="shared" si="0"/>
        <v>23</v>
      </c>
      <c r="C26" s="251"/>
      <c r="D26" s="254"/>
      <c r="E26" s="247"/>
      <c r="F26" s="247"/>
      <c r="G26" s="247"/>
      <c r="H26" s="104">
        <v>255</v>
      </c>
      <c r="I26" s="104">
        <v>30</v>
      </c>
      <c r="J26" s="137" t="s">
        <v>443</v>
      </c>
      <c r="K26" s="97">
        <v>44099</v>
      </c>
      <c r="L26" s="107" t="s">
        <v>435</v>
      </c>
      <c r="M26" s="108"/>
      <c r="N26" s="100"/>
      <c r="O26" s="101"/>
      <c r="P26" s="102"/>
      <c r="Q26" s="103"/>
    </row>
    <row r="27" spans="2:17" ht="20.5" thickBot="1">
      <c r="B27" s="92">
        <f t="shared" si="0"/>
        <v>24</v>
      </c>
      <c r="C27" s="251"/>
      <c r="D27" s="254"/>
      <c r="E27" s="247"/>
      <c r="F27" s="247"/>
      <c r="G27" s="247"/>
      <c r="H27" s="104">
        <v>255</v>
      </c>
      <c r="I27" s="104">
        <v>60</v>
      </c>
      <c r="J27" s="137" t="s">
        <v>443</v>
      </c>
      <c r="K27" s="97">
        <v>44099</v>
      </c>
      <c r="L27" s="107" t="s">
        <v>435</v>
      </c>
      <c r="M27" s="108"/>
      <c r="N27" s="100"/>
      <c r="O27" s="101"/>
      <c r="P27" s="102"/>
      <c r="Q27" s="103"/>
    </row>
    <row r="28" spans="2:17" ht="20.5" thickBot="1">
      <c r="B28" s="92">
        <f t="shared" si="0"/>
        <v>25</v>
      </c>
      <c r="C28" s="251"/>
      <c r="D28" s="254"/>
      <c r="E28" s="247"/>
      <c r="F28" s="247"/>
      <c r="G28" s="247"/>
      <c r="H28" s="141">
        <v>255</v>
      </c>
      <c r="I28" s="137">
        <v>61</v>
      </c>
      <c r="J28" s="137" t="s">
        <v>443</v>
      </c>
      <c r="K28" s="97">
        <v>44099</v>
      </c>
      <c r="L28" s="111" t="s">
        <v>435</v>
      </c>
      <c r="M28" s="112"/>
      <c r="N28" s="100"/>
      <c r="O28" s="101"/>
      <c r="P28" s="102"/>
      <c r="Q28" s="103"/>
    </row>
    <row r="29" spans="2:17" ht="20.5" thickBot="1">
      <c r="B29" s="92">
        <f t="shared" si="0"/>
        <v>26</v>
      </c>
      <c r="C29" s="252"/>
      <c r="D29" s="255"/>
      <c r="E29" s="249"/>
      <c r="F29" s="249"/>
      <c r="G29" s="249"/>
      <c r="H29" s="141">
        <v>255</v>
      </c>
      <c r="I29" s="137">
        <v>255</v>
      </c>
      <c r="J29" s="137" t="s">
        <v>443</v>
      </c>
      <c r="K29" s="97">
        <v>44099</v>
      </c>
      <c r="L29" s="111" t="s">
        <v>435</v>
      </c>
      <c r="M29" s="112"/>
      <c r="N29" s="100"/>
      <c r="O29" s="101"/>
      <c r="P29" s="102"/>
      <c r="Q29" s="103"/>
    </row>
    <row r="30" spans="2:17" ht="20.5" thickBot="1">
      <c r="B30" s="92">
        <f t="shared" si="0"/>
        <v>27</v>
      </c>
      <c r="C30" s="244" t="s">
        <v>424</v>
      </c>
      <c r="D30" s="246" t="s">
        <v>425</v>
      </c>
      <c r="E30" s="246" t="s">
        <v>426</v>
      </c>
      <c r="F30" s="246" t="s">
        <v>427</v>
      </c>
      <c r="G30" s="246" t="s">
        <v>439</v>
      </c>
      <c r="H30" s="109" t="s">
        <v>429</v>
      </c>
      <c r="I30" s="110" t="s">
        <v>419</v>
      </c>
      <c r="J30" s="136" t="s">
        <v>430</v>
      </c>
      <c r="K30" s="97">
        <v>44099</v>
      </c>
      <c r="L30" s="111" t="s">
        <v>435</v>
      </c>
      <c r="M30" s="112"/>
      <c r="N30" s="100"/>
      <c r="O30" s="101"/>
      <c r="P30" s="102"/>
      <c r="Q30" s="103"/>
    </row>
    <row r="31" spans="2:17" ht="80.5" thickBot="1">
      <c r="B31" s="92">
        <f t="shared" si="0"/>
        <v>28</v>
      </c>
      <c r="C31" s="245"/>
      <c r="D31" s="247"/>
      <c r="E31" s="247"/>
      <c r="F31" s="247"/>
      <c r="G31" s="247"/>
      <c r="H31" s="113" t="s">
        <v>431</v>
      </c>
      <c r="I31" s="110" t="s">
        <v>419</v>
      </c>
      <c r="J31" s="114" t="s">
        <v>478</v>
      </c>
      <c r="K31" s="97">
        <v>44099</v>
      </c>
      <c r="L31" s="111" t="s">
        <v>435</v>
      </c>
      <c r="M31" s="138" t="s">
        <v>502</v>
      </c>
      <c r="N31" s="115"/>
      <c r="O31" s="101"/>
      <c r="P31" s="102"/>
      <c r="Q31" s="103"/>
    </row>
    <row r="32" spans="2:17" ht="20.5" thickBot="1">
      <c r="B32" s="92">
        <f t="shared" si="0"/>
        <v>29</v>
      </c>
      <c r="C32" s="248"/>
      <c r="D32" s="249"/>
      <c r="E32" s="249"/>
      <c r="F32" s="249"/>
      <c r="G32" s="249"/>
      <c r="H32" s="113" t="s">
        <v>303</v>
      </c>
      <c r="I32" s="110" t="s">
        <v>419</v>
      </c>
      <c r="J32" s="114" t="s">
        <v>432</v>
      </c>
      <c r="K32" s="97">
        <v>44099</v>
      </c>
      <c r="L32" s="107" t="s">
        <v>435</v>
      </c>
      <c r="M32" s="108"/>
      <c r="N32" s="115"/>
      <c r="O32" s="101"/>
      <c r="P32" s="102"/>
      <c r="Q32" s="103"/>
    </row>
    <row r="33" spans="2:17" ht="20">
      <c r="B33" s="116"/>
      <c r="C33" s="117"/>
      <c r="D33" s="117"/>
      <c r="E33" s="117"/>
      <c r="F33" s="117"/>
      <c r="G33" s="117"/>
      <c r="H33" s="116"/>
      <c r="I33" s="116"/>
      <c r="J33" s="116"/>
      <c r="K33" s="118"/>
      <c r="L33" s="119"/>
      <c r="M33" s="120"/>
      <c r="N33" s="115"/>
      <c r="O33" s="101"/>
      <c r="P33" s="102"/>
      <c r="Q33" s="103"/>
    </row>
    <row r="34" spans="2:17" ht="20">
      <c r="B34" s="117"/>
      <c r="C34" s="121"/>
      <c r="D34" s="117"/>
      <c r="E34" s="117"/>
      <c r="F34" s="117"/>
      <c r="G34" s="117"/>
      <c r="H34" s="117"/>
      <c r="I34" s="117"/>
      <c r="J34" s="117"/>
      <c r="K34" s="122"/>
      <c r="M34" s="123"/>
      <c r="N34" s="115"/>
      <c r="O34" s="101"/>
      <c r="P34" s="102"/>
      <c r="Q34" s="103"/>
    </row>
    <row r="35" spans="2:17" ht="20">
      <c r="B35" s="117"/>
      <c r="C35" s="121"/>
      <c r="D35" s="117"/>
      <c r="E35" s="117"/>
      <c r="F35" s="117"/>
      <c r="G35" s="117"/>
      <c r="H35" s="117"/>
      <c r="I35" s="117"/>
      <c r="J35" s="117"/>
      <c r="K35" s="122"/>
      <c r="L35" s="124"/>
      <c r="M35" s="123"/>
      <c r="N35" s="115"/>
      <c r="O35" s="101"/>
      <c r="P35" s="102"/>
      <c r="Q35" s="103"/>
    </row>
    <row r="36" spans="2:17" ht="20">
      <c r="B36" s="117"/>
      <c r="C36" s="121"/>
      <c r="D36" s="117"/>
      <c r="E36" s="117"/>
      <c r="F36" s="117"/>
      <c r="G36" s="117"/>
      <c r="H36" s="117"/>
      <c r="I36" s="117"/>
      <c r="J36" s="117"/>
      <c r="K36" s="122"/>
      <c r="L36" s="124"/>
      <c r="M36" s="123"/>
      <c r="N36" s="115"/>
      <c r="O36" s="101"/>
      <c r="P36" s="102"/>
      <c r="Q36" s="103"/>
    </row>
    <row r="37" spans="2:17" ht="20">
      <c r="B37" s="117"/>
      <c r="C37" s="121"/>
      <c r="D37" s="117"/>
      <c r="E37" s="117"/>
      <c r="F37" s="117"/>
      <c r="G37" s="117"/>
      <c r="H37" s="117"/>
      <c r="I37" s="117"/>
      <c r="J37" s="117"/>
      <c r="K37" s="122"/>
      <c r="L37" s="124"/>
      <c r="M37" s="123"/>
      <c r="N37" s="115"/>
      <c r="O37" s="101"/>
      <c r="P37" s="102"/>
      <c r="Q37" s="103"/>
    </row>
    <row r="38" spans="2:17" ht="20">
      <c r="B38" s="117"/>
      <c r="C38" s="121"/>
      <c r="D38" s="117"/>
      <c r="E38" s="117"/>
      <c r="F38" s="117"/>
      <c r="G38" s="117"/>
      <c r="H38" s="117"/>
      <c r="I38" s="117"/>
      <c r="J38" s="117"/>
      <c r="K38" s="122"/>
      <c r="L38" s="124"/>
      <c r="M38" s="123"/>
      <c r="N38" s="115"/>
      <c r="O38" s="101"/>
      <c r="P38" s="102"/>
      <c r="Q38" s="103"/>
    </row>
    <row r="39" spans="2:17" ht="20">
      <c r="B39" s="117"/>
      <c r="C39" s="123"/>
      <c r="D39" s="123"/>
      <c r="E39" s="123"/>
      <c r="F39" s="123"/>
      <c r="G39" s="123"/>
      <c r="H39" s="123"/>
      <c r="I39" s="123"/>
      <c r="J39" s="123"/>
      <c r="K39" s="122"/>
      <c r="L39" s="124"/>
      <c r="M39" s="123"/>
      <c r="N39" s="115"/>
      <c r="O39" s="101"/>
      <c r="P39" s="102"/>
      <c r="Q39" s="103"/>
    </row>
    <row r="40" spans="2:17" ht="20">
      <c r="B40" s="117"/>
      <c r="C40" s="123"/>
      <c r="D40" s="123"/>
      <c r="E40" s="123"/>
      <c r="F40" s="123"/>
      <c r="G40" s="123"/>
      <c r="H40" s="123"/>
      <c r="I40" s="123"/>
      <c r="J40" s="123"/>
      <c r="K40" s="122"/>
      <c r="L40" s="124"/>
      <c r="M40" s="123"/>
      <c r="N40" s="115"/>
      <c r="O40" s="101"/>
      <c r="P40" s="102"/>
      <c r="Q40" s="103"/>
    </row>
    <row r="41" spans="2:17" ht="20">
      <c r="B41" s="117"/>
      <c r="C41" s="123"/>
      <c r="D41" s="123"/>
      <c r="E41" s="123"/>
      <c r="F41" s="123"/>
      <c r="G41" s="123"/>
      <c r="H41" s="123"/>
      <c r="I41" s="123"/>
      <c r="J41" s="123"/>
      <c r="K41" s="122"/>
      <c r="L41" s="124"/>
      <c r="M41" s="123"/>
      <c r="N41" s="115"/>
      <c r="O41" s="101"/>
      <c r="P41" s="102"/>
      <c r="Q41" s="103"/>
    </row>
    <row r="42" spans="2:17" ht="20">
      <c r="B42" s="117"/>
      <c r="C42" s="123"/>
      <c r="D42" s="123"/>
      <c r="E42" s="123"/>
      <c r="F42" s="123"/>
      <c r="G42" s="123"/>
      <c r="H42" s="123"/>
      <c r="I42" s="123"/>
      <c r="J42" s="123"/>
      <c r="K42" s="122"/>
      <c r="L42" s="124"/>
      <c r="M42" s="123"/>
      <c r="N42" s="115"/>
      <c r="O42" s="101"/>
      <c r="P42" s="102"/>
      <c r="Q42" s="103"/>
    </row>
    <row r="43" spans="2:17" ht="20">
      <c r="B43" s="117"/>
      <c r="C43" s="123"/>
      <c r="D43" s="117"/>
      <c r="E43" s="117"/>
      <c r="F43" s="117"/>
      <c r="G43" s="117"/>
      <c r="H43" s="117"/>
      <c r="I43" s="117"/>
      <c r="J43" s="117"/>
      <c r="K43" s="122"/>
      <c r="L43" s="124"/>
      <c r="M43" s="123"/>
      <c r="N43" s="115"/>
      <c r="O43" s="101"/>
      <c r="P43" s="102"/>
      <c r="Q43" s="103"/>
    </row>
    <row r="44" spans="2:17" ht="20">
      <c r="B44" s="117"/>
      <c r="C44" s="123"/>
      <c r="D44" s="123"/>
      <c r="E44" s="123"/>
      <c r="F44" s="123"/>
      <c r="G44" s="123"/>
      <c r="H44" s="123"/>
      <c r="I44" s="123"/>
      <c r="J44" s="117"/>
      <c r="K44" s="122"/>
      <c r="L44" s="124"/>
      <c r="M44" s="123"/>
      <c r="N44" s="115"/>
      <c r="O44" s="101"/>
      <c r="P44" s="102"/>
      <c r="Q44" s="103"/>
    </row>
    <row r="45" spans="2:17" ht="20">
      <c r="B45" s="117"/>
      <c r="C45" s="123"/>
      <c r="D45" s="123"/>
      <c r="E45" s="123"/>
      <c r="F45" s="123"/>
      <c r="G45" s="123"/>
      <c r="H45" s="123"/>
      <c r="I45" s="123"/>
      <c r="J45" s="117"/>
      <c r="K45" s="122"/>
      <c r="L45" s="124"/>
      <c r="M45" s="123"/>
      <c r="N45" s="115"/>
      <c r="O45" s="101"/>
      <c r="P45" s="102"/>
      <c r="Q45" s="103"/>
    </row>
    <row r="46" spans="2:17" ht="20">
      <c r="B46" s="117"/>
      <c r="C46" s="123"/>
      <c r="D46" s="123"/>
      <c r="E46" s="123"/>
      <c r="F46" s="123"/>
      <c r="G46" s="123"/>
      <c r="H46" s="123"/>
      <c r="I46" s="123"/>
      <c r="J46" s="123"/>
      <c r="K46" s="122"/>
      <c r="L46" s="124"/>
      <c r="M46" s="123"/>
      <c r="N46" s="115"/>
      <c r="O46" s="101"/>
      <c r="P46" s="102"/>
      <c r="Q46" s="103"/>
    </row>
    <row r="47" spans="2:17" ht="20">
      <c r="B47" s="117"/>
      <c r="C47" s="117"/>
      <c r="D47" s="117"/>
      <c r="E47" s="117"/>
      <c r="F47" s="117"/>
      <c r="G47" s="117"/>
      <c r="H47" s="117"/>
      <c r="I47" s="117"/>
      <c r="J47" s="117"/>
      <c r="K47" s="122"/>
      <c r="L47" s="125"/>
      <c r="M47" s="117"/>
      <c r="N47" s="115"/>
      <c r="O47" s="101"/>
      <c r="P47" s="102"/>
      <c r="Q47" s="101"/>
    </row>
    <row r="48" spans="2:17" ht="20">
      <c r="B48" s="117"/>
      <c r="C48" s="121"/>
      <c r="D48" s="117"/>
      <c r="E48" s="117"/>
      <c r="F48" s="117"/>
      <c r="G48" s="117"/>
      <c r="H48" s="117"/>
      <c r="I48" s="117"/>
      <c r="J48" s="117"/>
      <c r="K48" s="122"/>
      <c r="L48" s="125"/>
      <c r="M48" s="123"/>
      <c r="N48" s="115"/>
      <c r="O48" s="101"/>
      <c r="P48" s="102"/>
      <c r="Q48" s="103"/>
    </row>
    <row r="49" spans="2:17" ht="20">
      <c r="B49" s="117"/>
      <c r="C49" s="121"/>
      <c r="D49" s="117"/>
      <c r="E49" s="117"/>
      <c r="F49" s="117"/>
      <c r="G49" s="117"/>
      <c r="H49" s="117"/>
      <c r="I49" s="117"/>
      <c r="J49" s="117"/>
      <c r="K49" s="122"/>
      <c r="L49" s="125"/>
      <c r="M49" s="123"/>
      <c r="N49" s="115"/>
      <c r="O49" s="101"/>
      <c r="P49" s="102"/>
      <c r="Q49" s="103"/>
    </row>
    <row r="50" spans="2:17" ht="20">
      <c r="B50" s="117"/>
      <c r="C50" s="121"/>
      <c r="D50" s="117"/>
      <c r="E50" s="117"/>
      <c r="F50" s="117"/>
      <c r="G50" s="117"/>
      <c r="H50" s="117"/>
      <c r="I50" s="117"/>
      <c r="J50" s="123"/>
      <c r="K50" s="122"/>
      <c r="L50" s="125"/>
      <c r="M50" s="123"/>
      <c r="N50" s="115"/>
      <c r="O50" s="101"/>
      <c r="P50" s="102"/>
      <c r="Q50" s="103"/>
    </row>
    <row r="51" spans="2:17" ht="20">
      <c r="B51" s="117"/>
      <c r="C51" s="121"/>
      <c r="D51" s="117"/>
      <c r="E51" s="117"/>
      <c r="F51" s="117"/>
      <c r="G51" s="117"/>
      <c r="H51" s="117"/>
      <c r="I51" s="117"/>
      <c r="J51" s="117"/>
      <c r="K51" s="122"/>
      <c r="L51" s="124"/>
      <c r="M51" s="123"/>
      <c r="N51" s="115"/>
      <c r="O51" s="101"/>
      <c r="P51" s="102"/>
      <c r="Q51" s="103"/>
    </row>
    <row r="52" spans="2:17" ht="20">
      <c r="B52" s="117"/>
      <c r="C52" s="121"/>
      <c r="D52" s="117"/>
      <c r="E52" s="117"/>
      <c r="F52" s="117"/>
      <c r="G52" s="117"/>
      <c r="H52" s="117"/>
      <c r="I52" s="117"/>
      <c r="J52" s="117"/>
      <c r="K52" s="122"/>
      <c r="L52" s="124"/>
      <c r="M52" s="123"/>
      <c r="N52" s="115"/>
      <c r="O52" s="101"/>
      <c r="P52" s="102"/>
      <c r="Q52" s="103"/>
    </row>
    <row r="53" spans="2:17" ht="20.5" thickBot="1">
      <c r="B53" s="117"/>
      <c r="C53" s="121"/>
      <c r="D53" s="117"/>
      <c r="E53" s="117"/>
      <c r="F53" s="117"/>
      <c r="G53" s="117"/>
      <c r="H53" s="117"/>
      <c r="I53" s="117"/>
      <c r="J53" s="117"/>
      <c r="K53" s="122"/>
      <c r="L53" s="124"/>
      <c r="M53" s="123"/>
      <c r="N53" s="115"/>
      <c r="O53" s="101"/>
      <c r="P53" s="102"/>
      <c r="Q53" s="103"/>
    </row>
    <row r="54" spans="2:17" ht="20.5" thickBot="1">
      <c r="B54" s="117"/>
      <c r="C54" s="121"/>
      <c r="D54" s="117"/>
      <c r="E54" s="117"/>
      <c r="F54" s="117"/>
      <c r="G54" s="117"/>
      <c r="H54" s="117"/>
      <c r="I54" s="117"/>
      <c r="J54" s="117"/>
      <c r="K54" s="122"/>
      <c r="L54" s="124"/>
      <c r="M54" s="123"/>
      <c r="N54" s="115"/>
      <c r="O54" s="101"/>
      <c r="P54" s="102"/>
      <c r="Q54" s="103"/>
    </row>
    <row r="55" spans="2:17" ht="20.5" thickBot="1">
      <c r="B55" s="117"/>
      <c r="C55" s="121"/>
      <c r="D55" s="117"/>
      <c r="E55" s="117"/>
      <c r="F55" s="117"/>
      <c r="G55" s="117"/>
      <c r="H55" s="117"/>
      <c r="I55" s="117"/>
      <c r="J55" s="117"/>
      <c r="K55" s="122"/>
      <c r="L55" s="124"/>
      <c r="M55" s="123"/>
      <c r="N55" s="115"/>
      <c r="O55" s="101"/>
      <c r="P55" s="102"/>
      <c r="Q55" s="103"/>
    </row>
    <row r="56" spans="2:17" ht="20.5" thickBot="1">
      <c r="B56" s="117"/>
      <c r="C56" s="121"/>
      <c r="D56" s="117"/>
      <c r="E56" s="117"/>
      <c r="F56" s="117"/>
      <c r="G56" s="117"/>
      <c r="H56" s="117"/>
      <c r="I56" s="117"/>
      <c r="J56" s="117"/>
      <c r="K56" s="122"/>
      <c r="L56" s="124"/>
      <c r="M56" s="123"/>
      <c r="N56" s="115"/>
      <c r="O56" s="101"/>
      <c r="P56" s="102"/>
      <c r="Q56" s="103"/>
    </row>
    <row r="57" spans="2:17" ht="20.5" thickBot="1">
      <c r="B57" s="117"/>
      <c r="C57" s="121"/>
      <c r="D57" s="117"/>
      <c r="E57" s="117"/>
      <c r="F57" s="117"/>
      <c r="G57" s="117"/>
      <c r="H57" s="117"/>
      <c r="I57" s="117"/>
      <c r="J57" s="117"/>
      <c r="K57" s="122"/>
      <c r="L57" s="124"/>
      <c r="M57" s="123"/>
      <c r="N57" s="115"/>
      <c r="O57" s="101"/>
      <c r="P57" s="102"/>
      <c r="Q57" s="103"/>
    </row>
    <row r="58" spans="2:17" ht="20.5" thickBot="1">
      <c r="B58" s="117"/>
      <c r="C58" s="121"/>
      <c r="D58" s="117"/>
      <c r="E58" s="117"/>
      <c r="F58" s="117"/>
      <c r="G58" s="117"/>
      <c r="H58" s="117"/>
      <c r="I58" s="117"/>
      <c r="J58" s="117"/>
      <c r="K58" s="122"/>
      <c r="L58" s="124"/>
      <c r="M58" s="123"/>
      <c r="N58" s="115"/>
      <c r="O58" s="101"/>
      <c r="P58" s="102"/>
      <c r="Q58" s="103"/>
    </row>
    <row r="59" spans="2:17" ht="20.5" thickBot="1">
      <c r="B59" s="117"/>
      <c r="C59" s="121"/>
      <c r="D59" s="117"/>
      <c r="E59" s="117"/>
      <c r="F59" s="117"/>
      <c r="G59" s="117"/>
      <c r="H59" s="117"/>
      <c r="I59" s="117"/>
      <c r="J59" s="117"/>
      <c r="K59" s="122"/>
      <c r="L59" s="124"/>
      <c r="M59" s="123"/>
      <c r="N59" s="115"/>
      <c r="O59" s="101"/>
      <c r="P59" s="102"/>
      <c r="Q59" s="103"/>
    </row>
    <row r="60" spans="2:17" ht="20.5" thickBot="1">
      <c r="B60" s="117"/>
      <c r="C60" s="121"/>
      <c r="D60" s="117"/>
      <c r="E60" s="117"/>
      <c r="F60" s="117"/>
      <c r="G60" s="117"/>
      <c r="H60" s="117"/>
      <c r="I60" s="117"/>
      <c r="J60" s="117"/>
      <c r="K60" s="122"/>
      <c r="L60" s="124"/>
      <c r="M60" s="123"/>
      <c r="N60" s="115"/>
      <c r="O60" s="101"/>
      <c r="P60" s="102"/>
      <c r="Q60" s="103"/>
    </row>
    <row r="61" spans="2:17" ht="20.5" thickBot="1">
      <c r="B61" s="117"/>
      <c r="C61" s="121"/>
      <c r="D61" s="117"/>
      <c r="E61" s="117"/>
      <c r="F61" s="117"/>
      <c r="G61" s="117"/>
      <c r="H61" s="117"/>
      <c r="I61" s="117"/>
      <c r="J61" s="117"/>
      <c r="K61" s="122"/>
      <c r="L61" s="124"/>
      <c r="M61" s="123"/>
      <c r="N61" s="115"/>
      <c r="O61" s="101"/>
      <c r="P61" s="102"/>
      <c r="Q61" s="103"/>
    </row>
    <row r="62" spans="2:17" ht="20.5" thickBot="1">
      <c r="B62" s="117"/>
      <c r="C62" s="121"/>
      <c r="D62" s="117"/>
      <c r="E62" s="117"/>
      <c r="F62" s="117"/>
      <c r="G62" s="117"/>
      <c r="H62" s="117"/>
      <c r="I62" s="117"/>
      <c r="J62" s="117"/>
      <c r="K62" s="122"/>
      <c r="L62" s="124"/>
      <c r="M62" s="123"/>
      <c r="N62" s="115"/>
      <c r="O62" s="101"/>
      <c r="P62" s="102"/>
      <c r="Q62" s="103"/>
    </row>
    <row r="63" spans="2:17" ht="20.5" thickBot="1">
      <c r="B63" s="117"/>
      <c r="C63" s="121"/>
      <c r="D63" s="117"/>
      <c r="E63" s="117"/>
      <c r="F63" s="117"/>
      <c r="G63" s="117"/>
      <c r="H63" s="117"/>
      <c r="I63" s="117"/>
      <c r="J63" s="117"/>
      <c r="K63" s="122"/>
      <c r="L63" s="124"/>
      <c r="M63" s="123"/>
      <c r="N63" s="115"/>
      <c r="O63" s="101"/>
      <c r="P63" s="102"/>
      <c r="Q63" s="103"/>
    </row>
    <row r="64" spans="2:17" ht="20.5" thickBot="1">
      <c r="B64" s="117"/>
      <c r="C64" s="121"/>
      <c r="D64" s="117"/>
      <c r="E64" s="117"/>
      <c r="F64" s="117"/>
      <c r="G64" s="117"/>
      <c r="H64" s="117"/>
      <c r="I64" s="117"/>
      <c r="J64" s="117"/>
      <c r="K64" s="122"/>
      <c r="L64" s="124"/>
      <c r="M64" s="123"/>
      <c r="N64" s="115"/>
      <c r="O64" s="101"/>
      <c r="P64" s="102"/>
      <c r="Q64" s="103"/>
    </row>
    <row r="65" spans="2:17" ht="20.5" thickBot="1">
      <c r="B65" s="117"/>
      <c r="C65" s="121"/>
      <c r="D65" s="117"/>
      <c r="E65" s="117"/>
      <c r="F65" s="117"/>
      <c r="G65" s="117"/>
      <c r="H65" s="117"/>
      <c r="I65" s="117"/>
      <c r="J65" s="117"/>
      <c r="K65" s="122"/>
      <c r="L65" s="124"/>
      <c r="M65" s="123"/>
      <c r="N65" s="115"/>
      <c r="O65" s="101"/>
      <c r="P65" s="102"/>
      <c r="Q65" s="103"/>
    </row>
    <row r="66" spans="2:17" ht="20.5" thickBot="1">
      <c r="B66" s="117"/>
      <c r="C66" s="121"/>
      <c r="D66" s="117"/>
      <c r="E66" s="117"/>
      <c r="F66" s="117"/>
      <c r="G66" s="117"/>
      <c r="H66" s="117"/>
      <c r="I66" s="117"/>
      <c r="J66" s="117"/>
      <c r="K66" s="122"/>
      <c r="L66" s="124"/>
      <c r="M66" s="123"/>
      <c r="N66" s="115"/>
      <c r="O66" s="101"/>
      <c r="P66" s="102"/>
      <c r="Q66" s="103"/>
    </row>
    <row r="67" spans="2:17" ht="20.5" thickBot="1">
      <c r="B67" s="117"/>
      <c r="C67" s="121"/>
      <c r="D67" s="117"/>
      <c r="E67" s="117"/>
      <c r="F67" s="117"/>
      <c r="G67" s="117"/>
      <c r="H67" s="117"/>
      <c r="I67" s="117"/>
      <c r="J67" s="117"/>
      <c r="K67" s="122"/>
      <c r="L67" s="124"/>
      <c r="M67" s="123"/>
      <c r="N67" s="115"/>
      <c r="O67" s="101"/>
      <c r="P67" s="102"/>
      <c r="Q67" s="103"/>
    </row>
    <row r="68" spans="2:17" ht="20.5" thickBot="1">
      <c r="B68" s="117"/>
      <c r="C68" s="121"/>
      <c r="D68" s="117"/>
      <c r="E68" s="117"/>
      <c r="F68" s="117"/>
      <c r="G68" s="117"/>
      <c r="H68" s="117"/>
      <c r="I68" s="117"/>
      <c r="J68" s="117"/>
      <c r="K68" s="122"/>
      <c r="L68" s="124"/>
      <c r="M68" s="123"/>
      <c r="N68" s="115"/>
      <c r="O68" s="101"/>
      <c r="P68" s="102"/>
      <c r="Q68" s="103"/>
    </row>
    <row r="69" spans="2:17" ht="20.5" thickBot="1">
      <c r="B69" s="117"/>
      <c r="C69" s="121"/>
      <c r="D69" s="117"/>
      <c r="E69" s="117"/>
      <c r="F69" s="117"/>
      <c r="G69" s="117"/>
      <c r="H69" s="117"/>
      <c r="I69" s="117"/>
      <c r="J69" s="117"/>
      <c r="K69" s="122"/>
      <c r="L69" s="124"/>
      <c r="M69" s="123"/>
      <c r="N69" s="115"/>
      <c r="O69" s="101"/>
      <c r="P69" s="102"/>
      <c r="Q69" s="103"/>
    </row>
    <row r="70" spans="2:17" ht="20.5" thickBot="1">
      <c r="B70" s="117"/>
      <c r="C70" s="121"/>
      <c r="D70" s="117"/>
      <c r="E70" s="117"/>
      <c r="F70" s="117"/>
      <c r="G70" s="117"/>
      <c r="H70" s="117"/>
      <c r="I70" s="117"/>
      <c r="J70" s="117"/>
      <c r="K70" s="122"/>
      <c r="L70" s="124"/>
      <c r="M70" s="123"/>
      <c r="N70" s="115"/>
      <c r="O70" s="101"/>
      <c r="P70" s="102"/>
      <c r="Q70" s="103"/>
    </row>
    <row r="71" spans="2:17" ht="20.5" thickBot="1">
      <c r="B71" s="117"/>
      <c r="C71" s="121"/>
      <c r="D71" s="117"/>
      <c r="E71" s="117"/>
      <c r="F71" s="117"/>
      <c r="G71" s="117"/>
      <c r="H71" s="117"/>
      <c r="I71" s="117"/>
      <c r="J71" s="117"/>
      <c r="K71" s="122"/>
      <c r="L71" s="124"/>
      <c r="M71" s="123"/>
      <c r="N71" s="115"/>
      <c r="O71" s="101"/>
      <c r="P71" s="102"/>
      <c r="Q71" s="103"/>
    </row>
    <row r="72" spans="2:17" ht="20">
      <c r="B72" s="117"/>
      <c r="C72" s="121"/>
      <c r="D72" s="117"/>
      <c r="E72" s="117"/>
      <c r="F72" s="117"/>
      <c r="G72" s="117"/>
      <c r="H72" s="117"/>
      <c r="I72" s="117"/>
      <c r="J72" s="117"/>
      <c r="K72" s="122"/>
      <c r="L72" s="124"/>
      <c r="M72" s="123"/>
      <c r="N72" s="115"/>
      <c r="O72" s="101"/>
      <c r="P72" s="102"/>
      <c r="Q72" s="103"/>
    </row>
    <row r="73" spans="2:17" ht="20">
      <c r="B73" s="117"/>
      <c r="C73" s="121"/>
      <c r="D73" s="117"/>
      <c r="E73" s="117"/>
      <c r="F73" s="117"/>
      <c r="G73" s="117"/>
      <c r="H73" s="117"/>
      <c r="I73" s="117"/>
      <c r="J73" s="117"/>
      <c r="K73" s="122"/>
      <c r="L73" s="124"/>
      <c r="M73" s="123"/>
      <c r="N73" s="115"/>
      <c r="O73" s="101"/>
      <c r="P73" s="102"/>
      <c r="Q73" s="103"/>
    </row>
    <row r="74" spans="2:17" ht="20">
      <c r="B74" s="117"/>
      <c r="C74" s="121"/>
      <c r="D74" s="117"/>
      <c r="E74" s="117"/>
      <c r="F74" s="117"/>
      <c r="G74" s="117"/>
      <c r="H74" s="117"/>
      <c r="I74" s="117"/>
      <c r="J74" s="117"/>
      <c r="K74" s="122"/>
      <c r="L74" s="124"/>
      <c r="M74" s="123"/>
      <c r="N74" s="115"/>
      <c r="O74" s="101"/>
      <c r="P74" s="102"/>
      <c r="Q74" s="103"/>
    </row>
    <row r="75" spans="2:17" ht="20">
      <c r="B75" s="117"/>
      <c r="C75" s="121"/>
      <c r="D75" s="117"/>
      <c r="E75" s="117"/>
      <c r="F75" s="117"/>
      <c r="G75" s="117"/>
      <c r="H75" s="117"/>
      <c r="I75" s="117"/>
      <c r="J75" s="117"/>
      <c r="K75" s="122"/>
      <c r="L75" s="124"/>
      <c r="M75" s="123"/>
      <c r="N75" s="115"/>
      <c r="O75" s="101"/>
      <c r="P75" s="102"/>
      <c r="Q75" s="103"/>
    </row>
    <row r="76" spans="2:17" ht="20">
      <c r="B76" s="117"/>
      <c r="C76" s="121"/>
      <c r="D76" s="117"/>
      <c r="E76" s="117"/>
      <c r="F76" s="117"/>
      <c r="G76" s="117"/>
      <c r="H76" s="117"/>
      <c r="I76" s="117"/>
      <c r="J76" s="117"/>
      <c r="K76" s="122"/>
      <c r="L76" s="124"/>
      <c r="M76" s="123"/>
      <c r="N76" s="115"/>
      <c r="O76" s="101"/>
      <c r="P76" s="102"/>
      <c r="Q76" s="103"/>
    </row>
    <row r="77" spans="2:17" ht="20">
      <c r="B77" s="117"/>
      <c r="C77" s="121"/>
      <c r="D77" s="117"/>
      <c r="E77" s="117"/>
      <c r="F77" s="117"/>
      <c r="G77" s="117"/>
      <c r="H77" s="117"/>
      <c r="I77" s="117"/>
      <c r="J77" s="117"/>
      <c r="K77" s="122"/>
      <c r="L77" s="124"/>
      <c r="M77" s="123"/>
      <c r="N77" s="115"/>
      <c r="O77" s="101"/>
      <c r="P77" s="102"/>
      <c r="Q77" s="103"/>
    </row>
    <row r="78" spans="2:17" ht="20">
      <c r="B78" s="117"/>
      <c r="C78" s="121"/>
      <c r="D78" s="117"/>
      <c r="E78" s="117"/>
      <c r="F78" s="117"/>
      <c r="G78" s="117"/>
      <c r="H78" s="117"/>
      <c r="I78" s="117"/>
      <c r="J78" s="117"/>
      <c r="K78" s="122"/>
      <c r="L78" s="124"/>
      <c r="M78" s="123"/>
      <c r="N78" s="115"/>
      <c r="O78" s="101"/>
      <c r="P78" s="102"/>
      <c r="Q78" s="103"/>
    </row>
    <row r="79" spans="2:17" ht="20">
      <c r="B79" s="117"/>
      <c r="C79" s="121"/>
      <c r="D79" s="117"/>
      <c r="E79" s="117"/>
      <c r="F79" s="117"/>
      <c r="G79" s="117"/>
      <c r="H79" s="117"/>
      <c r="I79" s="117"/>
      <c r="J79" s="117"/>
      <c r="K79" s="122"/>
      <c r="L79" s="124"/>
      <c r="M79" s="123"/>
      <c r="N79" s="115"/>
      <c r="O79" s="101"/>
      <c r="P79" s="102"/>
      <c r="Q79" s="103"/>
    </row>
    <row r="80" spans="2:17" ht="20">
      <c r="B80" s="117"/>
      <c r="C80" s="121"/>
      <c r="D80" s="117"/>
      <c r="E80" s="117"/>
      <c r="F80" s="117"/>
      <c r="G80" s="117"/>
      <c r="H80" s="117"/>
      <c r="I80" s="117"/>
      <c r="J80" s="117"/>
      <c r="K80" s="122"/>
      <c r="L80" s="124"/>
      <c r="M80" s="123"/>
      <c r="N80" s="115"/>
      <c r="O80" s="101"/>
      <c r="P80" s="102"/>
      <c r="Q80" s="103"/>
    </row>
    <row r="81" spans="2:17" ht="20">
      <c r="B81" s="117"/>
      <c r="C81" s="121"/>
      <c r="D81" s="117"/>
      <c r="E81" s="117"/>
      <c r="F81" s="117"/>
      <c r="G81" s="117"/>
      <c r="H81" s="117"/>
      <c r="I81" s="117"/>
      <c r="J81" s="117"/>
      <c r="K81" s="122"/>
      <c r="L81" s="124"/>
      <c r="M81" s="123"/>
      <c r="N81" s="115"/>
      <c r="O81" s="101"/>
      <c r="P81" s="102"/>
      <c r="Q81" s="103"/>
    </row>
    <row r="82" spans="2:17" ht="20">
      <c r="B82" s="117"/>
      <c r="C82" s="121"/>
      <c r="D82" s="117"/>
      <c r="E82" s="117"/>
      <c r="F82" s="117"/>
      <c r="G82" s="117"/>
      <c r="H82" s="117"/>
      <c r="I82" s="117"/>
      <c r="J82" s="117"/>
      <c r="K82" s="122"/>
      <c r="L82" s="124"/>
      <c r="M82" s="123"/>
      <c r="N82" s="115"/>
      <c r="O82" s="101"/>
      <c r="P82" s="102"/>
      <c r="Q82" s="103"/>
    </row>
    <row r="83" spans="2:17" ht="20">
      <c r="B83" s="117"/>
      <c r="C83" s="121"/>
      <c r="D83" s="117"/>
      <c r="E83" s="117"/>
      <c r="F83" s="117"/>
      <c r="G83" s="117"/>
      <c r="H83" s="117"/>
      <c r="I83" s="117"/>
      <c r="J83" s="117"/>
      <c r="K83" s="122"/>
      <c r="L83" s="124"/>
      <c r="M83" s="123"/>
      <c r="N83" s="115"/>
      <c r="O83" s="101"/>
      <c r="P83" s="102"/>
      <c r="Q83" s="103"/>
    </row>
    <row r="84" spans="2:17" ht="20">
      <c r="B84" s="117"/>
      <c r="C84" s="121"/>
      <c r="D84" s="117"/>
      <c r="E84" s="117"/>
      <c r="F84" s="117"/>
      <c r="G84" s="117"/>
      <c r="H84" s="117"/>
      <c r="I84" s="117"/>
      <c r="J84" s="117"/>
      <c r="K84" s="122"/>
      <c r="L84" s="124"/>
      <c r="M84" s="123"/>
      <c r="N84" s="115"/>
      <c r="O84" s="101"/>
      <c r="P84" s="102"/>
      <c r="Q84" s="103"/>
    </row>
    <row r="85" spans="2:17" ht="20">
      <c r="B85" s="117"/>
      <c r="C85" s="121"/>
      <c r="D85" s="117"/>
      <c r="E85" s="117"/>
      <c r="F85" s="117"/>
      <c r="G85" s="117"/>
      <c r="H85" s="117"/>
      <c r="I85" s="117"/>
      <c r="J85" s="117"/>
      <c r="K85" s="122"/>
      <c r="L85" s="124"/>
      <c r="M85" s="123"/>
      <c r="N85" s="115"/>
      <c r="O85" s="101"/>
      <c r="P85" s="102"/>
      <c r="Q85" s="103"/>
    </row>
    <row r="86" spans="2:17" ht="20">
      <c r="B86" s="117"/>
      <c r="C86" s="121"/>
      <c r="D86" s="117"/>
      <c r="E86" s="117"/>
      <c r="F86" s="117"/>
      <c r="G86" s="117"/>
      <c r="H86" s="117"/>
      <c r="I86" s="117"/>
      <c r="J86" s="117"/>
      <c r="K86" s="122"/>
      <c r="L86" s="124"/>
      <c r="M86" s="123"/>
      <c r="N86" s="115"/>
      <c r="O86" s="101"/>
      <c r="P86" s="102"/>
      <c r="Q86" s="103"/>
    </row>
    <row r="87" spans="2:17" ht="20">
      <c r="B87" s="117"/>
      <c r="C87" s="121"/>
      <c r="D87" s="117"/>
      <c r="E87" s="117"/>
      <c r="F87" s="117"/>
      <c r="G87" s="117"/>
      <c r="H87" s="117"/>
      <c r="I87" s="117"/>
      <c r="J87" s="117"/>
      <c r="K87" s="122"/>
      <c r="L87" s="124"/>
      <c r="M87" s="123"/>
      <c r="N87" s="115"/>
      <c r="O87" s="101"/>
      <c r="P87" s="102"/>
      <c r="Q87" s="103"/>
    </row>
    <row r="88" spans="2:17" ht="20">
      <c r="B88" s="117"/>
      <c r="C88" s="121"/>
      <c r="D88" s="117"/>
      <c r="E88" s="117"/>
      <c r="F88" s="117"/>
      <c r="G88" s="117"/>
      <c r="H88" s="117"/>
      <c r="I88" s="117"/>
      <c r="J88" s="117"/>
      <c r="K88" s="122"/>
      <c r="L88" s="124"/>
      <c r="M88" s="123"/>
      <c r="N88" s="115"/>
      <c r="O88" s="101"/>
      <c r="P88" s="102"/>
      <c r="Q88" s="103"/>
    </row>
    <row r="89" spans="2:17" ht="20">
      <c r="B89" s="117"/>
      <c r="C89" s="121"/>
      <c r="D89" s="117"/>
      <c r="E89" s="117"/>
      <c r="F89" s="117"/>
      <c r="G89" s="117"/>
      <c r="H89" s="117"/>
      <c r="I89" s="117"/>
      <c r="J89" s="117"/>
      <c r="K89" s="122"/>
      <c r="L89" s="124"/>
      <c r="M89" s="123"/>
      <c r="N89" s="115"/>
      <c r="O89" s="101"/>
      <c r="P89" s="102"/>
      <c r="Q89" s="103"/>
    </row>
    <row r="90" spans="2:17" ht="20">
      <c r="B90" s="117"/>
      <c r="C90" s="117"/>
      <c r="D90" s="117"/>
      <c r="E90" s="117"/>
      <c r="F90" s="117"/>
      <c r="G90" s="117"/>
      <c r="H90" s="117"/>
      <c r="I90" s="117"/>
      <c r="J90" s="117"/>
      <c r="K90" s="122"/>
      <c r="L90" s="124"/>
      <c r="M90" s="123"/>
      <c r="N90" s="115"/>
      <c r="O90" s="101"/>
      <c r="P90" s="102"/>
      <c r="Q90" s="103"/>
    </row>
    <row r="91" spans="2:17" ht="20">
      <c r="B91" s="117"/>
      <c r="C91" s="121"/>
      <c r="D91" s="117"/>
      <c r="E91" s="117"/>
      <c r="F91" s="117"/>
      <c r="G91" s="117"/>
      <c r="H91" s="117"/>
      <c r="I91" s="117"/>
      <c r="J91" s="117"/>
      <c r="K91" s="122"/>
      <c r="L91" s="124"/>
      <c r="M91" s="123"/>
      <c r="N91" s="115"/>
      <c r="O91" s="101"/>
      <c r="P91" s="102"/>
      <c r="Q91" s="103"/>
    </row>
    <row r="92" spans="2:17" ht="20">
      <c r="B92" s="117"/>
      <c r="C92" s="121"/>
      <c r="D92" s="117"/>
      <c r="E92" s="117"/>
      <c r="F92" s="117"/>
      <c r="G92" s="117"/>
      <c r="H92" s="117"/>
      <c r="I92" s="117"/>
      <c r="J92" s="117"/>
      <c r="K92" s="122"/>
      <c r="L92" s="124"/>
      <c r="M92" s="123"/>
      <c r="N92" s="115"/>
      <c r="O92" s="101"/>
      <c r="P92" s="102"/>
      <c r="Q92" s="103"/>
    </row>
    <row r="93" spans="2:17" ht="20">
      <c r="B93" s="117"/>
      <c r="C93" s="117"/>
      <c r="D93" s="117"/>
      <c r="E93" s="117"/>
      <c r="F93" s="117"/>
      <c r="G93" s="117"/>
      <c r="H93" s="117"/>
      <c r="I93" s="117"/>
      <c r="J93" s="117"/>
      <c r="K93" s="122"/>
      <c r="L93" s="124"/>
      <c r="M93" s="123"/>
      <c r="N93" s="115"/>
      <c r="O93" s="101"/>
      <c r="P93" s="102"/>
      <c r="Q93" s="103"/>
    </row>
    <row r="94" spans="2:17" ht="20">
      <c r="B94" s="117"/>
      <c r="C94" s="121"/>
      <c r="D94" s="117"/>
      <c r="E94" s="117"/>
      <c r="F94" s="117"/>
      <c r="G94" s="117"/>
      <c r="H94" s="117"/>
      <c r="I94" s="117"/>
      <c r="J94" s="117"/>
      <c r="K94" s="122"/>
      <c r="L94" s="124"/>
      <c r="M94" s="123"/>
      <c r="N94" s="115"/>
      <c r="O94" s="101"/>
      <c r="P94" s="102"/>
      <c r="Q94" s="103"/>
    </row>
    <row r="95" spans="2:17" ht="20">
      <c r="B95" s="117"/>
      <c r="C95" s="121"/>
      <c r="D95" s="117"/>
      <c r="E95" s="117"/>
      <c r="F95" s="117"/>
      <c r="G95" s="117"/>
      <c r="H95" s="117"/>
      <c r="I95" s="117"/>
      <c r="J95" s="117"/>
      <c r="K95" s="122"/>
      <c r="L95" s="124"/>
      <c r="M95" s="123"/>
      <c r="N95" s="115"/>
      <c r="O95" s="101"/>
      <c r="P95" s="102"/>
      <c r="Q95" s="103"/>
    </row>
    <row r="96" spans="2:17" ht="20">
      <c r="B96" s="117"/>
      <c r="C96" s="121"/>
      <c r="D96" s="117"/>
      <c r="E96" s="117"/>
      <c r="F96" s="117"/>
      <c r="G96" s="117"/>
      <c r="H96" s="117"/>
      <c r="I96" s="117"/>
      <c r="J96" s="117"/>
      <c r="K96" s="122"/>
      <c r="L96" s="124"/>
      <c r="M96" s="123"/>
      <c r="N96" s="115"/>
      <c r="O96" s="101"/>
      <c r="P96" s="102"/>
      <c r="Q96" s="103"/>
    </row>
    <row r="97" spans="2:17" ht="20.5" thickBot="1">
      <c r="B97" s="117"/>
      <c r="C97" s="121"/>
      <c r="D97" s="117"/>
      <c r="E97" s="117"/>
      <c r="F97" s="117"/>
      <c r="G97" s="117"/>
      <c r="H97" s="117"/>
      <c r="I97" s="117"/>
      <c r="J97" s="117"/>
      <c r="K97" s="122"/>
      <c r="L97" s="124"/>
      <c r="M97" s="123"/>
      <c r="N97" s="126"/>
      <c r="O97" s="127"/>
      <c r="P97" s="98"/>
      <c r="Q97" s="99"/>
    </row>
    <row r="99" spans="2:17" ht="22.5">
      <c r="B99" s="128"/>
      <c r="C99" s="128"/>
      <c r="J99" s="129"/>
      <c r="O99" s="130" t="s">
        <v>221</v>
      </c>
      <c r="P99" s="89">
        <f>COUNTA(P4:P97)</f>
        <v>0</v>
      </c>
    </row>
    <row r="100" spans="2:17">
      <c r="O100" s="131" t="s">
        <v>18</v>
      </c>
      <c r="P100" s="89">
        <f>COUNTIF(P4:P97,"〇")</f>
        <v>0</v>
      </c>
    </row>
    <row r="101" spans="2:17">
      <c r="O101" s="132" t="s">
        <v>68</v>
      </c>
      <c r="P101" s="89">
        <f>COUNTIF(P4:P97,"✖")</f>
        <v>0</v>
      </c>
    </row>
    <row r="102" spans="2:17">
      <c r="L102" s="133"/>
      <c r="O102" s="131" t="s">
        <v>222</v>
      </c>
      <c r="P102" s="134" t="e">
        <f>P101/P99</f>
        <v>#DIV/0!</v>
      </c>
    </row>
  </sheetData>
  <mergeCells count="10">
    <mergeCell ref="C30:C32"/>
    <mergeCell ref="D30:D32"/>
    <mergeCell ref="E30:E32"/>
    <mergeCell ref="F30:F32"/>
    <mergeCell ref="G30:G32"/>
    <mergeCell ref="C5:C29"/>
    <mergeCell ref="D5:D29"/>
    <mergeCell ref="E5:E29"/>
    <mergeCell ref="G5:G29"/>
    <mergeCell ref="F5:F29"/>
  </mergeCells>
  <phoneticPr fontId="1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58203125" customWidth="1"/>
    <col min="3" max="3" width="8.58203125" customWidth="1"/>
    <col min="4" max="4" width="9" customWidth="1"/>
  </cols>
  <sheetData>
    <row r="2" spans="2:4" ht="16.5" customHeight="1" thickBot="1">
      <c r="B2" s="60"/>
      <c r="C2" s="61"/>
    </row>
    <row r="3" spans="2:4" ht="16.5" customHeight="1">
      <c r="B3" s="62" t="s">
        <v>300</v>
      </c>
      <c r="C3" s="63" t="s">
        <v>301</v>
      </c>
      <c r="D3" s="62" t="s">
        <v>302</v>
      </c>
    </row>
    <row r="4" spans="2:4" ht="16.5" customHeight="1">
      <c r="B4" s="56">
        <v>1</v>
      </c>
      <c r="C4" s="64">
        <v>1</v>
      </c>
      <c r="D4" s="56" t="str">
        <f>IF(C4="","",IF(AND(C4&gt;=0,C4&lt;65536),"○","✖"))</f>
        <v>○</v>
      </c>
    </row>
    <row r="5" spans="2:4" ht="16.5" customHeight="1">
      <c r="B5" s="56">
        <v>2</v>
      </c>
      <c r="C5" s="64"/>
      <c r="D5" s="56" t="str">
        <f t="shared" ref="D5:D44" si="0">IF(C5="","",IF(AND(C5&gt;=0,C5&lt;65536),"○","✖"))</f>
        <v/>
      </c>
    </row>
    <row r="6" spans="2:4" ht="16.5" customHeight="1">
      <c r="B6" s="56">
        <v>3</v>
      </c>
      <c r="C6" s="56"/>
      <c r="D6" s="56" t="str">
        <f t="shared" si="0"/>
        <v/>
      </c>
    </row>
    <row r="7" spans="2:4" ht="16.5" customHeight="1">
      <c r="B7" s="56">
        <v>4</v>
      </c>
      <c r="C7" s="59"/>
      <c r="D7" s="56" t="str">
        <f t="shared" si="0"/>
        <v/>
      </c>
    </row>
    <row r="8" spans="2:4" ht="16.5" customHeight="1">
      <c r="B8" s="56">
        <v>5</v>
      </c>
      <c r="C8" s="65"/>
      <c r="D8" s="56" t="str">
        <f t="shared" si="0"/>
        <v/>
      </c>
    </row>
    <row r="9" spans="2:4" ht="16.5" customHeight="1">
      <c r="B9" s="56">
        <v>6</v>
      </c>
      <c r="C9" s="59"/>
      <c r="D9" s="56" t="str">
        <f t="shared" si="0"/>
        <v/>
      </c>
    </row>
    <row r="10" spans="2:4" ht="16.5" customHeight="1">
      <c r="B10" s="56">
        <v>7</v>
      </c>
      <c r="C10" s="65"/>
      <c r="D10" s="56" t="str">
        <f t="shared" si="0"/>
        <v/>
      </c>
    </row>
    <row r="11" spans="2:4" ht="16.5" customHeight="1">
      <c r="B11" s="56">
        <v>8</v>
      </c>
      <c r="C11" s="56"/>
      <c r="D11" s="56" t="str">
        <f t="shared" si="0"/>
        <v/>
      </c>
    </row>
    <row r="12" spans="2:4" ht="16.5" customHeight="1">
      <c r="B12" s="56">
        <v>9</v>
      </c>
      <c r="C12" s="56"/>
      <c r="D12" s="56" t="str">
        <f t="shared" si="0"/>
        <v/>
      </c>
    </row>
    <row r="13" spans="2:4" ht="16.5" customHeight="1">
      <c r="B13" s="56">
        <v>10</v>
      </c>
      <c r="C13" s="56"/>
      <c r="D13" s="56" t="str">
        <f t="shared" si="0"/>
        <v/>
      </c>
    </row>
    <row r="14" spans="2:4" ht="16.5" customHeight="1">
      <c r="B14" s="56">
        <v>11</v>
      </c>
      <c r="C14" s="65"/>
      <c r="D14" s="56" t="str">
        <f t="shared" si="0"/>
        <v/>
      </c>
    </row>
    <row r="15" spans="2:4" ht="16.5" customHeight="1">
      <c r="B15" s="56">
        <v>12</v>
      </c>
      <c r="C15" s="64"/>
      <c r="D15" s="56" t="str">
        <f t="shared" si="0"/>
        <v/>
      </c>
    </row>
    <row r="16" spans="2:4" ht="16.5" customHeight="1">
      <c r="B16" s="56">
        <v>13</v>
      </c>
      <c r="C16" s="64"/>
      <c r="D16" s="56" t="str">
        <f t="shared" si="0"/>
        <v/>
      </c>
    </row>
    <row r="17" spans="2:4" ht="16.5" customHeight="1">
      <c r="B17" s="56">
        <v>14</v>
      </c>
      <c r="C17" s="64"/>
      <c r="D17" s="56" t="str">
        <f t="shared" si="0"/>
        <v/>
      </c>
    </row>
    <row r="18" spans="2:4" ht="16.5" customHeight="1">
      <c r="B18" s="56">
        <v>15</v>
      </c>
      <c r="C18" s="65"/>
      <c r="D18" s="56" t="str">
        <f t="shared" si="0"/>
        <v/>
      </c>
    </row>
    <row r="19" spans="2:4" ht="16.5" customHeight="1">
      <c r="B19" s="56">
        <v>16</v>
      </c>
      <c r="C19" s="64"/>
      <c r="D19" s="56" t="str">
        <f t="shared" si="0"/>
        <v/>
      </c>
    </row>
    <row r="20" spans="2:4" ht="16.5" customHeight="1">
      <c r="B20" s="56">
        <v>17</v>
      </c>
      <c r="C20" s="64"/>
      <c r="D20" s="56" t="str">
        <f t="shared" si="0"/>
        <v/>
      </c>
    </row>
    <row r="21" spans="2:4" ht="16.5" customHeight="1">
      <c r="B21" s="56">
        <v>18</v>
      </c>
      <c r="C21" s="64"/>
      <c r="D21" s="56" t="str">
        <f t="shared" si="0"/>
        <v/>
      </c>
    </row>
    <row r="22" spans="2:4" ht="16.5" customHeight="1">
      <c r="B22" s="56">
        <v>19</v>
      </c>
      <c r="C22" s="64"/>
      <c r="D22" s="56" t="str">
        <f t="shared" si="0"/>
        <v/>
      </c>
    </row>
    <row r="23" spans="2:4" ht="16.5" customHeight="1">
      <c r="B23" s="56">
        <v>20</v>
      </c>
      <c r="C23" s="64"/>
      <c r="D23" s="56" t="str">
        <f t="shared" si="0"/>
        <v/>
      </c>
    </row>
    <row r="24" spans="2:4" ht="16.5" customHeight="1">
      <c r="B24" s="56">
        <v>21</v>
      </c>
      <c r="C24" s="64"/>
      <c r="D24" s="56" t="str">
        <f t="shared" si="0"/>
        <v/>
      </c>
    </row>
    <row r="25" spans="2:4" ht="16.5" customHeight="1">
      <c r="B25" s="56">
        <v>22</v>
      </c>
      <c r="C25" s="64"/>
      <c r="D25" s="56" t="str">
        <f t="shared" si="0"/>
        <v/>
      </c>
    </row>
    <row r="26" spans="2:4" ht="16.5" customHeight="1">
      <c r="B26" s="56">
        <v>23</v>
      </c>
      <c r="C26" s="64"/>
      <c r="D26" s="56" t="str">
        <f t="shared" si="0"/>
        <v/>
      </c>
    </row>
    <row r="27" spans="2:4" ht="16.5" customHeight="1">
      <c r="B27" s="56">
        <v>24</v>
      </c>
      <c r="C27" s="64"/>
      <c r="D27" s="56" t="str">
        <f t="shared" si="0"/>
        <v/>
      </c>
    </row>
    <row r="28" spans="2:4" ht="16.5" customHeight="1">
      <c r="B28" s="56">
        <v>25</v>
      </c>
      <c r="C28" s="64"/>
      <c r="D28" s="56" t="str">
        <f t="shared" si="0"/>
        <v/>
      </c>
    </row>
    <row r="29" spans="2:4" ht="16.5" customHeight="1">
      <c r="B29" s="56">
        <v>26</v>
      </c>
      <c r="C29" s="64"/>
      <c r="D29" s="56" t="str">
        <f t="shared" si="0"/>
        <v/>
      </c>
    </row>
    <row r="30" spans="2:4" ht="16.5" customHeight="1">
      <c r="B30" s="56">
        <v>27</v>
      </c>
      <c r="C30" s="64"/>
      <c r="D30" s="56" t="str">
        <f t="shared" si="0"/>
        <v/>
      </c>
    </row>
    <row r="31" spans="2:4" ht="16.5" customHeight="1">
      <c r="B31" s="56">
        <v>28</v>
      </c>
      <c r="C31" s="64"/>
      <c r="D31" s="56" t="str">
        <f t="shared" si="0"/>
        <v/>
      </c>
    </row>
    <row r="32" spans="2:4" ht="16.5" customHeight="1">
      <c r="B32" s="56">
        <v>29</v>
      </c>
      <c r="C32" s="64"/>
      <c r="D32" s="56" t="str">
        <f t="shared" si="0"/>
        <v/>
      </c>
    </row>
    <row r="33" spans="2:4" ht="16.5" customHeight="1">
      <c r="B33" s="56">
        <v>30</v>
      </c>
      <c r="C33" s="64"/>
      <c r="D33" s="56" t="str">
        <f t="shared" si="0"/>
        <v/>
      </c>
    </row>
    <row r="34" spans="2:4" ht="16.5" customHeight="1">
      <c r="B34" s="56">
        <v>31</v>
      </c>
      <c r="C34" s="64"/>
      <c r="D34" s="56" t="str">
        <f t="shared" si="0"/>
        <v/>
      </c>
    </row>
    <row r="35" spans="2:4" ht="16.5" customHeight="1">
      <c r="B35" s="56">
        <v>32</v>
      </c>
      <c r="C35" s="64"/>
      <c r="D35" s="56" t="str">
        <f t="shared" si="0"/>
        <v/>
      </c>
    </row>
    <row r="36" spans="2:4" ht="16.5" customHeight="1">
      <c r="B36" s="56">
        <v>33</v>
      </c>
      <c r="C36" s="64"/>
      <c r="D36" s="56" t="str">
        <f t="shared" si="0"/>
        <v/>
      </c>
    </row>
    <row r="37" spans="2:4" ht="16.5" customHeight="1">
      <c r="B37" s="56">
        <v>34</v>
      </c>
      <c r="C37" s="64"/>
      <c r="D37" s="56" t="str">
        <f t="shared" si="0"/>
        <v/>
      </c>
    </row>
    <row r="38" spans="2:4" ht="16.5" customHeight="1">
      <c r="B38" s="56">
        <v>35</v>
      </c>
      <c r="C38" s="64"/>
      <c r="D38" s="56" t="str">
        <f t="shared" si="0"/>
        <v/>
      </c>
    </row>
    <row r="39" spans="2:4" ht="16.5" customHeight="1">
      <c r="B39" s="56">
        <v>36</v>
      </c>
      <c r="C39" s="64"/>
      <c r="D39" s="56" t="str">
        <f t="shared" si="0"/>
        <v/>
      </c>
    </row>
    <row r="40" spans="2:4" ht="16.5" customHeight="1">
      <c r="B40" s="56">
        <v>37</v>
      </c>
      <c r="C40" s="64"/>
      <c r="D40" s="56" t="str">
        <f t="shared" si="0"/>
        <v/>
      </c>
    </row>
    <row r="41" spans="2:4" ht="16.5" customHeight="1">
      <c r="B41" s="56">
        <v>38</v>
      </c>
      <c r="C41" s="64"/>
      <c r="D41" s="56" t="str">
        <f t="shared" si="0"/>
        <v/>
      </c>
    </row>
    <row r="42" spans="2:4" ht="16.5" customHeight="1">
      <c r="B42" s="56">
        <v>39</v>
      </c>
      <c r="C42" s="64"/>
      <c r="D42" s="56" t="str">
        <f t="shared" si="0"/>
        <v/>
      </c>
    </row>
    <row r="43" spans="2:4" ht="16.5" customHeight="1">
      <c r="B43" s="56">
        <v>40</v>
      </c>
      <c r="C43" s="64"/>
      <c r="D43" s="56" t="str">
        <f t="shared" si="0"/>
        <v/>
      </c>
    </row>
    <row r="44" spans="2:4" ht="16.5" customHeight="1" thickBot="1">
      <c r="B44" s="56">
        <v>41</v>
      </c>
      <c r="C44" s="66"/>
      <c r="D44" s="56" t="str">
        <f t="shared" si="0"/>
        <v/>
      </c>
    </row>
  </sheetData>
  <phoneticPr fontId="1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58203125" style="71"/>
    <col min="7" max="7" width="8.58203125" style="71"/>
    <col min="9" max="9" width="8.58203125" style="71"/>
    <col min="11" max="11" width="8.58203125" style="71"/>
  </cols>
  <sheetData>
    <row r="2" spans="2:11" ht="16.5" customHeight="1" thickBot="1"/>
    <row r="3" spans="2:11" ht="16.5" customHeight="1" thickBot="1">
      <c r="B3" s="256"/>
      <c r="C3" s="257"/>
      <c r="D3" s="262" t="s">
        <v>305</v>
      </c>
      <c r="E3" s="263"/>
      <c r="F3" s="263"/>
      <c r="G3" s="263"/>
      <c r="H3" s="263"/>
      <c r="I3" s="263"/>
      <c r="J3" s="263"/>
      <c r="K3" s="264"/>
    </row>
    <row r="4" spans="2:11" ht="16.5" customHeight="1" thickBot="1">
      <c r="B4" s="258"/>
      <c r="C4" s="259"/>
      <c r="D4" s="86" t="s">
        <v>306</v>
      </c>
      <c r="E4" s="82" t="s">
        <v>311</v>
      </c>
      <c r="F4" s="86" t="s">
        <v>312</v>
      </c>
      <c r="G4" s="84" t="s">
        <v>311</v>
      </c>
      <c r="H4" s="86" t="s">
        <v>313</v>
      </c>
      <c r="I4" s="82" t="s">
        <v>311</v>
      </c>
      <c r="J4" s="86" t="s">
        <v>314</v>
      </c>
      <c r="K4" s="84" t="s">
        <v>311</v>
      </c>
    </row>
    <row r="5" spans="2:11" ht="16.5" customHeight="1">
      <c r="B5" s="260" t="s">
        <v>304</v>
      </c>
      <c r="C5" s="43">
        <v>0</v>
      </c>
      <c r="D5" s="18"/>
      <c r="E5" s="68" t="str">
        <f>IF(D5="","",IF(AND(D5&gt;=50,D5&lt;200),"○","✖"))</f>
        <v/>
      </c>
      <c r="F5" s="18"/>
      <c r="G5" s="85" t="str">
        <f>IF(F5="","",IF(AND(F5&gt;=20,F5&lt;150),"○","✖"))</f>
        <v/>
      </c>
      <c r="H5" s="18"/>
      <c r="I5" s="68" t="str">
        <f>IF(H5="","",IF(AND(H5&gt;=20,H5&lt;100),"○","✖"))</f>
        <v/>
      </c>
      <c r="J5" s="18"/>
      <c r="K5" s="68" t="str">
        <f>IF(J5="","",IF(J5=0,"○","✖"))</f>
        <v/>
      </c>
    </row>
    <row r="6" spans="2:11" ht="16.5" customHeight="1">
      <c r="B6" s="260"/>
      <c r="C6" s="18">
        <v>1</v>
      </c>
      <c r="D6" s="56"/>
      <c r="E6" s="70"/>
      <c r="F6" s="56"/>
      <c r="G6" s="85"/>
      <c r="H6" s="56"/>
      <c r="I6" s="70"/>
      <c r="J6" s="56"/>
      <c r="K6" s="85"/>
    </row>
    <row r="7" spans="2:11" ht="16.5" customHeight="1">
      <c r="B7" s="260"/>
      <c r="C7" s="18">
        <v>2</v>
      </c>
      <c r="D7" s="56"/>
      <c r="E7" s="70"/>
      <c r="F7" s="56"/>
      <c r="G7" s="85"/>
      <c r="H7" s="56"/>
      <c r="I7" s="70"/>
      <c r="J7" s="56"/>
      <c r="K7" s="85"/>
    </row>
    <row r="8" spans="2:11" ht="16.5" customHeight="1">
      <c r="B8" s="260"/>
      <c r="C8" s="18">
        <v>3</v>
      </c>
      <c r="D8" s="56"/>
      <c r="E8" s="70"/>
      <c r="F8" s="56"/>
      <c r="G8" s="85"/>
      <c r="H8" s="56"/>
      <c r="I8" s="70"/>
      <c r="J8" s="56"/>
      <c r="K8" s="85"/>
    </row>
    <row r="9" spans="2:11" ht="16.5" customHeight="1">
      <c r="B9" s="260"/>
      <c r="C9" s="18">
        <v>4</v>
      </c>
      <c r="D9" s="56"/>
      <c r="E9" s="70"/>
      <c r="F9" s="56"/>
      <c r="G9" s="85"/>
      <c r="H9" s="56"/>
      <c r="I9" s="70"/>
      <c r="J9" s="56"/>
      <c r="K9" s="85"/>
    </row>
    <row r="10" spans="2:11" ht="16.5" customHeight="1">
      <c r="B10" s="260"/>
      <c r="C10" s="18">
        <v>5</v>
      </c>
      <c r="D10" s="56"/>
      <c r="E10" s="70"/>
      <c r="F10" s="56"/>
      <c r="G10" s="85"/>
      <c r="H10" s="56"/>
      <c r="I10" s="70"/>
      <c r="J10" s="56"/>
      <c r="K10" s="85"/>
    </row>
    <row r="11" spans="2:11" ht="16.5" customHeight="1">
      <c r="B11" s="260"/>
      <c r="C11" s="18">
        <v>6</v>
      </c>
      <c r="D11" s="56"/>
      <c r="E11" s="70"/>
      <c r="F11" s="56"/>
      <c r="G11" s="85"/>
      <c r="H11" s="56"/>
      <c r="I11" s="70"/>
      <c r="J11" s="56"/>
      <c r="K11" s="85"/>
    </row>
    <row r="12" spans="2:11" ht="16.5" customHeight="1">
      <c r="B12" s="260"/>
      <c r="C12" s="18">
        <v>7</v>
      </c>
      <c r="D12" s="56"/>
      <c r="E12" s="70"/>
      <c r="F12" s="56"/>
      <c r="G12" s="85"/>
      <c r="H12" s="56"/>
      <c r="I12" s="70"/>
      <c r="J12" s="56"/>
      <c r="K12" s="85"/>
    </row>
    <row r="13" spans="2:11" ht="16.5" customHeight="1">
      <c r="B13" s="260"/>
      <c r="C13" s="18">
        <v>8</v>
      </c>
      <c r="D13" s="56"/>
      <c r="E13" s="70"/>
      <c r="F13" s="56"/>
      <c r="G13" s="85"/>
      <c r="H13" s="56"/>
      <c r="I13" s="70"/>
      <c r="J13" s="56"/>
      <c r="K13" s="85"/>
    </row>
    <row r="14" spans="2:11" ht="16.5" customHeight="1">
      <c r="B14" s="260"/>
      <c r="C14" s="18">
        <v>9</v>
      </c>
      <c r="D14" s="56"/>
      <c r="E14" s="70"/>
      <c r="F14" s="56"/>
      <c r="G14" s="85"/>
      <c r="H14" s="56"/>
      <c r="I14" s="70"/>
      <c r="J14" s="56"/>
      <c r="K14" s="85"/>
    </row>
    <row r="15" spans="2:11" ht="16.5" customHeight="1">
      <c r="B15" s="260"/>
      <c r="C15" s="18">
        <v>10</v>
      </c>
      <c r="D15" s="56"/>
      <c r="E15" s="70"/>
      <c r="F15" s="56"/>
      <c r="G15" s="85"/>
      <c r="H15" s="56"/>
      <c r="I15" s="70"/>
      <c r="J15" s="56"/>
      <c r="K15" s="85"/>
    </row>
    <row r="16" spans="2:11" ht="16.5" customHeight="1">
      <c r="B16" s="260"/>
      <c r="C16" s="18">
        <v>11</v>
      </c>
      <c r="D16" s="56"/>
      <c r="E16" s="70"/>
      <c r="F16" s="56"/>
      <c r="G16" s="85"/>
      <c r="H16" s="56"/>
      <c r="I16" s="70"/>
      <c r="J16" s="56"/>
      <c r="K16" s="85"/>
    </row>
    <row r="17" spans="2:11" ht="16.5" customHeight="1">
      <c r="B17" s="260"/>
      <c r="C17" s="18">
        <v>12</v>
      </c>
      <c r="D17" s="56"/>
      <c r="E17" s="70"/>
      <c r="F17" s="56"/>
      <c r="G17" s="85"/>
      <c r="H17" s="56"/>
      <c r="I17" s="70"/>
      <c r="J17" s="56"/>
      <c r="K17" s="85"/>
    </row>
    <row r="18" spans="2:11" ht="16.5" customHeight="1">
      <c r="B18" s="260"/>
      <c r="C18" s="18">
        <v>13</v>
      </c>
      <c r="D18" s="56"/>
      <c r="E18" s="70"/>
      <c r="F18" s="56"/>
      <c r="G18" s="85"/>
      <c r="H18" s="56"/>
      <c r="I18" s="70"/>
      <c r="J18" s="56"/>
      <c r="K18" s="85"/>
    </row>
    <row r="19" spans="2:11" ht="16.5" customHeight="1">
      <c r="B19" s="260"/>
      <c r="C19" s="18">
        <v>14</v>
      </c>
      <c r="D19" s="56"/>
      <c r="E19" s="58"/>
      <c r="F19" s="56"/>
      <c r="G19" s="85"/>
      <c r="H19" s="56"/>
      <c r="I19" s="58"/>
      <c r="J19" s="56"/>
      <c r="K19" s="85"/>
    </row>
    <row r="20" spans="2:11" ht="16.5" customHeight="1">
      <c r="B20" s="260"/>
      <c r="C20" s="18">
        <v>15</v>
      </c>
      <c r="D20" s="56"/>
      <c r="E20" s="58"/>
      <c r="F20" s="56"/>
      <c r="G20" s="85"/>
      <c r="H20" s="56"/>
      <c r="I20" s="58"/>
      <c r="J20" s="56"/>
      <c r="K20" s="85"/>
    </row>
    <row r="21" spans="2:11" ht="16.5" customHeight="1">
      <c r="B21" s="260"/>
      <c r="C21" s="18">
        <v>16</v>
      </c>
      <c r="D21" s="56"/>
      <c r="E21" s="58"/>
      <c r="F21" s="56"/>
      <c r="G21" s="85"/>
      <c r="H21" s="56"/>
      <c r="I21" s="58"/>
      <c r="J21" s="56"/>
      <c r="K21" s="85"/>
    </row>
    <row r="22" spans="2:11" ht="16.5" customHeight="1">
      <c r="B22" s="260"/>
      <c r="C22" s="18">
        <v>17</v>
      </c>
      <c r="D22" s="56"/>
      <c r="E22" s="58"/>
      <c r="F22" s="56"/>
      <c r="G22" s="85"/>
      <c r="H22" s="56"/>
      <c r="I22" s="58"/>
      <c r="J22" s="56"/>
      <c r="K22" s="85"/>
    </row>
    <row r="23" spans="2:11" ht="16.5" customHeight="1">
      <c r="B23" s="260"/>
      <c r="C23" s="18">
        <v>18</v>
      </c>
      <c r="D23" s="18"/>
      <c r="E23" s="68"/>
      <c r="F23" s="18"/>
      <c r="G23" s="68"/>
      <c r="H23" s="18"/>
      <c r="I23" s="68"/>
      <c r="J23" s="18"/>
      <c r="K23" s="68"/>
    </row>
    <row r="24" spans="2:11" ht="16.5" customHeight="1">
      <c r="B24" s="260"/>
      <c r="C24" s="18">
        <v>19</v>
      </c>
      <c r="D24" s="18"/>
      <c r="E24" s="83"/>
      <c r="F24" s="18"/>
      <c r="G24" s="68"/>
      <c r="H24" s="18"/>
      <c r="I24" s="83"/>
      <c r="J24" s="18"/>
      <c r="K24" s="68"/>
    </row>
    <row r="25" spans="2:11" ht="16.5" customHeight="1">
      <c r="B25" s="260"/>
      <c r="C25" s="18">
        <v>20</v>
      </c>
      <c r="D25" s="18"/>
      <c r="E25" s="68"/>
      <c r="F25" s="18"/>
      <c r="G25" s="68"/>
      <c r="H25" s="18"/>
      <c r="I25" s="68"/>
      <c r="J25" s="18"/>
      <c r="K25" s="68"/>
    </row>
    <row r="26" spans="2:11" ht="16.5" customHeight="1">
      <c r="B26" s="260"/>
      <c r="C26" s="18">
        <v>21</v>
      </c>
      <c r="D26" s="18"/>
      <c r="E26" s="68"/>
      <c r="F26" s="18"/>
      <c r="G26" s="68"/>
      <c r="H26" s="18"/>
      <c r="I26" s="68"/>
      <c r="J26" s="18"/>
      <c r="K26" s="68"/>
    </row>
    <row r="27" spans="2:11" ht="16.5" customHeight="1">
      <c r="B27" s="260"/>
      <c r="C27" s="18">
        <v>22</v>
      </c>
      <c r="D27" s="18"/>
      <c r="E27" s="68"/>
      <c r="F27" s="18"/>
      <c r="G27" s="68"/>
      <c r="H27" s="18"/>
      <c r="I27" s="68"/>
      <c r="J27" s="18"/>
      <c r="K27" s="68"/>
    </row>
    <row r="28" spans="2:11" ht="16.5" customHeight="1">
      <c r="B28" s="260"/>
      <c r="C28" s="18">
        <v>23</v>
      </c>
      <c r="D28" s="18"/>
      <c r="E28" s="68"/>
      <c r="F28" s="18"/>
      <c r="G28" s="68"/>
      <c r="H28" s="18"/>
      <c r="I28" s="68"/>
      <c r="J28" s="18"/>
      <c r="K28" s="68"/>
    </row>
    <row r="29" spans="2:11" ht="16.5" customHeight="1">
      <c r="B29" s="260"/>
      <c r="C29" s="18">
        <v>24</v>
      </c>
      <c r="D29" s="18"/>
      <c r="E29" s="68"/>
      <c r="F29" s="18"/>
      <c r="G29" s="68"/>
      <c r="H29" s="18"/>
      <c r="I29" s="68"/>
      <c r="J29" s="18"/>
      <c r="K29" s="68"/>
    </row>
    <row r="30" spans="2:11" ht="16.5" customHeight="1">
      <c r="B30" s="260"/>
      <c r="C30" s="18">
        <v>25</v>
      </c>
      <c r="D30" s="18"/>
      <c r="E30" s="68"/>
      <c r="F30" s="18"/>
      <c r="G30" s="68"/>
      <c r="H30" s="18"/>
      <c r="I30" s="68"/>
      <c r="J30" s="18"/>
      <c r="K30" s="68"/>
    </row>
    <row r="31" spans="2:11" ht="16.5" customHeight="1">
      <c r="B31" s="260"/>
      <c r="C31" s="18">
        <v>26</v>
      </c>
      <c r="D31" s="18"/>
      <c r="E31" s="68"/>
      <c r="F31" s="18"/>
      <c r="G31" s="68"/>
      <c r="H31" s="18"/>
      <c r="I31" s="68"/>
      <c r="J31" s="18"/>
      <c r="K31" s="68"/>
    </row>
    <row r="32" spans="2:11" ht="16.5" customHeight="1">
      <c r="B32" s="260"/>
      <c r="C32" s="18">
        <v>27</v>
      </c>
      <c r="D32" s="18"/>
      <c r="E32" s="68"/>
      <c r="F32" s="18"/>
      <c r="G32" s="68"/>
      <c r="H32" s="18"/>
      <c r="I32" s="68"/>
      <c r="J32" s="18"/>
      <c r="K32" s="68"/>
    </row>
    <row r="33" spans="2:11" ht="16.5" customHeight="1">
      <c r="B33" s="260"/>
      <c r="C33" s="18">
        <v>28</v>
      </c>
      <c r="D33" s="18"/>
      <c r="E33" s="68"/>
      <c r="F33" s="18"/>
      <c r="G33" s="68"/>
      <c r="H33" s="18"/>
      <c r="I33" s="68"/>
      <c r="J33" s="18"/>
      <c r="K33" s="68"/>
    </row>
    <row r="34" spans="2:11" ht="16.5" customHeight="1">
      <c r="B34" s="260"/>
      <c r="C34" s="18">
        <v>29</v>
      </c>
      <c r="D34" s="18"/>
      <c r="E34" s="68"/>
      <c r="F34" s="18"/>
      <c r="G34" s="68"/>
      <c r="H34" s="18"/>
      <c r="I34" s="68"/>
      <c r="J34" s="18"/>
      <c r="K34" s="68"/>
    </row>
    <row r="35" spans="2:11" ht="16.5" customHeight="1">
      <c r="B35" s="260"/>
      <c r="C35" s="18">
        <v>30</v>
      </c>
      <c r="D35" s="18"/>
      <c r="E35" s="68"/>
      <c r="F35" s="18"/>
      <c r="G35" s="68"/>
      <c r="H35" s="18"/>
      <c r="I35" s="68"/>
      <c r="J35" s="18"/>
      <c r="K35" s="68"/>
    </row>
    <row r="36" spans="2:11" ht="16.5" customHeight="1">
      <c r="B36" s="260"/>
      <c r="C36" s="18">
        <v>31</v>
      </c>
      <c r="D36" s="18"/>
      <c r="E36" s="68"/>
      <c r="F36" s="18"/>
      <c r="G36" s="68"/>
      <c r="H36" s="18"/>
      <c r="I36" s="68"/>
      <c r="J36" s="18"/>
      <c r="K36" s="68"/>
    </row>
    <row r="37" spans="2:11" ht="16.5" customHeight="1">
      <c r="B37" s="260"/>
      <c r="C37" s="18">
        <v>32</v>
      </c>
      <c r="D37" s="18"/>
      <c r="E37" s="68"/>
      <c r="F37" s="18"/>
      <c r="G37" s="68"/>
      <c r="H37" s="18"/>
      <c r="I37" s="68"/>
      <c r="J37" s="18"/>
      <c r="K37" s="68"/>
    </row>
    <row r="38" spans="2:11" ht="16.5" customHeight="1">
      <c r="B38" s="260"/>
      <c r="C38" s="18">
        <v>33</v>
      </c>
      <c r="D38" s="18"/>
      <c r="E38" s="68"/>
      <c r="F38" s="18"/>
      <c r="G38" s="68"/>
      <c r="H38" s="18"/>
      <c r="I38" s="68"/>
      <c r="J38" s="18"/>
      <c r="K38" s="68"/>
    </row>
    <row r="39" spans="2:11" ht="16.5" customHeight="1">
      <c r="B39" s="260"/>
      <c r="C39" s="18">
        <v>34</v>
      </c>
      <c r="D39" s="18"/>
      <c r="E39" s="68"/>
      <c r="F39" s="18"/>
      <c r="G39" s="68"/>
      <c r="H39" s="18"/>
      <c r="I39" s="68"/>
      <c r="J39" s="18"/>
      <c r="K39" s="68"/>
    </row>
    <row r="40" spans="2:11" ht="16.5" customHeight="1">
      <c r="B40" s="260"/>
      <c r="C40" s="18">
        <v>35</v>
      </c>
      <c r="D40" s="18"/>
      <c r="E40" s="68"/>
      <c r="F40" s="18"/>
      <c r="G40" s="68"/>
      <c r="H40" s="18"/>
      <c r="I40" s="68"/>
      <c r="J40" s="18"/>
      <c r="K40" s="68"/>
    </row>
    <row r="41" spans="2:11" ht="16.5" customHeight="1">
      <c r="B41" s="260"/>
      <c r="C41" s="18">
        <v>36</v>
      </c>
      <c r="D41" s="18"/>
      <c r="E41" s="68"/>
      <c r="F41" s="18"/>
      <c r="G41" s="68"/>
      <c r="H41" s="18"/>
      <c r="I41" s="68"/>
      <c r="J41" s="18"/>
      <c r="K41" s="68"/>
    </row>
    <row r="42" spans="2:11" ht="16.5" customHeight="1">
      <c r="B42" s="260"/>
      <c r="C42" s="18">
        <v>37</v>
      </c>
      <c r="D42" s="18"/>
      <c r="E42" s="68"/>
      <c r="F42" s="18"/>
      <c r="G42" s="68"/>
      <c r="H42" s="18"/>
      <c r="I42" s="68"/>
      <c r="J42" s="18"/>
      <c r="K42" s="68"/>
    </row>
    <row r="43" spans="2:11" ht="16.5" customHeight="1">
      <c r="B43" s="260"/>
      <c r="C43" s="18">
        <v>38</v>
      </c>
      <c r="D43" s="18"/>
      <c r="E43" s="68"/>
      <c r="F43" s="18"/>
      <c r="G43" s="68"/>
      <c r="H43" s="18"/>
      <c r="I43" s="68"/>
      <c r="J43" s="18"/>
      <c r="K43" s="68"/>
    </row>
    <row r="44" spans="2:11" ht="16.5" customHeight="1">
      <c r="B44" s="260"/>
      <c r="C44" s="18">
        <v>39</v>
      </c>
      <c r="D44" s="18"/>
      <c r="E44" s="68"/>
      <c r="F44" s="18"/>
      <c r="G44" s="68"/>
      <c r="H44" s="18"/>
      <c r="I44" s="68"/>
      <c r="J44" s="18"/>
      <c r="K44" s="68"/>
    </row>
    <row r="45" spans="2:11" ht="16.5" customHeight="1">
      <c r="B45" s="260"/>
      <c r="C45" s="18">
        <v>40</v>
      </c>
      <c r="D45" s="18"/>
      <c r="E45" s="68"/>
      <c r="F45" s="18"/>
      <c r="G45" s="68"/>
      <c r="H45" s="18"/>
      <c r="I45" s="68"/>
      <c r="J45" s="18"/>
      <c r="K45" s="68"/>
    </row>
    <row r="46" spans="2:11" ht="16.5" customHeight="1">
      <c r="B46" s="260"/>
      <c r="C46" s="18">
        <v>41</v>
      </c>
      <c r="D46" s="18"/>
      <c r="E46" s="68"/>
      <c r="F46" s="18"/>
      <c r="G46" s="68"/>
      <c r="H46" s="18"/>
      <c r="I46" s="68"/>
      <c r="J46" s="18"/>
      <c r="K46" s="68"/>
    </row>
    <row r="47" spans="2:11" ht="16.5" customHeight="1">
      <c r="B47" s="260"/>
      <c r="C47" s="18">
        <v>42</v>
      </c>
      <c r="D47" s="18"/>
      <c r="E47" s="68"/>
      <c r="F47" s="18"/>
      <c r="G47" s="68"/>
      <c r="H47" s="18"/>
      <c r="I47" s="68"/>
      <c r="J47" s="18"/>
      <c r="K47" s="68"/>
    </row>
    <row r="48" spans="2:11" ht="16.5" customHeight="1">
      <c r="B48" s="260"/>
      <c r="C48" s="18">
        <v>43</v>
      </c>
      <c r="D48" s="18"/>
      <c r="E48" s="68"/>
      <c r="F48" s="18"/>
      <c r="G48" s="68"/>
      <c r="H48" s="18"/>
      <c r="I48" s="68"/>
      <c r="J48" s="18"/>
      <c r="K48" s="68"/>
    </row>
    <row r="49" spans="2:11" ht="16.5" customHeight="1">
      <c r="B49" s="260"/>
      <c r="C49" s="18">
        <v>44</v>
      </c>
      <c r="D49" s="18"/>
      <c r="E49" s="68"/>
      <c r="F49" s="18"/>
      <c r="G49" s="68"/>
      <c r="H49" s="18"/>
      <c r="I49" s="68"/>
      <c r="J49" s="18"/>
      <c r="K49" s="68"/>
    </row>
    <row r="50" spans="2:11" ht="16.5" customHeight="1">
      <c r="B50" s="260"/>
      <c r="C50" s="18">
        <v>45</v>
      </c>
      <c r="D50" s="18"/>
      <c r="E50" s="68"/>
      <c r="F50" s="18"/>
      <c r="G50" s="68"/>
      <c r="H50" s="18"/>
      <c r="I50" s="68"/>
      <c r="J50" s="18"/>
      <c r="K50" s="68"/>
    </row>
    <row r="51" spans="2:11" ht="16.5" customHeight="1">
      <c r="B51" s="260"/>
      <c r="C51" s="18">
        <v>46</v>
      </c>
      <c r="D51" s="18"/>
      <c r="E51" s="68"/>
      <c r="F51" s="18"/>
      <c r="G51" s="68"/>
      <c r="H51" s="18"/>
      <c r="I51" s="68"/>
      <c r="J51" s="18"/>
      <c r="K51" s="68"/>
    </row>
    <row r="52" spans="2:11" ht="16.5" customHeight="1">
      <c r="B52" s="260"/>
      <c r="C52" s="18">
        <v>47</v>
      </c>
      <c r="D52" s="18"/>
      <c r="E52" s="68"/>
      <c r="F52" s="18"/>
      <c r="G52" s="68"/>
      <c r="H52" s="18"/>
      <c r="I52" s="68"/>
      <c r="J52" s="18"/>
      <c r="K52" s="68"/>
    </row>
    <row r="53" spans="2:11" ht="16.5" customHeight="1">
      <c r="B53" s="260"/>
      <c r="C53" s="18">
        <v>48</v>
      </c>
      <c r="D53" s="18"/>
      <c r="E53" s="68"/>
      <c r="F53" s="18"/>
      <c r="G53" s="68"/>
      <c r="H53" s="18"/>
      <c r="I53" s="68"/>
      <c r="J53" s="18"/>
      <c r="K53" s="68"/>
    </row>
    <row r="54" spans="2:11" ht="16.5" customHeight="1">
      <c r="B54" s="260"/>
      <c r="C54" s="18">
        <v>49</v>
      </c>
      <c r="D54" s="18"/>
      <c r="E54" s="68"/>
      <c r="F54" s="18"/>
      <c r="G54" s="68"/>
      <c r="H54" s="18"/>
      <c r="I54" s="68"/>
      <c r="J54" s="18"/>
      <c r="K54" s="68"/>
    </row>
    <row r="55" spans="2:11" ht="16.5" customHeight="1">
      <c r="B55" s="260"/>
      <c r="C55" s="18">
        <v>50</v>
      </c>
      <c r="D55" s="18"/>
      <c r="E55" s="68"/>
      <c r="F55" s="18"/>
      <c r="G55" s="68"/>
      <c r="H55" s="18"/>
      <c r="I55" s="68"/>
      <c r="J55" s="18"/>
      <c r="K55" s="68"/>
    </row>
    <row r="56" spans="2:11" ht="16.5" customHeight="1">
      <c r="B56" s="260"/>
      <c r="C56" s="18">
        <v>51</v>
      </c>
      <c r="D56" s="18"/>
      <c r="E56" s="68"/>
      <c r="F56" s="18"/>
      <c r="G56" s="68"/>
      <c r="H56" s="18"/>
      <c r="I56" s="68"/>
      <c r="J56" s="18"/>
      <c r="K56" s="68"/>
    </row>
    <row r="57" spans="2:11" ht="16.5" customHeight="1">
      <c r="B57" s="260"/>
      <c r="C57" s="18">
        <v>52</v>
      </c>
      <c r="D57" s="18"/>
      <c r="E57" s="68"/>
      <c r="F57" s="18"/>
      <c r="G57" s="68"/>
      <c r="H57" s="18"/>
      <c r="I57" s="68"/>
      <c r="J57" s="18"/>
      <c r="K57" s="68"/>
    </row>
    <row r="58" spans="2:11" ht="16.5" customHeight="1">
      <c r="B58" s="260"/>
      <c r="C58" s="18">
        <v>53</v>
      </c>
      <c r="D58" s="18"/>
      <c r="E58" s="68"/>
      <c r="F58" s="18"/>
      <c r="G58" s="68"/>
      <c r="H58" s="18"/>
      <c r="I58" s="68"/>
      <c r="J58" s="18"/>
      <c r="K58" s="68"/>
    </row>
    <row r="59" spans="2:11" ht="16.5" customHeight="1">
      <c r="B59" s="260"/>
      <c r="C59" s="18">
        <v>54</v>
      </c>
      <c r="D59" s="18"/>
      <c r="E59" s="68"/>
      <c r="F59" s="18"/>
      <c r="G59" s="68"/>
      <c r="H59" s="18"/>
      <c r="I59" s="68"/>
      <c r="J59" s="18"/>
      <c r="K59" s="68"/>
    </row>
    <row r="60" spans="2:11" ht="16.5" customHeight="1">
      <c r="B60" s="260"/>
      <c r="C60" s="18">
        <v>55</v>
      </c>
      <c r="D60" s="18"/>
      <c r="E60" s="68"/>
      <c r="F60" s="18"/>
      <c r="G60" s="68"/>
      <c r="H60" s="18"/>
      <c r="I60" s="68"/>
      <c r="J60" s="18"/>
      <c r="K60" s="68"/>
    </row>
    <row r="61" spans="2:11" ht="16.5" customHeight="1">
      <c r="B61" s="260"/>
      <c r="C61" s="18">
        <v>56</v>
      </c>
      <c r="D61" s="18"/>
      <c r="E61" s="68"/>
      <c r="F61" s="18"/>
      <c r="G61" s="68"/>
      <c r="H61" s="18"/>
      <c r="I61" s="68"/>
      <c r="J61" s="18"/>
      <c r="K61" s="68"/>
    </row>
    <row r="62" spans="2:11" ht="16.5" customHeight="1">
      <c r="B62" s="260"/>
      <c r="C62" s="18">
        <v>57</v>
      </c>
      <c r="D62" s="18"/>
      <c r="E62" s="68"/>
      <c r="F62" s="18"/>
      <c r="G62" s="68"/>
      <c r="H62" s="18"/>
      <c r="I62" s="68"/>
      <c r="J62" s="18"/>
      <c r="K62" s="68"/>
    </row>
    <row r="63" spans="2:11" ht="16.5" customHeight="1">
      <c r="B63" s="260"/>
      <c r="C63" s="18">
        <v>58</v>
      </c>
      <c r="D63" s="18"/>
      <c r="E63" s="68"/>
      <c r="F63" s="18"/>
      <c r="G63" s="68"/>
      <c r="H63" s="18"/>
      <c r="I63" s="68"/>
      <c r="J63" s="18"/>
      <c r="K63" s="68"/>
    </row>
    <row r="64" spans="2:11" ht="16.5" customHeight="1">
      <c r="B64" s="260"/>
      <c r="C64" s="18">
        <v>59</v>
      </c>
      <c r="D64" s="18"/>
      <c r="E64" s="68"/>
      <c r="F64" s="18"/>
      <c r="G64" s="68"/>
      <c r="H64" s="18"/>
      <c r="I64" s="68"/>
      <c r="J64" s="18"/>
      <c r="K64" s="68"/>
    </row>
    <row r="65" spans="2:11" ht="16.5" customHeight="1" thickBot="1">
      <c r="B65" s="261"/>
      <c r="C65" s="24">
        <v>60</v>
      </c>
      <c r="D65" s="24"/>
      <c r="E65" s="69"/>
      <c r="F65" s="24"/>
      <c r="G65" s="69"/>
      <c r="H65" s="24"/>
      <c r="I65" s="69"/>
      <c r="J65" s="24"/>
      <c r="K65" s="69"/>
    </row>
  </sheetData>
  <mergeCells count="3">
    <mergeCell ref="B3:C4"/>
    <mergeCell ref="B5:B65"/>
    <mergeCell ref="D3:K3"/>
  </mergeCells>
  <phoneticPr fontId="1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58203125" bestFit="1" customWidth="1"/>
  </cols>
  <sheetData>
    <row r="2" spans="2:8" ht="16.5" customHeight="1" thickBot="1"/>
    <row r="3" spans="2:8" ht="16.5" customHeight="1" thickBot="1">
      <c r="C3" s="73"/>
      <c r="D3" s="265" t="s">
        <v>307</v>
      </c>
      <c r="E3" s="265"/>
      <c r="F3" s="265"/>
      <c r="G3" s="265"/>
      <c r="H3" s="30"/>
    </row>
    <row r="4" spans="2:8" ht="16.5" customHeight="1" thickBot="1">
      <c r="C4" s="74"/>
      <c r="D4" s="75">
        <v>0</v>
      </c>
      <c r="E4" s="76" t="s">
        <v>308</v>
      </c>
      <c r="F4" s="75" t="s">
        <v>309</v>
      </c>
      <c r="G4" s="77" t="s">
        <v>310</v>
      </c>
      <c r="H4" s="78" t="s">
        <v>303</v>
      </c>
    </row>
    <row r="5" spans="2:8" ht="16.5" customHeight="1">
      <c r="B5" s="266" t="s">
        <v>315</v>
      </c>
      <c r="C5" s="79">
        <v>0</v>
      </c>
      <c r="D5" s="43"/>
      <c r="E5" s="43"/>
      <c r="F5" s="43"/>
      <c r="G5" s="72"/>
      <c r="H5" s="43"/>
    </row>
    <row r="6" spans="2:8" ht="16.5" customHeight="1">
      <c r="B6" s="267"/>
      <c r="C6" s="80">
        <v>1</v>
      </c>
      <c r="D6" s="56"/>
      <c r="E6" s="64"/>
      <c r="F6" s="56"/>
      <c r="G6" s="57"/>
      <c r="H6" s="18"/>
    </row>
    <row r="7" spans="2:8" ht="16.5" customHeight="1">
      <c r="B7" s="267"/>
      <c r="C7" s="80">
        <v>2</v>
      </c>
      <c r="D7" s="56"/>
      <c r="E7" s="64"/>
      <c r="F7" s="56"/>
      <c r="G7" s="57"/>
      <c r="H7" s="18"/>
    </row>
    <row r="8" spans="2:8" ht="16.5" customHeight="1">
      <c r="B8" s="267"/>
      <c r="C8" s="80">
        <v>3</v>
      </c>
      <c r="D8" s="56"/>
      <c r="E8" s="64"/>
      <c r="F8" s="56"/>
      <c r="G8" s="57"/>
      <c r="H8" s="18"/>
    </row>
    <row r="9" spans="2:8" ht="16.5" customHeight="1">
      <c r="B9" s="267"/>
      <c r="C9" s="80">
        <v>4</v>
      </c>
      <c r="D9" s="56"/>
      <c r="E9" s="64"/>
      <c r="F9" s="56"/>
      <c r="G9" s="57"/>
      <c r="H9" s="18"/>
    </row>
    <row r="10" spans="2:8" ht="16.5" customHeight="1">
      <c r="B10" s="267"/>
      <c r="C10" s="80">
        <v>5</v>
      </c>
      <c r="D10" s="56"/>
      <c r="E10" s="64"/>
      <c r="F10" s="56"/>
      <c r="G10" s="57"/>
      <c r="H10" s="18"/>
    </row>
    <row r="11" spans="2:8" ht="16.5" customHeight="1">
      <c r="B11" s="267"/>
      <c r="C11" s="80">
        <v>6</v>
      </c>
      <c r="D11" s="56"/>
      <c r="E11" s="64"/>
      <c r="F11" s="56"/>
      <c r="G11" s="57"/>
      <c r="H11" s="18"/>
    </row>
    <row r="12" spans="2:8" ht="16.5" customHeight="1">
      <c r="B12" s="267"/>
      <c r="C12" s="80">
        <v>7</v>
      </c>
      <c r="D12" s="56"/>
      <c r="E12" s="64"/>
      <c r="F12" s="56"/>
      <c r="G12" s="57"/>
      <c r="H12" s="18"/>
    </row>
    <row r="13" spans="2:8" ht="16.5" customHeight="1">
      <c r="B13" s="267"/>
      <c r="C13" s="80">
        <v>8</v>
      </c>
      <c r="D13" s="56"/>
      <c r="E13" s="64"/>
      <c r="F13" s="56"/>
      <c r="G13" s="57"/>
      <c r="H13" s="18"/>
    </row>
    <row r="14" spans="2:8" ht="16.5" customHeight="1">
      <c r="B14" s="267"/>
      <c r="C14" s="80">
        <v>9</v>
      </c>
      <c r="D14" s="56"/>
      <c r="E14" s="64"/>
      <c r="F14" s="56"/>
      <c r="G14" s="57"/>
      <c r="H14" s="18"/>
    </row>
    <row r="15" spans="2:8" ht="16.5" customHeight="1">
      <c r="B15" s="267"/>
      <c r="C15" s="80">
        <v>10</v>
      </c>
      <c r="D15" s="56"/>
      <c r="E15" s="64"/>
      <c r="F15" s="56"/>
      <c r="G15" s="57"/>
      <c r="H15" s="18"/>
    </row>
    <row r="16" spans="2:8" ht="16.5" customHeight="1">
      <c r="B16" s="267"/>
      <c r="C16" s="80">
        <v>11</v>
      </c>
      <c r="D16" s="56"/>
      <c r="E16" s="64"/>
      <c r="F16" s="56"/>
      <c r="G16" s="57"/>
      <c r="H16" s="18"/>
    </row>
    <row r="17" spans="2:8" ht="16.5" customHeight="1">
      <c r="B17" s="267"/>
      <c r="C17" s="80">
        <v>12</v>
      </c>
      <c r="D17" s="56"/>
      <c r="E17" s="64"/>
      <c r="F17" s="56"/>
      <c r="G17" s="57"/>
      <c r="H17" s="18"/>
    </row>
    <row r="18" spans="2:8" ht="16.5" customHeight="1">
      <c r="B18" s="267"/>
      <c r="C18" s="80">
        <v>13</v>
      </c>
      <c r="D18" s="56"/>
      <c r="E18" s="64"/>
      <c r="F18" s="56"/>
      <c r="G18" s="57"/>
      <c r="H18" s="18"/>
    </row>
    <row r="19" spans="2:8" ht="16.5" customHeight="1">
      <c r="B19" s="267"/>
      <c r="C19" s="80">
        <v>14</v>
      </c>
      <c r="D19" s="56"/>
      <c r="E19" s="56"/>
      <c r="F19" s="56"/>
      <c r="G19" s="57"/>
      <c r="H19" s="18"/>
    </row>
    <row r="20" spans="2:8" ht="16.5" customHeight="1">
      <c r="B20" s="267"/>
      <c r="C20" s="80">
        <v>15</v>
      </c>
      <c r="D20" s="56"/>
      <c r="E20" s="56"/>
      <c r="F20" s="56"/>
      <c r="G20" s="57"/>
      <c r="H20" s="18"/>
    </row>
    <row r="21" spans="2:8" ht="16.5" customHeight="1">
      <c r="B21" s="267"/>
      <c r="C21" s="80">
        <v>16</v>
      </c>
      <c r="D21" s="56"/>
      <c r="E21" s="56"/>
      <c r="F21" s="56"/>
      <c r="G21" s="57"/>
      <c r="H21" s="18"/>
    </row>
    <row r="22" spans="2:8" ht="16.5" customHeight="1">
      <c r="B22" s="267"/>
      <c r="C22" s="80">
        <v>17</v>
      </c>
      <c r="D22" s="56"/>
      <c r="E22" s="56"/>
      <c r="F22" s="56"/>
      <c r="G22" s="57"/>
      <c r="H22" s="18"/>
    </row>
    <row r="23" spans="2:8" ht="16.5" customHeight="1">
      <c r="B23" s="267"/>
      <c r="C23" s="80">
        <v>18</v>
      </c>
      <c r="D23" s="18"/>
      <c r="E23" s="18"/>
      <c r="F23" s="18"/>
      <c r="G23" s="18"/>
      <c r="H23" s="18"/>
    </row>
    <row r="24" spans="2:8" ht="16.5" customHeight="1">
      <c r="B24" s="267"/>
      <c r="C24" s="80">
        <v>19</v>
      </c>
      <c r="D24" s="18"/>
      <c r="E24" s="67"/>
      <c r="F24" s="18"/>
      <c r="G24" s="18"/>
      <c r="H24" s="18"/>
    </row>
    <row r="25" spans="2:8" ht="16.5" customHeight="1">
      <c r="B25" s="267"/>
      <c r="C25" s="80">
        <v>20</v>
      </c>
      <c r="D25" s="18"/>
      <c r="E25" s="18"/>
      <c r="F25" s="18"/>
      <c r="G25" s="18"/>
      <c r="H25" s="18"/>
    </row>
    <row r="26" spans="2:8" ht="16.5" customHeight="1">
      <c r="B26" s="267"/>
      <c r="C26" s="80">
        <v>21</v>
      </c>
      <c r="D26" s="18"/>
      <c r="E26" s="18"/>
      <c r="F26" s="18"/>
      <c r="G26" s="18"/>
      <c r="H26" s="18"/>
    </row>
    <row r="27" spans="2:8" ht="16.5" customHeight="1">
      <c r="B27" s="267"/>
      <c r="C27" s="80">
        <v>22</v>
      </c>
      <c r="D27" s="18"/>
      <c r="E27" s="18"/>
      <c r="F27" s="18"/>
      <c r="G27" s="18"/>
      <c r="H27" s="18"/>
    </row>
    <row r="28" spans="2:8" ht="16.5" customHeight="1">
      <c r="B28" s="267"/>
      <c r="C28" s="80">
        <v>23</v>
      </c>
      <c r="D28" s="18"/>
      <c r="E28" s="18"/>
      <c r="F28" s="18"/>
      <c r="G28" s="18"/>
      <c r="H28" s="18"/>
    </row>
    <row r="29" spans="2:8" ht="16.5" customHeight="1">
      <c r="B29" s="267"/>
      <c r="C29" s="80">
        <v>24</v>
      </c>
      <c r="D29" s="18"/>
      <c r="E29" s="18"/>
      <c r="F29" s="18"/>
      <c r="G29" s="18"/>
      <c r="H29" s="18"/>
    </row>
    <row r="30" spans="2:8" ht="16.5" customHeight="1">
      <c r="B30" s="267"/>
      <c r="C30" s="80">
        <v>25</v>
      </c>
      <c r="D30" s="18"/>
      <c r="E30" s="18"/>
      <c r="F30" s="18"/>
      <c r="G30" s="18"/>
      <c r="H30" s="18"/>
    </row>
    <row r="31" spans="2:8" ht="16.5" customHeight="1">
      <c r="B31" s="267"/>
      <c r="C31" s="80">
        <v>26</v>
      </c>
      <c r="D31" s="18"/>
      <c r="E31" s="18"/>
      <c r="F31" s="18"/>
      <c r="G31" s="18"/>
      <c r="H31" s="18"/>
    </row>
    <row r="32" spans="2:8" ht="16.5" customHeight="1">
      <c r="B32" s="267"/>
      <c r="C32" s="80">
        <v>27</v>
      </c>
      <c r="D32" s="18"/>
      <c r="E32" s="18"/>
      <c r="F32" s="18"/>
      <c r="G32" s="18"/>
      <c r="H32" s="18"/>
    </row>
    <row r="33" spans="2:8" ht="16.5" customHeight="1">
      <c r="B33" s="267"/>
      <c r="C33" s="80">
        <v>28</v>
      </c>
      <c r="D33" s="18"/>
      <c r="E33" s="18"/>
      <c r="F33" s="18"/>
      <c r="G33" s="18"/>
      <c r="H33" s="18"/>
    </row>
    <row r="34" spans="2:8" ht="16.5" customHeight="1">
      <c r="B34" s="267"/>
      <c r="C34" s="80">
        <v>29</v>
      </c>
      <c r="D34" s="18"/>
      <c r="E34" s="18"/>
      <c r="F34" s="18"/>
      <c r="G34" s="18"/>
      <c r="H34" s="68"/>
    </row>
    <row r="35" spans="2:8" ht="16.5" customHeight="1">
      <c r="B35" s="267"/>
      <c r="C35" s="80">
        <v>30</v>
      </c>
      <c r="D35" s="18"/>
      <c r="E35" s="18"/>
      <c r="F35" s="18"/>
      <c r="G35" s="18"/>
      <c r="H35" s="18"/>
    </row>
    <row r="36" spans="2:8" ht="16.5" customHeight="1">
      <c r="B36" s="267"/>
      <c r="C36" s="80">
        <v>31</v>
      </c>
      <c r="D36" s="18"/>
      <c r="E36" s="18"/>
      <c r="F36" s="18"/>
      <c r="G36" s="18"/>
      <c r="H36" s="18"/>
    </row>
    <row r="37" spans="2:8" ht="16.5" customHeight="1">
      <c r="B37" s="267"/>
      <c r="C37" s="80">
        <v>32</v>
      </c>
      <c r="D37" s="18"/>
      <c r="E37" s="18"/>
      <c r="F37" s="18"/>
      <c r="G37" s="18"/>
      <c r="H37" s="18"/>
    </row>
    <row r="38" spans="2:8" ht="16.5" customHeight="1">
      <c r="B38" s="267"/>
      <c r="C38" s="80">
        <v>33</v>
      </c>
      <c r="D38" s="18"/>
      <c r="E38" s="18"/>
      <c r="F38" s="18"/>
      <c r="G38" s="18"/>
      <c r="H38" s="18"/>
    </row>
    <row r="39" spans="2:8" ht="16.5" customHeight="1">
      <c r="B39" s="267"/>
      <c r="C39" s="80">
        <v>34</v>
      </c>
      <c r="D39" s="18"/>
      <c r="E39" s="18"/>
      <c r="F39" s="18"/>
      <c r="G39" s="18"/>
      <c r="H39" s="18"/>
    </row>
    <row r="40" spans="2:8" ht="16.5" customHeight="1">
      <c r="B40" s="267"/>
      <c r="C40" s="80">
        <v>35</v>
      </c>
      <c r="D40" s="18"/>
      <c r="E40" s="18"/>
      <c r="F40" s="18"/>
      <c r="G40" s="18"/>
      <c r="H40" s="18"/>
    </row>
    <row r="41" spans="2:8" ht="16.5" customHeight="1">
      <c r="B41" s="267"/>
      <c r="C41" s="80">
        <v>36</v>
      </c>
      <c r="D41" s="18"/>
      <c r="E41" s="18"/>
      <c r="F41" s="18"/>
      <c r="G41" s="18"/>
      <c r="H41" s="18"/>
    </row>
    <row r="42" spans="2:8" ht="16.5" customHeight="1">
      <c r="B42" s="267"/>
      <c r="C42" s="80">
        <v>37</v>
      </c>
      <c r="D42" s="18"/>
      <c r="E42" s="18"/>
      <c r="F42" s="18"/>
      <c r="G42" s="18"/>
      <c r="H42" s="18"/>
    </row>
    <row r="43" spans="2:8" ht="16.5" customHeight="1">
      <c r="B43" s="267"/>
      <c r="C43" s="80">
        <v>38</v>
      </c>
      <c r="D43" s="18"/>
      <c r="E43" s="18"/>
      <c r="F43" s="18"/>
      <c r="G43" s="18"/>
      <c r="H43" s="18"/>
    </row>
    <row r="44" spans="2:8" ht="16.5" customHeight="1">
      <c r="B44" s="267"/>
      <c r="C44" s="80">
        <v>39</v>
      </c>
      <c r="D44" s="18"/>
      <c r="E44" s="18"/>
      <c r="F44" s="18"/>
      <c r="G44" s="18"/>
      <c r="H44" s="18"/>
    </row>
    <row r="45" spans="2:8" ht="16.5" customHeight="1">
      <c r="B45" s="267"/>
      <c r="C45" s="80">
        <v>40</v>
      </c>
      <c r="D45" s="18"/>
      <c r="E45" s="18"/>
      <c r="F45" s="18"/>
      <c r="G45" s="18"/>
      <c r="H45" s="18"/>
    </row>
    <row r="46" spans="2:8" ht="16.5" customHeight="1">
      <c r="B46" s="267"/>
      <c r="C46" s="80">
        <v>41</v>
      </c>
      <c r="D46" s="18"/>
      <c r="E46" s="18"/>
      <c r="F46" s="18"/>
      <c r="G46" s="18"/>
      <c r="H46" s="18"/>
    </row>
    <row r="47" spans="2:8" ht="16.5" customHeight="1">
      <c r="B47" s="267"/>
      <c r="C47" s="80">
        <v>42</v>
      </c>
      <c r="D47" s="18"/>
      <c r="E47" s="18"/>
      <c r="F47" s="18"/>
      <c r="G47" s="18"/>
      <c r="H47" s="18"/>
    </row>
    <row r="48" spans="2:8" ht="16.5" customHeight="1">
      <c r="B48" s="267"/>
      <c r="C48" s="80">
        <v>43</v>
      </c>
      <c r="D48" s="18"/>
      <c r="E48" s="18"/>
      <c r="F48" s="18"/>
      <c r="G48" s="18"/>
      <c r="H48" s="18"/>
    </row>
    <row r="49" spans="2:8" ht="16.5" customHeight="1">
      <c r="B49" s="267"/>
      <c r="C49" s="80">
        <v>44</v>
      </c>
      <c r="D49" s="18"/>
      <c r="E49" s="18"/>
      <c r="F49" s="18"/>
      <c r="G49" s="18"/>
      <c r="H49" s="18"/>
    </row>
    <row r="50" spans="2:8" ht="16.5" customHeight="1">
      <c r="B50" s="267"/>
      <c r="C50" s="80">
        <v>45</v>
      </c>
      <c r="D50" s="18"/>
      <c r="E50" s="18"/>
      <c r="F50" s="18"/>
      <c r="G50" s="18"/>
      <c r="H50" s="18"/>
    </row>
    <row r="51" spans="2:8" ht="16.5" customHeight="1">
      <c r="B51" s="267"/>
      <c r="C51" s="80">
        <v>46</v>
      </c>
      <c r="D51" s="18"/>
      <c r="E51" s="18"/>
      <c r="F51" s="18"/>
      <c r="G51" s="18"/>
      <c r="H51" s="18"/>
    </row>
    <row r="52" spans="2:8" ht="16.5" customHeight="1">
      <c r="B52" s="267"/>
      <c r="C52" s="80">
        <v>47</v>
      </c>
      <c r="D52" s="18"/>
      <c r="E52" s="18"/>
      <c r="F52" s="18"/>
      <c r="G52" s="18"/>
      <c r="H52" s="18"/>
    </row>
    <row r="53" spans="2:8" ht="16.5" customHeight="1">
      <c r="B53" s="267"/>
      <c r="C53" s="80">
        <v>48</v>
      </c>
      <c r="D53" s="18"/>
      <c r="E53" s="18"/>
      <c r="F53" s="18"/>
      <c r="G53" s="18"/>
      <c r="H53" s="18"/>
    </row>
    <row r="54" spans="2:8" ht="16.5" customHeight="1">
      <c r="B54" s="267"/>
      <c r="C54" s="80">
        <v>49</v>
      </c>
      <c r="D54" s="18"/>
      <c r="E54" s="18"/>
      <c r="F54" s="18"/>
      <c r="G54" s="18"/>
      <c r="H54" s="18"/>
    </row>
    <row r="55" spans="2:8" ht="16.5" customHeight="1">
      <c r="B55" s="267"/>
      <c r="C55" s="80">
        <v>50</v>
      </c>
      <c r="D55" s="18"/>
      <c r="E55" s="18"/>
      <c r="F55" s="18"/>
      <c r="G55" s="18"/>
      <c r="H55" s="18"/>
    </row>
    <row r="56" spans="2:8" ht="16.5" customHeight="1">
      <c r="B56" s="267"/>
      <c r="C56" s="80">
        <v>51</v>
      </c>
      <c r="D56" s="18"/>
      <c r="E56" s="18"/>
      <c r="F56" s="18"/>
      <c r="G56" s="18"/>
      <c r="H56" s="18"/>
    </row>
    <row r="57" spans="2:8" ht="16.5" customHeight="1">
      <c r="B57" s="267"/>
      <c r="C57" s="80">
        <v>52</v>
      </c>
      <c r="D57" s="18"/>
      <c r="E57" s="18"/>
      <c r="F57" s="18"/>
      <c r="G57" s="18"/>
      <c r="H57" s="18"/>
    </row>
    <row r="58" spans="2:8" ht="16.5" customHeight="1">
      <c r="B58" s="267"/>
      <c r="C58" s="80">
        <v>53</v>
      </c>
      <c r="D58" s="18"/>
      <c r="E58" s="18"/>
      <c r="F58" s="18"/>
      <c r="G58" s="18"/>
      <c r="H58" s="18"/>
    </row>
    <row r="59" spans="2:8" ht="16.5" customHeight="1">
      <c r="B59" s="267"/>
      <c r="C59" s="80">
        <v>54</v>
      </c>
      <c r="D59" s="18"/>
      <c r="E59" s="18"/>
      <c r="F59" s="18"/>
      <c r="G59" s="18"/>
      <c r="H59" s="18"/>
    </row>
    <row r="60" spans="2:8" ht="16.5" customHeight="1">
      <c r="B60" s="267"/>
      <c r="C60" s="80">
        <v>55</v>
      </c>
      <c r="D60" s="18"/>
      <c r="E60" s="18"/>
      <c r="F60" s="18"/>
      <c r="G60" s="18"/>
      <c r="H60" s="18"/>
    </row>
    <row r="61" spans="2:8" ht="16.5" customHeight="1">
      <c r="B61" s="267"/>
      <c r="C61" s="80">
        <v>56</v>
      </c>
      <c r="D61" s="18"/>
      <c r="E61" s="18"/>
      <c r="F61" s="18"/>
      <c r="G61" s="18"/>
      <c r="H61" s="18"/>
    </row>
    <row r="62" spans="2:8" ht="16.5" customHeight="1">
      <c r="B62" s="267"/>
      <c r="C62" s="80">
        <v>57</v>
      </c>
      <c r="D62" s="18"/>
      <c r="E62" s="18"/>
      <c r="F62" s="18"/>
      <c r="G62" s="18"/>
      <c r="H62" s="18"/>
    </row>
    <row r="63" spans="2:8" ht="16.5" customHeight="1">
      <c r="B63" s="267"/>
      <c r="C63" s="80">
        <v>58</v>
      </c>
      <c r="D63" s="18"/>
      <c r="E63" s="18"/>
      <c r="F63" s="18"/>
      <c r="G63" s="18"/>
      <c r="H63" s="18"/>
    </row>
    <row r="64" spans="2:8" ht="16.5" customHeight="1">
      <c r="B64" s="267"/>
      <c r="C64" s="80">
        <v>59</v>
      </c>
      <c r="D64" s="18"/>
      <c r="E64" s="18"/>
      <c r="F64" s="18"/>
      <c r="G64" s="18"/>
      <c r="H64" s="18"/>
    </row>
    <row r="65" spans="2:8" ht="16.5" customHeight="1">
      <c r="B65" s="267"/>
      <c r="C65" s="80">
        <v>60</v>
      </c>
      <c r="D65" s="18"/>
      <c r="E65" s="18"/>
      <c r="F65" s="18"/>
      <c r="G65" s="18"/>
      <c r="H65" s="18"/>
    </row>
    <row r="66" spans="2:8" ht="16.5" customHeight="1">
      <c r="B66" s="267"/>
      <c r="C66" s="80">
        <v>61</v>
      </c>
      <c r="D66" s="18"/>
      <c r="E66" s="18"/>
      <c r="F66" s="18"/>
      <c r="G66" s="18"/>
      <c r="H66" s="18"/>
    </row>
    <row r="67" spans="2:8" ht="16.5" customHeight="1">
      <c r="B67" s="267"/>
      <c r="C67" s="80">
        <v>62</v>
      </c>
      <c r="D67" s="18"/>
      <c r="E67" s="18"/>
      <c r="F67" s="18"/>
      <c r="G67" s="18"/>
      <c r="H67" s="18"/>
    </row>
    <row r="68" spans="2:8" ht="16.5" customHeight="1">
      <c r="B68" s="267"/>
      <c r="C68" s="80">
        <v>63</v>
      </c>
      <c r="D68" s="18"/>
      <c r="E68" s="18"/>
      <c r="F68" s="18"/>
      <c r="G68" s="18"/>
      <c r="H68" s="18"/>
    </row>
    <row r="69" spans="2:8" ht="16.5" customHeight="1">
      <c r="B69" s="267"/>
      <c r="C69" s="80">
        <v>64</v>
      </c>
      <c r="D69" s="18"/>
      <c r="E69" s="18"/>
      <c r="F69" s="18"/>
      <c r="G69" s="18"/>
      <c r="H69" s="18"/>
    </row>
    <row r="70" spans="2:8" ht="16.5" customHeight="1">
      <c r="B70" s="267"/>
      <c r="C70" s="80">
        <v>65</v>
      </c>
      <c r="D70" s="18"/>
      <c r="E70" s="18"/>
      <c r="F70" s="18"/>
      <c r="G70" s="18"/>
      <c r="H70" s="18"/>
    </row>
    <row r="71" spans="2:8" ht="16.5" customHeight="1">
      <c r="B71" s="267"/>
      <c r="C71" s="80">
        <v>66</v>
      </c>
      <c r="D71" s="18"/>
      <c r="E71" s="18"/>
      <c r="F71" s="18"/>
      <c r="G71" s="18"/>
      <c r="H71" s="18"/>
    </row>
    <row r="72" spans="2:8" ht="16.5" customHeight="1">
      <c r="B72" s="267"/>
      <c r="C72" s="80">
        <v>67</v>
      </c>
      <c r="D72" s="18"/>
      <c r="E72" s="18"/>
      <c r="F72" s="18"/>
      <c r="G72" s="18"/>
      <c r="H72" s="18"/>
    </row>
    <row r="73" spans="2:8" ht="16.5" customHeight="1">
      <c r="B73" s="267"/>
      <c r="C73" s="80">
        <v>68</v>
      </c>
      <c r="D73" s="18"/>
      <c r="E73" s="18"/>
      <c r="F73" s="18"/>
      <c r="G73" s="18"/>
      <c r="H73" s="18"/>
    </row>
    <row r="74" spans="2:8" ht="16.5" customHeight="1">
      <c r="B74" s="267"/>
      <c r="C74" s="80">
        <v>69</v>
      </c>
      <c r="D74" s="18"/>
      <c r="E74" s="18"/>
      <c r="F74" s="18"/>
      <c r="G74" s="18"/>
      <c r="H74" s="18"/>
    </row>
    <row r="75" spans="2:8" ht="16.5" customHeight="1">
      <c r="B75" s="267"/>
      <c r="C75" s="80">
        <v>70</v>
      </c>
      <c r="D75" s="18"/>
      <c r="E75" s="18"/>
      <c r="F75" s="18"/>
      <c r="G75" s="18"/>
      <c r="H75" s="18"/>
    </row>
    <row r="76" spans="2:8" ht="16.5" customHeight="1">
      <c r="B76" s="267"/>
      <c r="C76" s="80">
        <v>71</v>
      </c>
      <c r="D76" s="18"/>
      <c r="E76" s="18"/>
      <c r="F76" s="18"/>
      <c r="G76" s="18"/>
      <c r="H76" s="18"/>
    </row>
    <row r="77" spans="2:8" ht="16.5" customHeight="1">
      <c r="B77" s="267"/>
      <c r="C77" s="80">
        <v>72</v>
      </c>
      <c r="D77" s="18"/>
      <c r="E77" s="18"/>
      <c r="F77" s="18"/>
      <c r="G77" s="18"/>
      <c r="H77" s="18"/>
    </row>
    <row r="78" spans="2:8" ht="16.5" customHeight="1">
      <c r="B78" s="267"/>
      <c r="C78" s="80">
        <v>73</v>
      </c>
      <c r="D78" s="18"/>
      <c r="E78" s="18"/>
      <c r="F78" s="18"/>
      <c r="G78" s="18"/>
      <c r="H78" s="18"/>
    </row>
    <row r="79" spans="2:8" ht="16.5" customHeight="1">
      <c r="B79" s="267"/>
      <c r="C79" s="80">
        <v>74</v>
      </c>
      <c r="D79" s="18"/>
      <c r="E79" s="18"/>
      <c r="F79" s="18"/>
      <c r="G79" s="18"/>
      <c r="H79" s="18"/>
    </row>
    <row r="80" spans="2:8" ht="16.5" customHeight="1">
      <c r="B80" s="267"/>
      <c r="C80" s="80">
        <v>75</v>
      </c>
      <c r="D80" s="18"/>
      <c r="E80" s="18"/>
      <c r="F80" s="18"/>
      <c r="G80" s="18"/>
      <c r="H80" s="18"/>
    </row>
    <row r="81" spans="2:8" ht="16.5" customHeight="1">
      <c r="B81" s="267"/>
      <c r="C81" s="80">
        <v>76</v>
      </c>
      <c r="D81" s="18"/>
      <c r="E81" s="18"/>
      <c r="F81" s="18"/>
      <c r="G81" s="18"/>
      <c r="H81" s="18"/>
    </row>
    <row r="82" spans="2:8" ht="16.5" customHeight="1">
      <c r="B82" s="267"/>
      <c r="C82" s="80">
        <v>77</v>
      </c>
      <c r="D82" s="18"/>
      <c r="E82" s="18"/>
      <c r="F82" s="18"/>
      <c r="G82" s="18"/>
      <c r="H82" s="18"/>
    </row>
    <row r="83" spans="2:8" ht="16.5" customHeight="1">
      <c r="B83" s="267"/>
      <c r="C83" s="80">
        <v>78</v>
      </c>
      <c r="D83" s="18"/>
      <c r="E83" s="18"/>
      <c r="F83" s="18"/>
      <c r="G83" s="18"/>
      <c r="H83" s="18"/>
    </row>
    <row r="84" spans="2:8" ht="16.5" customHeight="1">
      <c r="B84" s="267"/>
      <c r="C84" s="80">
        <v>79</v>
      </c>
      <c r="D84" s="18"/>
      <c r="E84" s="18"/>
      <c r="F84" s="18"/>
      <c r="G84" s="18"/>
      <c r="H84" s="18"/>
    </row>
    <row r="85" spans="2:8" ht="16.5" customHeight="1">
      <c r="B85" s="267"/>
      <c r="C85" s="80">
        <v>80</v>
      </c>
      <c r="D85" s="18"/>
      <c r="E85" s="18"/>
      <c r="F85" s="18"/>
      <c r="G85" s="18"/>
      <c r="H85" s="18"/>
    </row>
    <row r="86" spans="2:8" ht="16.5" customHeight="1">
      <c r="B86" s="267"/>
      <c r="C86" s="80">
        <v>81</v>
      </c>
      <c r="D86" s="18"/>
      <c r="E86" s="18"/>
      <c r="F86" s="18"/>
      <c r="G86" s="18"/>
      <c r="H86" s="18"/>
    </row>
    <row r="87" spans="2:8" ht="16.5" customHeight="1">
      <c r="B87" s="267"/>
      <c r="C87" s="80">
        <v>82</v>
      </c>
      <c r="D87" s="18"/>
      <c r="E87" s="18"/>
      <c r="F87" s="18"/>
      <c r="G87" s="18"/>
      <c r="H87" s="18"/>
    </row>
    <row r="88" spans="2:8" ht="16.5" customHeight="1">
      <c r="B88" s="267"/>
      <c r="C88" s="80">
        <v>83</v>
      </c>
      <c r="D88" s="18"/>
      <c r="E88" s="18"/>
      <c r="F88" s="18"/>
      <c r="G88" s="18"/>
      <c r="H88" s="18"/>
    </row>
    <row r="89" spans="2:8" ht="16.5" customHeight="1">
      <c r="B89" s="267"/>
      <c r="C89" s="80">
        <v>84</v>
      </c>
      <c r="D89" s="18"/>
      <c r="E89" s="18"/>
      <c r="F89" s="18"/>
      <c r="G89" s="18"/>
      <c r="H89" s="18"/>
    </row>
    <row r="90" spans="2:8" ht="16.5" customHeight="1">
      <c r="B90" s="267"/>
      <c r="C90" s="80">
        <v>85</v>
      </c>
      <c r="D90" s="18"/>
      <c r="E90" s="18"/>
      <c r="F90" s="18"/>
      <c r="G90" s="18"/>
      <c r="H90" s="18"/>
    </row>
    <row r="91" spans="2:8" ht="16.5" customHeight="1">
      <c r="B91" s="267"/>
      <c r="C91" s="80">
        <v>86</v>
      </c>
      <c r="D91" s="18"/>
      <c r="E91" s="18"/>
      <c r="F91" s="18"/>
      <c r="G91" s="18"/>
      <c r="H91" s="18"/>
    </row>
    <row r="92" spans="2:8" ht="16.5" customHeight="1">
      <c r="B92" s="267"/>
      <c r="C92" s="80">
        <v>87</v>
      </c>
      <c r="D92" s="18"/>
      <c r="E92" s="18"/>
      <c r="F92" s="18"/>
      <c r="G92" s="18"/>
      <c r="H92" s="18"/>
    </row>
    <row r="93" spans="2:8" ht="16.5" customHeight="1">
      <c r="B93" s="267"/>
      <c r="C93" s="80">
        <v>88</v>
      </c>
      <c r="D93" s="18"/>
      <c r="E93" s="18"/>
      <c r="F93" s="18"/>
      <c r="G93" s="18"/>
      <c r="H93" s="18"/>
    </row>
    <row r="94" spans="2:8" ht="16.5" customHeight="1">
      <c r="B94" s="267"/>
      <c r="C94" s="80">
        <v>89</v>
      </c>
      <c r="D94" s="18"/>
      <c r="E94" s="18"/>
      <c r="F94" s="18"/>
      <c r="G94" s="18"/>
      <c r="H94" s="18"/>
    </row>
    <row r="95" spans="2:8" ht="16.5" customHeight="1">
      <c r="B95" s="267"/>
      <c r="C95" s="80">
        <v>90</v>
      </c>
      <c r="D95" s="18"/>
      <c r="E95" s="18"/>
      <c r="F95" s="18"/>
      <c r="G95" s="18"/>
      <c r="H95" s="18"/>
    </row>
    <row r="96" spans="2:8" ht="16.5" customHeight="1">
      <c r="B96" s="267"/>
      <c r="C96" s="80">
        <v>91</v>
      </c>
      <c r="D96" s="18"/>
      <c r="E96" s="18"/>
      <c r="F96" s="18"/>
      <c r="G96" s="18"/>
      <c r="H96" s="18"/>
    </row>
    <row r="97" spans="2:8" ht="16.5" customHeight="1">
      <c r="B97" s="267"/>
      <c r="C97" s="80">
        <v>92</v>
      </c>
      <c r="D97" s="18"/>
      <c r="E97" s="18"/>
      <c r="F97" s="18"/>
      <c r="G97" s="18"/>
      <c r="H97" s="18"/>
    </row>
    <row r="98" spans="2:8" ht="16.5" customHeight="1">
      <c r="B98" s="267"/>
      <c r="C98" s="80">
        <v>93</v>
      </c>
      <c r="D98" s="18"/>
      <c r="E98" s="18"/>
      <c r="F98" s="18"/>
      <c r="G98" s="18"/>
      <c r="H98" s="18"/>
    </row>
    <row r="99" spans="2:8" ht="16.5" customHeight="1">
      <c r="B99" s="267"/>
      <c r="C99" s="80">
        <v>94</v>
      </c>
      <c r="D99" s="18"/>
      <c r="E99" s="18"/>
      <c r="F99" s="18"/>
      <c r="G99" s="18"/>
      <c r="H99" s="18"/>
    </row>
    <row r="100" spans="2:8" ht="16.5" customHeight="1">
      <c r="B100" s="267"/>
      <c r="C100" s="80">
        <v>95</v>
      </c>
      <c r="D100" s="18"/>
      <c r="E100" s="18"/>
      <c r="F100" s="18"/>
      <c r="G100" s="18"/>
      <c r="H100" s="18"/>
    </row>
    <row r="101" spans="2:8" ht="16.5" customHeight="1">
      <c r="B101" s="267"/>
      <c r="C101" s="80">
        <v>96</v>
      </c>
      <c r="D101" s="18"/>
      <c r="E101" s="18"/>
      <c r="F101" s="18"/>
      <c r="G101" s="18"/>
      <c r="H101" s="18"/>
    </row>
    <row r="102" spans="2:8" ht="16.5" customHeight="1">
      <c r="B102" s="267"/>
      <c r="C102" s="80">
        <v>97</v>
      </c>
      <c r="D102" s="18"/>
      <c r="E102" s="18"/>
      <c r="F102" s="18"/>
      <c r="G102" s="18"/>
      <c r="H102" s="18"/>
    </row>
    <row r="103" spans="2:8" ht="16.5" customHeight="1">
      <c r="B103" s="267"/>
      <c r="C103" s="80">
        <v>98</v>
      </c>
      <c r="D103" s="18"/>
      <c r="E103" s="18"/>
      <c r="F103" s="18"/>
      <c r="G103" s="18"/>
      <c r="H103" s="18"/>
    </row>
    <row r="104" spans="2:8" ht="16.5" customHeight="1">
      <c r="B104" s="267"/>
      <c r="C104" s="80">
        <v>99</v>
      </c>
      <c r="D104" s="18"/>
      <c r="E104" s="18"/>
      <c r="F104" s="18"/>
      <c r="G104" s="18"/>
      <c r="H104" s="18"/>
    </row>
    <row r="105" spans="2:8" ht="16.5" customHeight="1" thickBot="1">
      <c r="B105" s="268"/>
      <c r="C105" s="81">
        <v>100</v>
      </c>
      <c r="D105" s="24"/>
      <c r="E105" s="24"/>
      <c r="F105" s="24"/>
      <c r="G105" s="24"/>
      <c r="H105" s="24"/>
    </row>
  </sheetData>
  <mergeCells count="2">
    <mergeCell ref="D3:G3"/>
    <mergeCell ref="B5:B105"/>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システムテスト</vt:lpstr>
      <vt:lpstr>テスト仕様書</vt:lpstr>
      <vt:lpstr>変更履歴</vt:lpstr>
      <vt:lpstr>機能テスト</vt:lpstr>
      <vt:lpstr>単体テスト1回目</vt:lpstr>
      <vt:lpstr>単体テスト2回目</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tomohiro.sasaki</cp:lastModifiedBy>
  <dcterms:created xsi:type="dcterms:W3CDTF">2015-06-05T18:19:34Z</dcterms:created>
  <dcterms:modified xsi:type="dcterms:W3CDTF">2020-09-28T02:06:30Z</dcterms:modified>
</cp:coreProperties>
</file>