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omohiro.sasaki\Desktop\PIC\comp.train.whack-a-mole\資料\設計書\"/>
    </mc:Choice>
  </mc:AlternateContent>
  <xr:revisionPtr revIDLastSave="0" documentId="13_ncr:1_{C96027CF-E7E5-43A7-B916-94E37B190F62}" xr6:coauthVersionLast="45" xr6:coauthVersionMax="45" xr10:uidLastSave="{00000000-0000-0000-0000-000000000000}"/>
  <bookViews>
    <workbookView xWindow="-110" yWindow="-110" windowWidth="19420" windowHeight="10560" firstSheet="1" activeTab="3" xr2:uid="{00000000-000D-0000-FFFF-FFFF00000000}"/>
  </bookViews>
  <sheets>
    <sheet name="システムテスト" sheetId="4" state="hidden" r:id="rId1"/>
    <sheet name="機能テスト" sheetId="2" r:id="rId2"/>
    <sheet name="単体テスト1回目" sheetId="10" r:id="rId3"/>
    <sheet name="単体テスト2回目" sheetId="11" r:id="rId4"/>
    <sheet name="変更履歴" sheetId="12" r:id="rId5"/>
    <sheet name="Sheet1" sheetId="6" state="hidden" r:id="rId6"/>
    <sheet name="Sheet2" sheetId="7" state="hidden" r:id="rId7"/>
    <sheet name="Sheet3"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0" l="1"/>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7" i="11"/>
  <c r="B26" i="11"/>
  <c r="B25" i="11"/>
  <c r="B21" i="11"/>
  <c r="B20" i="11"/>
  <c r="B22" i="11"/>
  <c r="P101" i="11" l="1"/>
  <c r="P102" i="11" s="1"/>
  <c r="P100" i="11"/>
  <c r="P99" i="11"/>
  <c r="B32" i="11"/>
  <c r="B31" i="11"/>
  <c r="B30" i="11"/>
  <c r="B17" i="11"/>
  <c r="B16" i="11"/>
  <c r="B15" i="11"/>
  <c r="B12" i="11"/>
  <c r="B11" i="11"/>
  <c r="B10" i="11"/>
  <c r="B7" i="11"/>
  <c r="B6" i="11"/>
  <c r="B5" i="11"/>
  <c r="B4" i="11"/>
  <c r="P101" i="10" l="1"/>
  <c r="P102" i="10" s="1"/>
  <c r="P100" i="10"/>
  <c r="P99"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 r="M62" i="2" l="1"/>
  <c r="M61" i="2"/>
  <c r="M60" i="2"/>
</calcChain>
</file>

<file path=xl/sharedStrings.xml><?xml version="1.0" encoding="utf-8"?>
<sst xmlns="http://schemas.openxmlformats.org/spreadsheetml/2006/main" count="880" uniqueCount="470">
  <si>
    <t>マイコン：pic16f1827</t>
    <phoneticPr fontId="13"/>
  </si>
  <si>
    <t>基板：キットで遊ぼう電子回路実験用基板</t>
    <rPh sb="0" eb="2">
      <t>キバン</t>
    </rPh>
    <rPh sb="7" eb="8">
      <t>アソ</t>
    </rPh>
    <rPh sb="10" eb="12">
      <t>デンシ</t>
    </rPh>
    <rPh sb="12" eb="14">
      <t>カイロ</t>
    </rPh>
    <rPh sb="14" eb="17">
      <t>ジッケンヨウ</t>
    </rPh>
    <rPh sb="17" eb="19">
      <t>キバン</t>
    </rPh>
    <phoneticPr fontId="13"/>
  </si>
  <si>
    <t>LCD：AQM0802</t>
    <phoneticPr fontId="13"/>
  </si>
  <si>
    <t>No.</t>
    <phoneticPr fontId="13"/>
  </si>
  <si>
    <t>機能</t>
    <rPh sb="0" eb="2">
      <t>キノウ</t>
    </rPh>
    <phoneticPr fontId="13"/>
  </si>
  <si>
    <t>機能概要</t>
    <rPh sb="0" eb="2">
      <t>キノウ</t>
    </rPh>
    <rPh sb="2" eb="4">
      <t>ガイヨウ</t>
    </rPh>
    <phoneticPr fontId="13"/>
  </si>
  <si>
    <t>手順</t>
    <rPh sb="0" eb="2">
      <t>テジュン</t>
    </rPh>
    <phoneticPr fontId="13"/>
  </si>
  <si>
    <t>期待値</t>
    <rPh sb="0" eb="2">
      <t>キタイ</t>
    </rPh>
    <rPh sb="2" eb="3">
      <t>チ</t>
    </rPh>
    <phoneticPr fontId="13"/>
  </si>
  <si>
    <t>実施日</t>
    <rPh sb="0" eb="3">
      <t>ジッシビ</t>
    </rPh>
    <phoneticPr fontId="13"/>
  </si>
  <si>
    <t>テスト結果値(1回目)</t>
    <rPh sb="3" eb="5">
      <t>ケッカ</t>
    </rPh>
    <rPh sb="5" eb="6">
      <t>チ</t>
    </rPh>
    <rPh sb="8" eb="10">
      <t>カイメ</t>
    </rPh>
    <phoneticPr fontId="13"/>
  </si>
  <si>
    <t>テスト結果</t>
    <rPh sb="3" eb="5">
      <t>ケッカ</t>
    </rPh>
    <phoneticPr fontId="13"/>
  </si>
  <si>
    <t>備考</t>
    <rPh sb="0" eb="2">
      <t>ビコウ</t>
    </rPh>
    <phoneticPr fontId="13"/>
  </si>
  <si>
    <t>テスト結果値(2回目)</t>
    <rPh sb="3" eb="5">
      <t>ケッカ</t>
    </rPh>
    <rPh sb="5" eb="6">
      <t>チ</t>
    </rPh>
    <rPh sb="8" eb="10">
      <t>カイメ</t>
    </rPh>
    <phoneticPr fontId="13"/>
  </si>
  <si>
    <t>キッチンタイマリセット</t>
    <phoneticPr fontId="13"/>
  </si>
  <si>
    <t>キッチンタイマをリセットする</t>
    <phoneticPr fontId="13"/>
  </si>
  <si>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</si>
  <si>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</si>
  <si>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</si>
  <si>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〇</t>
    <phoneticPr fontId="13"/>
  </si>
  <si>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3"/>
  </si>
  <si>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3"/>
  </si>
  <si>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3"/>
  </si>
  <si>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3"/>
  </si>
  <si>
    <t>カウントダウン状態移行</t>
    <rPh sb="7" eb="9">
      <t>ジョウタイ</t>
    </rPh>
    <rPh sb="9" eb="11">
      <t>イコウ</t>
    </rPh>
    <phoneticPr fontId="13"/>
  </si>
  <si>
    <t>カウントダウン状態(CNT_DOWN)に移行する</t>
    <rPh sb="7" eb="9">
      <t>ジョウタイ</t>
    </rPh>
    <rPh sb="20" eb="22">
      <t>イコウ</t>
    </rPh>
    <phoneticPr fontId="13"/>
  </si>
  <si>
    <t>1．SW1(分スイッチ)を押下して、カウントを”01:00”にする
2．SW3(スタート/ストップスイッチ)を押下する</t>
    <rPh sb="6" eb="7">
      <t>フン</t>
    </rPh>
    <rPh sb="13" eb="15">
      <t>オウカ</t>
    </rPh>
    <rPh sb="55" eb="57">
      <t>オウカ</t>
    </rPh>
    <phoneticPr fontId="13"/>
  </si>
  <si>
    <t>状態"CNT_DOWN"になり、カウント”01:00”からカウントダウンが開始される</t>
    <rPh sb="0" eb="2">
      <t>ジョウタイ</t>
    </rPh>
    <rPh sb="37" eb="39">
      <t>カイシ</t>
    </rPh>
    <phoneticPr fontId="13"/>
  </si>
  <si>
    <t>状態"CNT_DOWN"、
カウント”01:00”からカウントダウン開始</t>
    <rPh sb="0" eb="2">
      <t>ジョウタイ</t>
    </rPh>
    <rPh sb="34" eb="36">
      <t>カイシ</t>
    </rPh>
    <phoneticPr fontId="13"/>
  </si>
  <si>
    <t>1．状態”SET”、カウント”00:00”のままSW3を押下する</t>
    <rPh sb="2" eb="4">
      <t>ジョウタイ</t>
    </rPh>
    <rPh sb="28" eb="30">
      <t>オウカ</t>
    </rPh>
    <phoneticPr fontId="13"/>
  </si>
  <si>
    <t>カウントダウン状態に移行しない。
状態”SET”、カウント”00:00”、カウント単位”+01”となる</t>
    <rPh sb="7" eb="9">
      <t>ジョウタイ</t>
    </rPh>
    <rPh sb="10" eb="12">
      <t>イコウ</t>
    </rPh>
    <rPh sb="17" eb="19">
      <t>ジョウタイ</t>
    </rPh>
    <rPh sb="41" eb="43">
      <t>タンイ</t>
    </rPh>
    <phoneticPr fontId="13"/>
  </si>
  <si>
    <t>状態”SET”、カウント”00:00”、カウント単位”+01”</t>
    <rPh sb="0" eb="2">
      <t>ジョウタイ</t>
    </rPh>
    <rPh sb="24" eb="26">
      <t>タンイ</t>
    </rPh>
    <phoneticPr fontId="13"/>
  </si>
  <si>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3"/>
  </si>
  <si>
    <t>状態"CNT_DOWN"になり、カウント”00:30”からカウントダウンが再開される</t>
    <rPh sb="0" eb="2">
      <t>ジョウタイ</t>
    </rPh>
    <rPh sb="37" eb="39">
      <t>サイカイ</t>
    </rPh>
    <phoneticPr fontId="13"/>
  </si>
  <si>
    <t>状態"CNT_DOWN"、
カウント”00:30”からカウントダウン再開</t>
    <rPh sb="0" eb="2">
      <t>ジョウタイ</t>
    </rPh>
    <rPh sb="34" eb="36">
      <t>サイカイ</t>
    </rPh>
    <phoneticPr fontId="13"/>
  </si>
  <si>
    <t>カウントダウン停止状態移行</t>
    <rPh sb="7" eb="9">
      <t>テイシ</t>
    </rPh>
    <rPh sb="9" eb="11">
      <t>ジョウタイ</t>
    </rPh>
    <rPh sb="11" eb="13">
      <t>イコウ</t>
    </rPh>
    <phoneticPr fontId="13"/>
  </si>
  <si>
    <t>カウントダウン停止状態(CNT_STOP)に移行する</t>
    <rPh sb="7" eb="9">
      <t>テイシ</t>
    </rPh>
    <rPh sb="9" eb="11">
      <t>ジョウタイ</t>
    </rPh>
    <rPh sb="22" eb="24">
      <t>イコウ</t>
    </rPh>
    <phoneticPr fontId="13"/>
  </si>
  <si>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3"/>
  </si>
  <si>
    <t>状態"CNT_STOP"になり、カウント”00:30”でカウントダウンが停止される</t>
    <rPh sb="0" eb="2">
      <t>ジョウタイ</t>
    </rPh>
    <rPh sb="36" eb="38">
      <t>テイシ</t>
    </rPh>
    <phoneticPr fontId="13"/>
  </si>
  <si>
    <t>状態"CNT_STOP"、
カウント”00:30”でカウントダウン停止</t>
    <rPh sb="0" eb="2">
      <t>ジョウタイ</t>
    </rPh>
    <rPh sb="33" eb="35">
      <t>テイシ</t>
    </rPh>
    <phoneticPr fontId="13"/>
  </si>
  <si>
    <t>カウント設定状態移行</t>
    <rPh sb="4" eb="6">
      <t>セッテイ</t>
    </rPh>
    <rPh sb="6" eb="8">
      <t>ジョウタイ</t>
    </rPh>
    <rPh sb="8" eb="10">
      <t>イコウ</t>
    </rPh>
    <phoneticPr fontId="13"/>
  </si>
  <si>
    <t>カウント設定状態(SET)に移行する</t>
    <rPh sb="4" eb="6">
      <t>セッテイ</t>
    </rPh>
    <rPh sb="6" eb="8">
      <t>ジョウタイ</t>
    </rPh>
    <rPh sb="14" eb="16">
      <t>イコウ</t>
    </rPh>
    <phoneticPr fontId="13"/>
  </si>
  <si>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3"/>
  </si>
  <si>
    <t>状態"SET"、カウント”00:30”、カウント単位"＋01"になる</t>
    <rPh sb="0" eb="2">
      <t>ジョウタイ</t>
    </rPh>
    <rPh sb="24" eb="26">
      <t>タンイ</t>
    </rPh>
    <phoneticPr fontId="13"/>
  </si>
  <si>
    <t>状態"SET"、カウント”00:30”、カウント単位"＋01"</t>
    <rPh sb="0" eb="2">
      <t>ジョウタイ</t>
    </rPh>
    <rPh sb="24" eb="26">
      <t>タンイ</t>
    </rPh>
    <phoneticPr fontId="13"/>
  </si>
  <si>
    <t>1．No.6の手順を行い、カウントダウン状態に移行する
2．SW1とSW4を同時に押下する</t>
    <rPh sb="38" eb="40">
      <t>ドウジ</t>
    </rPh>
    <rPh sb="41" eb="43">
      <t>オウカ</t>
    </rPh>
    <phoneticPr fontId="13"/>
  </si>
  <si>
    <t>1．No.6の手順を行い、カウントダウン状態に移行する
2．SW2とSW4を同時に押下する</t>
    <rPh sb="38" eb="40">
      <t>ドウジ</t>
    </rPh>
    <rPh sb="41" eb="43">
      <t>オウカ</t>
    </rPh>
    <phoneticPr fontId="13"/>
  </si>
  <si>
    <t>アラーム鳴動状態移行</t>
    <rPh sb="4" eb="6">
      <t>メイドウ</t>
    </rPh>
    <rPh sb="6" eb="8">
      <t>ジョウタイ</t>
    </rPh>
    <rPh sb="8" eb="10">
      <t>イコウ</t>
    </rPh>
    <phoneticPr fontId="13"/>
  </si>
  <si>
    <t>アラーム鳴動状態(ALARM)に移行する</t>
    <rPh sb="6" eb="8">
      <t>ジョウタイ</t>
    </rPh>
    <rPh sb="16" eb="18">
      <t>イコウ</t>
    </rPh>
    <phoneticPr fontId="13"/>
  </si>
  <si>
    <t>1．No.6の手順を行い、カウントダウン状態に移行する
2．カウントが”00:00”になるまで待つ</t>
    <rPh sb="47" eb="48">
      <t>マ</t>
    </rPh>
    <phoneticPr fontId="13"/>
  </si>
  <si>
    <t>状態"ALARM"、カウント”00:00(00:30)”になる</t>
    <rPh sb="0" eb="2">
      <t>ジョウタイ</t>
    </rPh>
    <phoneticPr fontId="13"/>
  </si>
  <si>
    <t>状態"ALARM"、カウント”00:00(00:30)”</t>
    <rPh sb="0" eb="2">
      <t>ジョウタイ</t>
    </rPh>
    <phoneticPr fontId="13"/>
  </si>
  <si>
    <t>カウント単位(1/10)切替</t>
    <rPh sb="4" eb="6">
      <t>タンイ</t>
    </rPh>
    <rPh sb="12" eb="14">
      <t>キリカエ</t>
    </rPh>
    <phoneticPr fontId="13"/>
  </si>
  <si>
    <t>カウント単位(01/10)が切り替わる</t>
    <rPh sb="4" eb="6">
      <t>タンイ</t>
    </rPh>
    <rPh sb="14" eb="15">
      <t>キ</t>
    </rPh>
    <rPh sb="16" eb="17">
      <t>カ</t>
    </rPh>
    <phoneticPr fontId="13"/>
  </si>
  <si>
    <t>1．SW4(カウント単位切替スイッチ)を押下する</t>
    <rPh sb="10" eb="12">
      <t>タンイ</t>
    </rPh>
    <rPh sb="12" eb="14">
      <t>キリカエ</t>
    </rPh>
    <rPh sb="20" eb="22">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</si>
  <si>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</si>
  <si>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</si>
  <si>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1．No.14の手順を行い、カウント単位を"+10"にする
2、SW4を押下する</t>
    <rPh sb="8" eb="10">
      <t>テジュン</t>
    </rPh>
    <rPh sb="11" eb="12">
      <t>オコナ</t>
    </rPh>
    <rPh sb="18" eb="20">
      <t>タンイ</t>
    </rPh>
    <rPh sb="36" eb="38">
      <t>オウカ</t>
    </rPh>
    <phoneticPr fontId="13"/>
  </si>
  <si>
    <t>1．SW1とSW4を同時に押下し、カウント単位を”-01”にする
2．SW4を押下する</t>
    <rPh sb="10" eb="12">
      <t>ドウジ</t>
    </rPh>
    <rPh sb="13" eb="15">
      <t>オウカ</t>
    </rPh>
    <rPh sb="21" eb="23">
      <t>タンイ</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</si>
  <si>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</si>
  <si>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</si>
  <si>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1．No.16の手順を行い、カウント単位を”-10”にする
2、SW4を押下する</t>
    <rPh sb="8" eb="10">
      <t>テジュン</t>
    </rPh>
    <rPh sb="11" eb="12">
      <t>オコナ</t>
    </rPh>
    <rPh sb="18" eb="20">
      <t>タンイ</t>
    </rPh>
    <rPh sb="36" eb="38">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</si>
  <si>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</si>
  <si>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</si>
  <si>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カウント単位(＋/－)切替</t>
    <rPh sb="4" eb="6">
      <t>タンイ</t>
    </rPh>
    <rPh sb="11" eb="13">
      <t>キリカエ</t>
    </rPh>
    <phoneticPr fontId="13"/>
  </si>
  <si>
    <t>カウント単位(＋/－)が切り替わる</t>
    <rPh sb="4" eb="6">
      <t>タンイ</t>
    </rPh>
    <rPh sb="12" eb="13">
      <t>キ</t>
    </rPh>
    <rPh sb="14" eb="15">
      <t>カ</t>
    </rPh>
    <phoneticPr fontId="13"/>
  </si>
  <si>
    <t>1．SW1とSW4を同時に押下する</t>
    <rPh sb="10" eb="12">
      <t>ドウジ</t>
    </rPh>
    <rPh sb="13" eb="15">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</si>
  <si>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</si>
  <si>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</si>
  <si>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t>
    <phoneticPr fontId="13"/>
  </si>
  <si>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3"/>
  </si>
  <si>
    <t>1．SW4を押下し、カウント単位を”+10”にする
2．SW1とSW4を同時に押下する</t>
    <rPh sb="6" eb="8">
      <t>オウカ</t>
    </rPh>
    <rPh sb="14" eb="16">
      <t>タンイ</t>
    </rPh>
    <rPh sb="36" eb="38">
      <t>ドウジ</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</si>
  <si>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</si>
  <si>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</si>
  <si>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No.17と同様</t>
    <rPh sb="6" eb="8">
      <t>ドウヨウ</t>
    </rPh>
    <phoneticPr fontId="13"/>
  </si>
  <si>
    <t>1．No.18の手順を行い、カウント単位を”-01”にする
2．SW1とSW4 を同時に押下する</t>
    <rPh sb="8" eb="10">
      <t>テジュン</t>
    </rPh>
    <rPh sb="11" eb="12">
      <t>オコナ</t>
    </rPh>
    <rPh sb="18" eb="20">
      <t>タンイ</t>
    </rPh>
    <rPh sb="41" eb="43">
      <t>ドウジ</t>
    </rPh>
    <rPh sb="44" eb="46">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</si>
  <si>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</si>
  <si>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</si>
  <si>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1．No.19の手順を行い、カウント単位を”-10”にする
2．SW1とSW4 を同時に押下する</t>
    <rPh sb="8" eb="10">
      <t>テジュン</t>
    </rPh>
    <rPh sb="11" eb="12">
      <t>オコナ</t>
    </rPh>
    <rPh sb="18" eb="20">
      <t>タンイ</t>
    </rPh>
    <rPh sb="41" eb="43">
      <t>ドウジ</t>
    </rPh>
    <rPh sb="44" eb="46">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</si>
  <si>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</si>
  <si>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</si>
  <si>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分設定</t>
    <rPh sb="0" eb="1">
      <t>フン</t>
    </rPh>
    <rPh sb="1" eb="3">
      <t>セッテイ</t>
    </rPh>
    <phoneticPr fontId="13"/>
  </si>
  <si>
    <t>カウントの分単位が、カウント単位に応じて変化する</t>
    <rPh sb="5" eb="6">
      <t>フン</t>
    </rPh>
    <rPh sb="6" eb="8">
      <t>タンイ</t>
    </rPh>
    <rPh sb="14" eb="16">
      <t>タンイ</t>
    </rPh>
    <rPh sb="17" eb="18">
      <t>オウ</t>
    </rPh>
    <rPh sb="20" eb="22">
      <t>ヘンカ</t>
    </rPh>
    <phoneticPr fontId="13"/>
  </si>
  <si>
    <t>1．SW1を1回押下する</t>
    <rPh sb="7" eb="8">
      <t>カイ</t>
    </rPh>
    <rPh sb="8" eb="10">
      <t>オウカ</t>
    </rPh>
    <phoneticPr fontId="13"/>
  </si>
  <si>
    <t>状態"SET"、カウント"01：00"、カウント単位"+01"となる</t>
    <rPh sb="0" eb="2">
      <t>ジョウタイ</t>
    </rPh>
    <rPh sb="24" eb="26">
      <t>タンイ</t>
    </rPh>
    <phoneticPr fontId="13"/>
  </si>
  <si>
    <t>状態"SET"、カウント"01：00"、カウント単位"+01"</t>
    <rPh sb="0" eb="2">
      <t>ジョウタイ</t>
    </rPh>
    <rPh sb="24" eb="26">
      <t>タンイ</t>
    </rPh>
    <phoneticPr fontId="13"/>
  </si>
  <si>
    <t>1．No.22の手順を繰り返して、カウントを”09:00”にする
2．SW1を1回押下する</t>
    <rPh sb="8" eb="10">
      <t>テジュン</t>
    </rPh>
    <rPh sb="11" eb="12">
      <t>ク</t>
    </rPh>
    <rPh sb="13" eb="14">
      <t>カエ</t>
    </rPh>
    <rPh sb="40" eb="41">
      <t>カイ</t>
    </rPh>
    <rPh sb="41" eb="43">
      <t>オウカ</t>
    </rPh>
    <phoneticPr fontId="13"/>
  </si>
  <si>
    <t>分の1桁目が桁上りし、
状態"SET"、カウント"10：00"、カウント単位"+01"となる</t>
    <rPh sb="0" eb="1">
      <t>フン</t>
    </rPh>
    <rPh sb="3" eb="4">
      <t>ケタ</t>
    </rPh>
    <rPh sb="4" eb="5">
      <t>メ</t>
    </rPh>
    <rPh sb="6" eb="7">
      <t>ケタ</t>
    </rPh>
    <rPh sb="7" eb="8">
      <t>アガ</t>
    </rPh>
    <phoneticPr fontId="13"/>
  </si>
  <si>
    <t>分の1桁目が桁上り、
状態"SET"、カウント"10：00"、カウント単位"+01"</t>
    <rPh sb="0" eb="1">
      <t>フン</t>
    </rPh>
    <rPh sb="3" eb="4">
      <t>ケタ</t>
    </rPh>
    <rPh sb="4" eb="5">
      <t>メ</t>
    </rPh>
    <rPh sb="6" eb="7">
      <t>ケタ</t>
    </rPh>
    <rPh sb="7" eb="8">
      <t>アガ</t>
    </rPh>
    <phoneticPr fontId="13"/>
  </si>
  <si>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</si>
  <si>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</si>
  <si>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3"/>
  </si>
  <si>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</si>
  <si>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</si>
  <si>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3"/>
  </si>
  <si>
    <t>1．カウントを”00:00”、カウント単位を"+10"にする
2．SW1を1回押下する</t>
    <rPh sb="19" eb="21">
      <t>タンイ</t>
    </rPh>
    <rPh sb="38" eb="39">
      <t>カイ</t>
    </rPh>
    <rPh sb="39" eb="41">
      <t>オウカ</t>
    </rPh>
    <phoneticPr fontId="13"/>
  </si>
  <si>
    <t>状態"SET"、カウント"10：00"、カウント単位"+10"となる</t>
    <rPh sb="0" eb="2">
      <t>ジョウタイ</t>
    </rPh>
    <rPh sb="24" eb="26">
      <t>タンイ</t>
    </rPh>
    <phoneticPr fontId="13"/>
  </si>
  <si>
    <t>状態"SET"、カウント"10：00"、カウント単位"+10"</t>
    <rPh sb="0" eb="2">
      <t>ジョウタイ</t>
    </rPh>
    <rPh sb="24" eb="26">
      <t>タンイ</t>
    </rPh>
    <phoneticPr fontId="13"/>
  </si>
  <si>
    <t>1．カウントを”99:00”、カウント単位を”+10”にする
2．SW1を1回押下する</t>
    <rPh sb="19" eb="21">
      <t>タンイ</t>
    </rPh>
    <rPh sb="38" eb="41">
      <t>カイオウカ</t>
    </rPh>
    <phoneticPr fontId="13"/>
  </si>
  <si>
    <t>分の2桁目が桁上りし、
状態"SET"、カウント"09：00"、カウント単位"+10"となる</t>
    <rPh sb="0" eb="1">
      <t>フン</t>
    </rPh>
    <rPh sb="3" eb="4">
      <t>ケタ</t>
    </rPh>
    <rPh sb="4" eb="5">
      <t>メ</t>
    </rPh>
    <rPh sb="6" eb="7">
      <t>ケタ</t>
    </rPh>
    <rPh sb="7" eb="8">
      <t>アガ</t>
    </rPh>
    <phoneticPr fontId="13"/>
  </si>
  <si>
    <t>分の2桁目が桁上り、
状態"SET"、カウント"09：00"、カウント単位"+10"</t>
    <rPh sb="0" eb="1">
      <t>フン</t>
    </rPh>
    <rPh sb="3" eb="4">
      <t>ケタ</t>
    </rPh>
    <rPh sb="4" eb="5">
      <t>メ</t>
    </rPh>
    <rPh sb="6" eb="7">
      <t>ケタ</t>
    </rPh>
    <rPh sb="7" eb="8">
      <t>アガ</t>
    </rPh>
    <phoneticPr fontId="13"/>
  </si>
  <si>
    <t>1．カウントを”99:59”、カウント単位を”+10”にする
2．SW1を1回押下する</t>
    <rPh sb="19" eb="21">
      <t>タンイ</t>
    </rPh>
    <rPh sb="38" eb="41">
      <t>カイオウカ</t>
    </rPh>
    <phoneticPr fontId="13"/>
  </si>
  <si>
    <t>分の2桁目が桁上りし、
状態"SET"、カウント"09：59"、カウント単位"+10"となる</t>
    <rPh sb="0" eb="1">
      <t>フン</t>
    </rPh>
    <rPh sb="3" eb="4">
      <t>ケタ</t>
    </rPh>
    <rPh sb="4" eb="5">
      <t>メ</t>
    </rPh>
    <rPh sb="6" eb="7">
      <t>ケタ</t>
    </rPh>
    <rPh sb="7" eb="8">
      <t>アガ</t>
    </rPh>
    <phoneticPr fontId="13"/>
  </si>
  <si>
    <t>分の2桁目が桁上り、
状態"SET"、カウント"09：59"、カウント単位"+10"</t>
    <rPh sb="0" eb="1">
      <t>フン</t>
    </rPh>
    <rPh sb="3" eb="4">
      <t>ケタ</t>
    </rPh>
    <rPh sb="4" eb="5">
      <t>メ</t>
    </rPh>
    <rPh sb="6" eb="7">
      <t>ケタ</t>
    </rPh>
    <rPh sb="7" eb="8">
      <t>アガ</t>
    </rPh>
    <phoneticPr fontId="13"/>
  </si>
  <si>
    <t>1．カウントを”00:00”、カウント単位を"-01"にする
2．SW1を1回押下する</t>
    <phoneticPr fontId="13"/>
  </si>
  <si>
    <t>分の1桁目が桁下がりし、
状態"SET"、カウント"99：00"、カウント単位"-01"となる</t>
    <rPh sb="0" eb="1">
      <t>フン</t>
    </rPh>
    <rPh sb="3" eb="4">
      <t>ケタ</t>
    </rPh>
    <rPh sb="4" eb="5">
      <t>メ</t>
    </rPh>
    <rPh sb="6" eb="7">
      <t>ケタ</t>
    </rPh>
    <rPh sb="7" eb="8">
      <t>サ</t>
    </rPh>
    <phoneticPr fontId="13"/>
  </si>
  <si>
    <t>分の1桁目が桁下がり、
状態"SET"、カウント"99：00"、カウント単位"-01"となる</t>
    <rPh sb="0" eb="1">
      <t>フン</t>
    </rPh>
    <rPh sb="3" eb="4">
      <t>ケタ</t>
    </rPh>
    <rPh sb="4" eb="5">
      <t>メ</t>
    </rPh>
    <rPh sb="6" eb="7">
      <t>ケタ</t>
    </rPh>
    <rPh sb="7" eb="8">
      <t>サ</t>
    </rPh>
    <phoneticPr fontId="13"/>
  </si>
  <si>
    <t>1．カウントを”10:00”、カウント単位を”-01”にする
2．SW1を1回押下する</t>
    <rPh sb="19" eb="21">
      <t>タンイ</t>
    </rPh>
    <rPh sb="38" eb="41">
      <t>カイオウカ</t>
    </rPh>
    <phoneticPr fontId="13"/>
  </si>
  <si>
    <t>分の2桁目が桁下がりし、
状態"SET"、カウント"09：00"、カウント単位"-01"となる</t>
    <rPh sb="0" eb="1">
      <t>フン</t>
    </rPh>
    <rPh sb="3" eb="4">
      <t>ケタ</t>
    </rPh>
    <rPh sb="4" eb="5">
      <t>メ</t>
    </rPh>
    <rPh sb="6" eb="7">
      <t>ケタ</t>
    </rPh>
    <rPh sb="7" eb="8">
      <t>サ</t>
    </rPh>
    <phoneticPr fontId="13"/>
  </si>
  <si>
    <t>分の2桁目が桁下がり、
状態"SET"、カウント"09：00"、カウント単位"-01"</t>
    <rPh sb="0" eb="1">
      <t>フン</t>
    </rPh>
    <rPh sb="3" eb="4">
      <t>ケタ</t>
    </rPh>
    <rPh sb="4" eb="5">
      <t>メ</t>
    </rPh>
    <rPh sb="6" eb="7">
      <t>ケタ</t>
    </rPh>
    <rPh sb="7" eb="8">
      <t>サ</t>
    </rPh>
    <phoneticPr fontId="13"/>
  </si>
  <si>
    <t>1．カウントを”99:59”、カウント単位を”-01”にする
2．SW1を1回押下する</t>
    <rPh sb="19" eb="21">
      <t>タンイ</t>
    </rPh>
    <rPh sb="38" eb="41">
      <t>カイオウカ</t>
    </rPh>
    <phoneticPr fontId="13"/>
  </si>
  <si>
    <t>状態"SET"、カウント"98：59"、カウント単位"-01"となる</t>
    <rPh sb="0" eb="2">
      <t>ジョウタイ</t>
    </rPh>
    <rPh sb="24" eb="26">
      <t>タンイ</t>
    </rPh>
    <phoneticPr fontId="13"/>
  </si>
  <si>
    <t>状態"SET"、カウント"98：59"、カウント単位"-01"</t>
    <rPh sb="0" eb="2">
      <t>ジョウタイ</t>
    </rPh>
    <rPh sb="24" eb="26">
      <t>タンイ</t>
    </rPh>
    <phoneticPr fontId="13"/>
  </si>
  <si>
    <t>1．カウントを”00:00”、カウント単位を”-10”にする
2．SW1を1回押下する</t>
    <rPh sb="19" eb="21">
      <t>タンイ</t>
    </rPh>
    <rPh sb="38" eb="41">
      <t>カイオウカ</t>
    </rPh>
    <phoneticPr fontId="13"/>
  </si>
  <si>
    <t>分の2桁目が桁下がりし、
状態"SET"、カウント"90：00"、カウント単位"-10"となる</t>
    <rPh sb="0" eb="1">
      <t>フン</t>
    </rPh>
    <rPh sb="3" eb="4">
      <t>ケタ</t>
    </rPh>
    <rPh sb="4" eb="5">
      <t>メ</t>
    </rPh>
    <rPh sb="6" eb="7">
      <t>ケタ</t>
    </rPh>
    <rPh sb="7" eb="8">
      <t>サ</t>
    </rPh>
    <phoneticPr fontId="13"/>
  </si>
  <si>
    <t>分の2桁目が桁下がり、
状態"SET"、カウント"90：00"、カウント単位"-10"</t>
    <rPh sb="0" eb="1">
      <t>フン</t>
    </rPh>
    <rPh sb="3" eb="4">
      <t>ケタ</t>
    </rPh>
    <rPh sb="4" eb="5">
      <t>メ</t>
    </rPh>
    <rPh sb="6" eb="7">
      <t>ケタ</t>
    </rPh>
    <rPh sb="7" eb="8">
      <t>サ</t>
    </rPh>
    <phoneticPr fontId="13"/>
  </si>
  <si>
    <t>1．カウントを”09:00”、カウント単位を”-10”にする
2．SW1を1回押下する</t>
    <rPh sb="19" eb="21">
      <t>タンイ</t>
    </rPh>
    <rPh sb="38" eb="39">
      <t>カイ</t>
    </rPh>
    <rPh sb="39" eb="41">
      <t>オウカ</t>
    </rPh>
    <phoneticPr fontId="13"/>
  </si>
  <si>
    <t>分の2桁目が桁下がりし、
状態"SET"、カウント"99：00"、カウント単位"-10"となる</t>
    <rPh sb="0" eb="1">
      <t>フン</t>
    </rPh>
    <rPh sb="3" eb="4">
      <t>ケタ</t>
    </rPh>
    <rPh sb="4" eb="5">
      <t>メ</t>
    </rPh>
    <rPh sb="6" eb="7">
      <t>ケタ</t>
    </rPh>
    <rPh sb="7" eb="8">
      <t>サ</t>
    </rPh>
    <phoneticPr fontId="13"/>
  </si>
  <si>
    <t>分の2桁目が桁下がり、
状態"SET"、カウント"99：00"、カウント単位"-10"</t>
    <rPh sb="0" eb="1">
      <t>フン</t>
    </rPh>
    <rPh sb="3" eb="4">
      <t>ケタ</t>
    </rPh>
    <rPh sb="4" eb="5">
      <t>メ</t>
    </rPh>
    <rPh sb="6" eb="7">
      <t>ケタ</t>
    </rPh>
    <rPh sb="7" eb="8">
      <t>サ</t>
    </rPh>
    <phoneticPr fontId="13"/>
  </si>
  <si>
    <t>1．カウントを”99:00”、カウント単位を”-10”にする
2．SW1を1回押下する</t>
    <rPh sb="19" eb="21">
      <t>タンイ</t>
    </rPh>
    <rPh sb="38" eb="39">
      <t>カイ</t>
    </rPh>
    <rPh sb="39" eb="41">
      <t>オウカ</t>
    </rPh>
    <phoneticPr fontId="13"/>
  </si>
  <si>
    <t>状態"SET"、カウント"89：00"、カウント単位"-10"となる</t>
    <phoneticPr fontId="13"/>
  </si>
  <si>
    <t>状態"SET"、カウント"89：00"、カウント単位"-10"</t>
    <phoneticPr fontId="13"/>
  </si>
  <si>
    <t>1．カウントを”99:59”、カウント単位を"-10"にする
2．SW1を押下する</t>
    <rPh sb="19" eb="21">
      <t>タンイ</t>
    </rPh>
    <rPh sb="37" eb="39">
      <t>オウカ</t>
    </rPh>
    <phoneticPr fontId="13"/>
  </si>
  <si>
    <t>状態"SET"、カウント"89：59"、カウント単位"-10"となる</t>
    <phoneticPr fontId="13"/>
  </si>
  <si>
    <t>状態"SET"、カウント"89：59"、カウント単位"-10"</t>
    <phoneticPr fontId="13"/>
  </si>
  <si>
    <t>秒設定</t>
    <rPh sb="0" eb="1">
      <t>ビョウ</t>
    </rPh>
    <rPh sb="1" eb="3">
      <t>セッテイ</t>
    </rPh>
    <phoneticPr fontId="13"/>
  </si>
  <si>
    <t>カウントの秒単位が、カウント単位に応じて変化する</t>
    <rPh sb="5" eb="6">
      <t>ビョウ</t>
    </rPh>
    <rPh sb="6" eb="8">
      <t>タンイ</t>
    </rPh>
    <rPh sb="14" eb="16">
      <t>タンイ</t>
    </rPh>
    <rPh sb="17" eb="18">
      <t>オウ</t>
    </rPh>
    <rPh sb="20" eb="22">
      <t>ヘンカ</t>
    </rPh>
    <phoneticPr fontId="13"/>
  </si>
  <si>
    <t>1．カウントを”00:00”、カウント単位を"+01"にする
2．SW2を押下する</t>
    <rPh sb="37" eb="39">
      <t>オウカ</t>
    </rPh>
    <phoneticPr fontId="13"/>
  </si>
  <si>
    <t>状態"SET"、カウント"00：01"、カウント単位"+01"となる</t>
    <rPh sb="0" eb="2">
      <t>ジョウタイ</t>
    </rPh>
    <rPh sb="24" eb="26">
      <t>タンイ</t>
    </rPh>
    <phoneticPr fontId="13"/>
  </si>
  <si>
    <t>状態"SET"、カウント"00：01"、カウント単位"+01"</t>
    <rPh sb="0" eb="2">
      <t>ジョウタイ</t>
    </rPh>
    <rPh sb="24" eb="26">
      <t>タンイ</t>
    </rPh>
    <phoneticPr fontId="13"/>
  </si>
  <si>
    <t>1．カウントを”00:59”、カウント単位を"+01"にする
2．SW2を押下する</t>
    <rPh sb="37" eb="39">
      <t>オウカ</t>
    </rPh>
    <phoneticPr fontId="13"/>
  </si>
  <si>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3"/>
  </si>
  <si>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3"/>
  </si>
  <si>
    <t>1．カウントを”09:59”、カウント単位を"+01"にする
2．SW2を押下する</t>
    <rPh sb="37" eb="39">
      <t>オウカ</t>
    </rPh>
    <phoneticPr fontId="13"/>
  </si>
  <si>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3"/>
  </si>
  <si>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3"/>
  </si>
  <si>
    <t>1．カウントを”99:59”、カウント単位を"+01"にする
2．SW2を押下する</t>
    <rPh sb="37" eb="39">
      <t>オウカ</t>
    </rPh>
    <phoneticPr fontId="13"/>
  </si>
  <si>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3"/>
  </si>
  <si>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3"/>
  </si>
  <si>
    <t>1．カウントを”00:00”、カウント単位を"+10"にする
2．SW2を押下する</t>
    <rPh sb="37" eb="39">
      <t>オウカ</t>
    </rPh>
    <phoneticPr fontId="13"/>
  </si>
  <si>
    <t>状態"SET"、カウント"00：10"、カウント単位"+10"となる</t>
    <phoneticPr fontId="13"/>
  </si>
  <si>
    <t>状態"SET"、カウント"00：10"、カウント単位"+10"</t>
    <phoneticPr fontId="13"/>
  </si>
  <si>
    <t>1．カウントを”00:50”、カウント単位を"+10"にする
2．SW2を押下する</t>
    <rPh sb="37" eb="39">
      <t>オウカ</t>
    </rPh>
    <phoneticPr fontId="13"/>
  </si>
  <si>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3"/>
  </si>
  <si>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3"/>
  </si>
  <si>
    <t>1．カウントを”09:59”、カウント単位を"+10"にする
2．SW2を押下する</t>
    <rPh sb="37" eb="39">
      <t>オウカ</t>
    </rPh>
    <phoneticPr fontId="13"/>
  </si>
  <si>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3"/>
  </si>
  <si>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3"/>
  </si>
  <si>
    <t>1．カウントを”99:59”、カウント単位を"+10"にする
2．SW2を押下する</t>
    <rPh sb="37" eb="39">
      <t>オウカ</t>
    </rPh>
    <phoneticPr fontId="13"/>
  </si>
  <si>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3"/>
  </si>
  <si>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3"/>
  </si>
  <si>
    <t>1．カウントを”00:00”、カウント単位を"-01"にする
2．SW2を押下する</t>
    <rPh sb="37" eb="39">
      <t>オウカ</t>
    </rPh>
    <phoneticPr fontId="13"/>
  </si>
  <si>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3"/>
  </si>
  <si>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3"/>
  </si>
  <si>
    <t>1．カウントを”01:00”、カウント単位を"-01"にする
2．SW2を押下する</t>
    <rPh sb="37" eb="39">
      <t>オウカ</t>
    </rPh>
    <phoneticPr fontId="13"/>
  </si>
  <si>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3"/>
  </si>
  <si>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3"/>
  </si>
  <si>
    <t>1．カウントを”10:00”、カウント単位を"-01"にする
2．SW2を押下する</t>
    <rPh sb="37" eb="39">
      <t>オウカ</t>
    </rPh>
    <phoneticPr fontId="13"/>
  </si>
  <si>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3"/>
  </si>
  <si>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3"/>
  </si>
  <si>
    <t>1．カウントを”99:59”、カウント単位を"-01"にする
2．SW2を押下する</t>
    <rPh sb="37" eb="39">
      <t>オウカ</t>
    </rPh>
    <phoneticPr fontId="13"/>
  </si>
  <si>
    <t>状態"SET"、カウント"99：58"、カウント単位"-01"となる</t>
    <rPh sb="0" eb="2">
      <t>ジョウタイ</t>
    </rPh>
    <rPh sb="24" eb="26">
      <t>タンイ</t>
    </rPh>
    <phoneticPr fontId="13"/>
  </si>
  <si>
    <t>状態"SET"、カウント"99：58"、カウント単位"-01"</t>
    <rPh sb="0" eb="2">
      <t>ジョウタイ</t>
    </rPh>
    <rPh sb="24" eb="26">
      <t>タンイ</t>
    </rPh>
    <phoneticPr fontId="13"/>
  </si>
  <si>
    <t>1．カウントを”00:00”、カウント単位を"-10"にする
2．SW2を押下する</t>
    <rPh sb="37" eb="39">
      <t>オウカ</t>
    </rPh>
    <phoneticPr fontId="13"/>
  </si>
  <si>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3"/>
  </si>
  <si>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3"/>
  </si>
  <si>
    <t>1．カウントを”01:00”、カウント単位を"-10"にする
2．SW2を押下する</t>
    <rPh sb="37" eb="39">
      <t>オウカ</t>
    </rPh>
    <phoneticPr fontId="13"/>
  </si>
  <si>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3"/>
  </si>
  <si>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3"/>
  </si>
  <si>
    <t>1．カウントを”10:00”、カウント単位を"-10"にする
2．SW2を押下する</t>
    <rPh sb="37" eb="39">
      <t>オウカ</t>
    </rPh>
    <phoneticPr fontId="13"/>
  </si>
  <si>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3"/>
  </si>
  <si>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3"/>
  </si>
  <si>
    <t>1．カウントを”99:59”、カウント単位を"-10"にする
2．SW2を押下する</t>
    <rPh sb="37" eb="39">
      <t>オウカ</t>
    </rPh>
    <phoneticPr fontId="13"/>
  </si>
  <si>
    <t>状態"SET"、カウント"99：49"、カウント単位"-10"となる</t>
    <rPh sb="0" eb="2">
      <t>ジョウタイ</t>
    </rPh>
    <rPh sb="24" eb="26">
      <t>タンイ</t>
    </rPh>
    <phoneticPr fontId="13"/>
  </si>
  <si>
    <t>状態"SET"、カウント"99：49"、カウント単位"-10"</t>
    <rPh sb="0" eb="2">
      <t>ジョウタイ</t>
    </rPh>
    <rPh sb="24" eb="26">
      <t>タンイ</t>
    </rPh>
    <phoneticPr fontId="13"/>
  </si>
  <si>
    <t>カウントダウン</t>
    <phoneticPr fontId="13"/>
  </si>
  <si>
    <t>1秒に1ずつカウントが減少する</t>
    <rPh sb="1" eb="2">
      <t>ビョウ</t>
    </rPh>
    <rPh sb="11" eb="13">
      <t>ゲンショウ</t>
    </rPh>
    <phoneticPr fontId="13"/>
  </si>
  <si>
    <t>1．No.6の手順を行い、カウントダウン状態に移行する</t>
    <rPh sb="7" eb="9">
      <t>テジュン</t>
    </rPh>
    <rPh sb="10" eb="11">
      <t>オコナ</t>
    </rPh>
    <rPh sb="20" eb="22">
      <t>ジョウタイ</t>
    </rPh>
    <rPh sb="23" eb="25">
      <t>イコウ</t>
    </rPh>
    <phoneticPr fontId="13"/>
  </si>
  <si>
    <t>カウントダウンが開始され、誤差±0.5%以内でカウントダウンされる</t>
    <rPh sb="8" eb="10">
      <t>カイシ</t>
    </rPh>
    <rPh sb="13" eb="15">
      <t>ゴサ</t>
    </rPh>
    <rPh sb="20" eb="22">
      <t>イナイ</t>
    </rPh>
    <phoneticPr fontId="13"/>
  </si>
  <si>
    <t>誤差0.22%＊</t>
    <rPh sb="0" eb="2">
      <t>ゴサ</t>
    </rPh>
    <phoneticPr fontId="13"/>
  </si>
  <si>
    <t>SW入力の変更による影響がないため、実施しない</t>
    <rPh sb="2" eb="4">
      <t>ニュウリョク</t>
    </rPh>
    <rPh sb="5" eb="7">
      <t>ヘンコウ</t>
    </rPh>
    <rPh sb="10" eb="12">
      <t>エイキョウ</t>
    </rPh>
    <rPh sb="18" eb="20">
      <t>ジッシ</t>
    </rPh>
    <phoneticPr fontId="13"/>
  </si>
  <si>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3"/>
  </si>
  <si>
    <t>誤差±0.5%以内でカウントダウンされる</t>
    <rPh sb="0" eb="2">
      <t>ゴサ</t>
    </rPh>
    <rPh sb="7" eb="9">
      <t>イナイ</t>
    </rPh>
    <phoneticPr fontId="13"/>
  </si>
  <si>
    <t>誤差0.22%</t>
    <rPh sb="0" eb="2">
      <t>ゴサ</t>
    </rPh>
    <phoneticPr fontId="13"/>
  </si>
  <si>
    <t>誤差0.26%</t>
    <rPh sb="0" eb="2">
      <t>ゴサ</t>
    </rPh>
    <phoneticPr fontId="13"/>
  </si>
  <si>
    <t>カウントダウン停止</t>
    <rPh sb="7" eb="9">
      <t>テイシ</t>
    </rPh>
    <phoneticPr fontId="13"/>
  </si>
  <si>
    <t>カウントダウンを停止する</t>
    <rPh sb="8" eb="10">
      <t>テイシ</t>
    </rPh>
    <phoneticPr fontId="13"/>
  </si>
  <si>
    <t>1．No.9の手順を行い、カウント停止状態に移行する</t>
    <rPh sb="7" eb="9">
      <t>テジュン</t>
    </rPh>
    <rPh sb="10" eb="11">
      <t>オコナ</t>
    </rPh>
    <rPh sb="17" eb="19">
      <t>テイシ</t>
    </rPh>
    <rPh sb="19" eb="21">
      <t>ジョウタイ</t>
    </rPh>
    <rPh sb="22" eb="24">
      <t>イコウ</t>
    </rPh>
    <phoneticPr fontId="13"/>
  </si>
  <si>
    <t>カウントダウンが停止され、
状態"CNT_STOP"、カウント”00:30”になる</t>
    <rPh sb="8" eb="10">
      <t>テイシ</t>
    </rPh>
    <phoneticPr fontId="13"/>
  </si>
  <si>
    <t>カウントダウンが停止、
状態"CNT_STOP"、カウント”00:30”</t>
    <rPh sb="8" eb="10">
      <t>テイシ</t>
    </rPh>
    <phoneticPr fontId="13"/>
  </si>
  <si>
    <t>カウントダウン停止、
状態"CNT_STOP"、カウント”00:30”</t>
    <rPh sb="7" eb="9">
      <t>テイシ</t>
    </rPh>
    <phoneticPr fontId="13"/>
  </si>
  <si>
    <t>1．No.4の手順を行い、キッチンタイマリセットをする</t>
    <rPh sb="7" eb="9">
      <t>テジュン</t>
    </rPh>
    <rPh sb="10" eb="11">
      <t>オコナ</t>
    </rPh>
    <phoneticPr fontId="13"/>
  </si>
  <si>
    <t>カウントダウンが停止され、
状態"SET"、カウント"00：00"、カウント単位"＋01"となる</t>
    <rPh sb="8" eb="10">
      <t>テイシ</t>
    </rPh>
    <phoneticPr fontId="13"/>
  </si>
  <si>
    <t>カウントダウンが停止、
状態"SET"、カウント"00：00"、カウント単位"＋01"</t>
    <rPh sb="8" eb="10">
      <t>テイシ</t>
    </rPh>
    <phoneticPr fontId="13"/>
  </si>
  <si>
    <t>カウントダウン停止、
状態"SET"、カウント"00：00"、カウント単位"＋01"</t>
    <rPh sb="7" eb="9">
      <t>テイシ</t>
    </rPh>
    <phoneticPr fontId="13"/>
  </si>
  <si>
    <t>アラーム鳴動</t>
    <rPh sb="4" eb="6">
      <t>メイドウ</t>
    </rPh>
    <phoneticPr fontId="13"/>
  </si>
  <si>
    <t>アラーム音が鳴る。</t>
    <rPh sb="4" eb="5">
      <t>オン</t>
    </rPh>
    <rPh sb="6" eb="7">
      <t>ナ</t>
    </rPh>
    <phoneticPr fontId="13"/>
  </si>
  <si>
    <t>1．No.13の動作を行い、アラーム鳴動状態に移行する</t>
    <rPh sb="8" eb="10">
      <t>ドウサ</t>
    </rPh>
    <rPh sb="11" eb="12">
      <t>オコナ</t>
    </rPh>
    <rPh sb="18" eb="20">
      <t>メイドウ</t>
    </rPh>
    <rPh sb="20" eb="22">
      <t>ジョウタイ</t>
    </rPh>
    <rPh sb="23" eb="25">
      <t>イコウ</t>
    </rPh>
    <phoneticPr fontId="13"/>
  </si>
  <si>
    <t>状態”ALARM”、カウントが”00:30”*¹になり、
アラーム音の鳴動とカウントダウンが開始される</t>
    <rPh sb="0" eb="2">
      <t>ジョウタイ</t>
    </rPh>
    <rPh sb="33" eb="34">
      <t>オン</t>
    </rPh>
    <rPh sb="35" eb="37">
      <t>メイドウ</t>
    </rPh>
    <rPh sb="46" eb="48">
      <t>カイシ</t>
    </rPh>
    <phoneticPr fontId="13"/>
  </si>
  <si>
    <t>状態”ALARM”、カウントが”00:30”、
アラーム音の鳴動とカウントダウン開始</t>
    <rPh sb="0" eb="2">
      <t>ジョウタイ</t>
    </rPh>
    <rPh sb="28" eb="29">
      <t>オン</t>
    </rPh>
    <rPh sb="30" eb="32">
      <t>メイドウ</t>
    </rPh>
    <rPh sb="40" eb="42">
      <t>カイシ</t>
    </rPh>
    <phoneticPr fontId="13"/>
  </si>
  <si>
    <t>アラーム停止</t>
    <rPh sb="4" eb="6">
      <t>テイシ</t>
    </rPh>
    <phoneticPr fontId="13"/>
  </si>
  <si>
    <t>アラーム音が止まる</t>
    <rPh sb="4" eb="5">
      <t>オン</t>
    </rPh>
    <rPh sb="6" eb="7">
      <t>ト</t>
    </rPh>
    <phoneticPr fontId="13"/>
  </si>
  <si>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3"/>
  </si>
  <si>
    <t>アラーム鳴動が停止され、
状態”SET”、カウント”00:00”、カウント単位”+01”となる</t>
    <rPh sb="4" eb="6">
      <t>メイドウ</t>
    </rPh>
    <rPh sb="7" eb="9">
      <t>テイシ</t>
    </rPh>
    <rPh sb="13" eb="15">
      <t>ジョウタイ</t>
    </rPh>
    <rPh sb="37" eb="39">
      <t>タンイ</t>
    </rPh>
    <phoneticPr fontId="13"/>
  </si>
  <si>
    <t>アラーム鳴動停止、
状態”SET”、カウント”00:00”、カウント単位”+01”</t>
    <rPh sb="4" eb="6">
      <t>メイドウ</t>
    </rPh>
    <rPh sb="6" eb="8">
      <t>テイシ</t>
    </rPh>
    <rPh sb="10" eb="12">
      <t>ジョウタイ</t>
    </rPh>
    <rPh sb="34" eb="36">
      <t>タンイ</t>
    </rPh>
    <phoneticPr fontId="13"/>
  </si>
  <si>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3"/>
  </si>
  <si>
    <t>状態表示</t>
    <rPh sb="0" eb="2">
      <t>ジョウタイ</t>
    </rPh>
    <rPh sb="2" eb="4">
      <t>ヒョウジ</t>
    </rPh>
    <phoneticPr fontId="13"/>
  </si>
  <si>
    <t>LCDに状態が表示される。</t>
    <phoneticPr fontId="13"/>
  </si>
  <si>
    <t>1．No.1～No.13までの動作を行う</t>
    <rPh sb="15" eb="17">
      <t>ドウサ</t>
    </rPh>
    <rPh sb="18" eb="19">
      <t>オコナ</t>
    </rPh>
    <phoneticPr fontId="13"/>
  </si>
  <si>
    <t>LCD上段左側5~8マスに、状態の文字列が表示される</t>
    <rPh sb="3" eb="5">
      <t>ジョウダン</t>
    </rPh>
    <rPh sb="5" eb="7">
      <t>ヒダリガワ</t>
    </rPh>
    <rPh sb="14" eb="16">
      <t>ジョウタイ</t>
    </rPh>
    <rPh sb="17" eb="20">
      <t>モジレツ</t>
    </rPh>
    <rPh sb="21" eb="23">
      <t>ヒョウジ</t>
    </rPh>
    <phoneticPr fontId="13"/>
  </si>
  <si>
    <t>LCD上段左側5~8マスに状態の文字列表示</t>
    <rPh sb="3" eb="5">
      <t>ジョウダン</t>
    </rPh>
    <rPh sb="5" eb="7">
      <t>ヒダリガワ</t>
    </rPh>
    <rPh sb="13" eb="15">
      <t>ジョウタイ</t>
    </rPh>
    <rPh sb="16" eb="19">
      <t>モジレツ</t>
    </rPh>
    <rPh sb="19" eb="21">
      <t>ヒョウジ</t>
    </rPh>
    <phoneticPr fontId="13"/>
  </si>
  <si>
    <t>カウント表示</t>
    <rPh sb="4" eb="6">
      <t>ヒョウジ</t>
    </rPh>
    <phoneticPr fontId="13"/>
  </si>
  <si>
    <t>LCDにカウントが表示される。</t>
    <rPh sb="9" eb="11">
      <t>ヒョウジ</t>
    </rPh>
    <phoneticPr fontId="13"/>
  </si>
  <si>
    <t>2．No.22～No.51、No.52、No.53の動作を行う</t>
    <rPh sb="26" eb="28">
      <t>ドウサ</t>
    </rPh>
    <rPh sb="29" eb="30">
      <t>オコナ</t>
    </rPh>
    <phoneticPr fontId="13"/>
  </si>
  <si>
    <t>LCD下段右側5マスに、カウントの文字列が表示される</t>
    <rPh sb="3" eb="5">
      <t>ゲダン</t>
    </rPh>
    <rPh sb="5" eb="7">
      <t>ミギガワ</t>
    </rPh>
    <rPh sb="6" eb="7">
      <t>ガワ</t>
    </rPh>
    <rPh sb="17" eb="20">
      <t>モジレツ</t>
    </rPh>
    <rPh sb="21" eb="23">
      <t>ヒョウジ</t>
    </rPh>
    <phoneticPr fontId="13"/>
  </si>
  <si>
    <t>LCD下段右側5マスにカウントの文字列表示</t>
    <rPh sb="3" eb="5">
      <t>ゲダン</t>
    </rPh>
    <rPh sb="5" eb="7">
      <t>ミギガワ</t>
    </rPh>
    <rPh sb="6" eb="7">
      <t>ガワ</t>
    </rPh>
    <rPh sb="16" eb="19">
      <t>モジレツ</t>
    </rPh>
    <rPh sb="19" eb="21">
      <t>ヒョウジ</t>
    </rPh>
    <phoneticPr fontId="13"/>
  </si>
  <si>
    <t>切替設定表示</t>
    <rPh sb="0" eb="2">
      <t>キリカエ</t>
    </rPh>
    <rPh sb="2" eb="4">
      <t>セッテイ</t>
    </rPh>
    <rPh sb="4" eb="6">
      <t>ヒョウジ</t>
    </rPh>
    <phoneticPr fontId="13"/>
  </si>
  <si>
    <t>LCDにカウント切替設定が表示される。</t>
    <rPh sb="8" eb="10">
      <t>キリカエ</t>
    </rPh>
    <rPh sb="10" eb="12">
      <t>セッテイ</t>
    </rPh>
    <rPh sb="13" eb="15">
      <t>ヒョウジ</t>
    </rPh>
    <phoneticPr fontId="13"/>
  </si>
  <si>
    <t>3．No.13～No.21の動作を行う</t>
    <rPh sb="14" eb="16">
      <t>ドウサ</t>
    </rPh>
    <rPh sb="17" eb="18">
      <t>オコナ</t>
    </rPh>
    <phoneticPr fontId="13"/>
  </si>
  <si>
    <t>LCD上段右側3マスに、カウント単位の文字列が表示される</t>
    <rPh sb="3" eb="5">
      <t>ジョウダン</t>
    </rPh>
    <rPh sb="5" eb="7">
      <t>ミギガワ</t>
    </rPh>
    <rPh sb="16" eb="18">
      <t>タンイ</t>
    </rPh>
    <rPh sb="19" eb="22">
      <t>モジレツ</t>
    </rPh>
    <rPh sb="23" eb="25">
      <t>ヒョウジ</t>
    </rPh>
    <phoneticPr fontId="13"/>
  </si>
  <si>
    <t>LCD上段右側3マスにカウント単位の文字列表示</t>
    <rPh sb="3" eb="5">
      <t>ジョウダン</t>
    </rPh>
    <rPh sb="5" eb="7">
      <t>ミギガワ</t>
    </rPh>
    <rPh sb="15" eb="17">
      <t>タンイ</t>
    </rPh>
    <rPh sb="18" eb="21">
      <t>モジレツ</t>
    </rPh>
    <rPh sb="21" eb="23">
      <t>ヒョウジ</t>
    </rPh>
    <phoneticPr fontId="13"/>
  </si>
  <si>
    <t>＊カウントダウンの精度について　時間計測テストシート参照</t>
    <rPh sb="9" eb="11">
      <t>セイド</t>
    </rPh>
    <phoneticPr fontId="13"/>
  </si>
  <si>
    <t>テスト項目数</t>
    <rPh sb="3" eb="5">
      <t>コウモク</t>
    </rPh>
    <rPh sb="5" eb="6">
      <t>スウ</t>
    </rPh>
    <phoneticPr fontId="13"/>
  </si>
  <si>
    <t>故障率</t>
    <rPh sb="0" eb="2">
      <t>コショウ</t>
    </rPh>
    <rPh sb="2" eb="3">
      <t>リツ</t>
    </rPh>
    <phoneticPr fontId="13"/>
  </si>
  <si>
    <t>モグラ叩き機能テスト</t>
    <rPh sb="3" eb="4">
      <t>タタ</t>
    </rPh>
    <rPh sb="5" eb="7">
      <t>キノウ</t>
    </rPh>
    <phoneticPr fontId="13"/>
  </si>
  <si>
    <t>関数</t>
    <rPh sb="0" eb="2">
      <t>カンスウ</t>
    </rPh>
    <phoneticPr fontId="13"/>
  </si>
  <si>
    <t>1．タイトル画面に遷移する。
2．SW5とそれ以外のSWを同時に押下する。</t>
    <rPh sb="6" eb="8">
      <t>ガメン</t>
    </rPh>
    <rPh sb="9" eb="11">
      <t>センイ</t>
    </rPh>
    <rPh sb="23" eb="25">
      <t>イガイ</t>
    </rPh>
    <rPh sb="29" eb="31">
      <t>ドウジ</t>
    </rPh>
    <rPh sb="32" eb="34">
      <t>オウカ</t>
    </rPh>
    <phoneticPr fontId="13"/>
  </si>
  <si>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</si>
  <si>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3"/>
  </si>
  <si>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</si>
  <si>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</si>
  <si>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1．リザルト画面に遷移する。
3．SW5とそれ以外のSWを同時に押下する。</t>
    <rPh sb="6" eb="8">
      <t>ガメン</t>
    </rPh>
    <rPh sb="9" eb="11">
      <t>センイ</t>
    </rPh>
    <rPh sb="23" eb="25">
      <t>イガイ</t>
    </rPh>
    <rPh sb="29" eb="31">
      <t>ドウジ</t>
    </rPh>
    <rPh sb="32" eb="34">
      <t>オウカ</t>
    </rPh>
    <phoneticPr fontId="13"/>
  </si>
  <si>
    <t>テスト結果値</t>
    <rPh sb="3" eb="5">
      <t>ケッカ</t>
    </rPh>
    <rPh sb="5" eb="6">
      <t>チ</t>
    </rPh>
    <phoneticPr fontId="13"/>
  </si>
  <si>
    <t>モグラの状態に従って、スコア増加やペナルティが行われる。</t>
    <rPh sb="4" eb="6">
      <t>ジョウタイ</t>
    </rPh>
    <rPh sb="7" eb="8">
      <t>シタガ</t>
    </rPh>
    <rPh sb="14" eb="16">
      <t>ゾウカ</t>
    </rPh>
    <rPh sb="23" eb="24">
      <t>オコナ</t>
    </rPh>
    <phoneticPr fontId="12"/>
  </si>
  <si>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2"/>
  </si>
  <si>
    <t>LCDの1行目に「モグラタタキ」文字列、
LCDの2行目にモグラのイラストが3種類表示される</t>
    <phoneticPr fontId="12"/>
  </si>
  <si>
    <t>LCDの1行目に「CLEAR HS？」の文字列、
LCDの2行目に「YES1 NO4」の文字列が表示される。</t>
    <phoneticPr fontId="12"/>
  </si>
  <si>
    <t>LCDの2行4列目に「3」と表示される。</t>
    <phoneticPr fontId="12"/>
  </si>
  <si>
    <t>LCDの1行目に「S000 T60」、
LCDの2行目にモグラの穴などが表示される。</t>
    <phoneticPr fontId="12"/>
  </si>
  <si>
    <t>LCDの1行目に「SCORExxx」
LCDの2行目に「　　HSxxx」と表示される。</t>
    <phoneticPr fontId="12"/>
  </si>
  <si>
    <t>LCDの1行目に「EASY」、
LCDの2行目に「HS xxx」表示される。</t>
    <phoneticPr fontId="12"/>
  </si>
  <si>
    <t>LCDの1行目に「NORMAL」、
LCDの2行目に「HS xxx」表示される。</t>
    <phoneticPr fontId="12"/>
  </si>
  <si>
    <t>LCDの1行目に「HARD」、
LCDの2行目に「HS xxx」表示される。</t>
    <phoneticPr fontId="12"/>
  </si>
  <si>
    <t>LCDの2行4列目の数文字が減少する</t>
    <rPh sb="5" eb="6">
      <t>ギョウ</t>
    </rPh>
    <rPh sb="7" eb="9">
      <t>レツメ</t>
    </rPh>
    <rPh sb="10" eb="13">
      <t>スウモジ</t>
    </rPh>
    <rPh sb="14" eb="16">
      <t>ゲンショウ</t>
    </rPh>
    <phoneticPr fontId="12"/>
  </si>
  <si>
    <t>LCDの1行7,8列目の数文字列が減少する</t>
    <rPh sb="5" eb="6">
      <t>ギョウ</t>
    </rPh>
    <rPh sb="9" eb="11">
      <t>レツメ</t>
    </rPh>
    <rPh sb="12" eb="13">
      <t>スウ</t>
    </rPh>
    <rPh sb="13" eb="16">
      <t>モジレツ</t>
    </rPh>
    <rPh sb="17" eb="19">
      <t>ゲンショウ</t>
    </rPh>
    <phoneticPr fontId="12"/>
  </si>
  <si>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3"/>
  </si>
  <si>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</si>
  <si>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</si>
  <si>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3"/>
  </si>
  <si>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</si>
  <si>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</si>
  <si>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</si>
  <si>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</si>
  <si>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</si>
  <si>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3"/>
  </si>
  <si>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3"/>
  </si>
  <si>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3"/>
  </si>
  <si>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3"/>
  </si>
  <si>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3"/>
  </si>
  <si>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2"/>
  </si>
  <si>
    <t>LEDが6つ点灯する。</t>
    <rPh sb="6" eb="8">
      <t>テントウ</t>
    </rPh>
    <phoneticPr fontId="12"/>
  </si>
  <si>
    <t>LEDが5つ点灯する。</t>
    <rPh sb="6" eb="8">
      <t>テントウ</t>
    </rPh>
    <phoneticPr fontId="12"/>
  </si>
  <si>
    <t>LEDが4つ点灯する。</t>
    <rPh sb="6" eb="8">
      <t>テントウ</t>
    </rPh>
    <phoneticPr fontId="12"/>
  </si>
  <si>
    <t>LEDが2つ点灯する。</t>
    <rPh sb="6" eb="8">
      <t>テントウ</t>
    </rPh>
    <phoneticPr fontId="12"/>
  </si>
  <si>
    <t>LEDが3つ点灯する。</t>
    <rPh sb="6" eb="8">
      <t>テントウ</t>
    </rPh>
    <phoneticPr fontId="12"/>
  </si>
  <si>
    <t>LEDが1つ点灯する。</t>
    <rPh sb="6" eb="8">
      <t>テントウ</t>
    </rPh>
    <phoneticPr fontId="12"/>
  </si>
  <si>
    <t>1．タイトル画面に遷移する。
2．SW1~4を押下する(同時押下含む)。</t>
    <rPh sb="6" eb="8">
      <t>ガメン</t>
    </rPh>
    <rPh sb="9" eb="11">
      <t>センイ</t>
    </rPh>
    <rPh sb="23" eb="25">
      <t>オウカ</t>
    </rPh>
    <rPh sb="28" eb="30">
      <t>ドウジ</t>
    </rPh>
    <rPh sb="30" eb="32">
      <t>オウカ</t>
    </rPh>
    <rPh sb="32" eb="33">
      <t>フク</t>
    </rPh>
    <phoneticPr fontId="13"/>
  </si>
  <si>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3"/>
  </si>
  <si>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2"/>
  </si>
  <si>
    <t>LCDの1行目に「モグラタタキ」文字列、
LCDの2行目にモグラのイラストが3種類表示される
(何も起こらない)</t>
    <rPh sb="48" eb="49">
      <t>ナニ</t>
    </rPh>
    <rPh sb="50" eb="51">
      <t>オ</t>
    </rPh>
    <phoneticPr fontId="12"/>
  </si>
  <si>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2"/>
  </si>
  <si>
    <t>LCDの2行4列目に、残り時間の数文字が表示される。
(何も起こらない）</t>
    <rPh sb="11" eb="12">
      <t>ノコ</t>
    </rPh>
    <rPh sb="13" eb="15">
      <t>ジカン</t>
    </rPh>
    <rPh sb="16" eb="19">
      <t>スウモジ</t>
    </rPh>
    <rPh sb="28" eb="29">
      <t>ナニ</t>
    </rPh>
    <rPh sb="30" eb="31">
      <t>オ</t>
    </rPh>
    <phoneticPr fontId="12"/>
  </si>
  <si>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2"/>
  </si>
  <si>
    <t>1．リザルト画面に遷移する。
3．SW1~SW4を押下する(同時押下含む)。</t>
    <rPh sb="6" eb="8">
      <t>ガメン</t>
    </rPh>
    <rPh sb="9" eb="11">
      <t>センイ</t>
    </rPh>
    <rPh sb="25" eb="27">
      <t>オウカ</t>
    </rPh>
    <rPh sb="30" eb="32">
      <t>ドウジ</t>
    </rPh>
    <rPh sb="32" eb="34">
      <t>オウカ</t>
    </rPh>
    <rPh sb="34" eb="35">
      <t>フク</t>
    </rPh>
    <phoneticPr fontId="13"/>
  </si>
  <si>
    <t>タイトル画面に遷移しない。
(何も起こらない）</t>
    <rPh sb="4" eb="6">
      <t>ガメン</t>
    </rPh>
    <rPh sb="7" eb="9">
      <t>センイ</t>
    </rPh>
    <phoneticPr fontId="13"/>
  </si>
  <si>
    <t>モグラ叩きテスト仕様書</t>
    <rPh sb="3" eb="4">
      <t>タタ</t>
    </rPh>
    <rPh sb="8" eb="11">
      <t>シヨウショ</t>
    </rPh>
    <phoneticPr fontId="13"/>
  </si>
  <si>
    <t>LCDの1行目に難易度「EASY/NORMAL/HARD」の文字列、
LCDの2行目に「   HS xxx」が表示される</t>
    <phoneticPr fontId="12"/>
  </si>
  <si>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3"/>
  </si>
  <si>
    <t>LEDが全て消灯される。</t>
    <rPh sb="4" eb="5">
      <t>スベ</t>
    </rPh>
    <rPh sb="6" eb="8">
      <t>ショウトウ</t>
    </rPh>
    <phoneticPr fontId="12"/>
  </si>
  <si>
    <t>LEDが1つも点灯しない。</t>
    <rPh sb="7" eb="9">
      <t>テントウ</t>
    </rPh>
    <phoneticPr fontId="12"/>
  </si>
  <si>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2"/>
  </si>
  <si>
    <t>1．No.1の手順を行い、タイトル画面に遷移する。
2．LEDを確認する。</t>
    <rPh sb="7" eb="9">
      <t>テジュン</t>
    </rPh>
    <rPh sb="10" eb="11">
      <t>オコナ</t>
    </rPh>
    <rPh sb="17" eb="19">
      <t>ガメン</t>
    </rPh>
    <rPh sb="20" eb="22">
      <t>センイ</t>
    </rPh>
    <rPh sb="32" eb="34">
      <t>カクニン</t>
    </rPh>
    <phoneticPr fontId="12"/>
  </si>
  <si>
    <t>1．No.3の手順を行い、HSクリア確認画面に遷移する。
2．LEDを確認する。</t>
    <rPh sb="7" eb="9">
      <t>テジュン</t>
    </rPh>
    <rPh sb="10" eb="11">
      <t>オコナ</t>
    </rPh>
    <rPh sb="18" eb="22">
      <t>カクニンガメン</t>
    </rPh>
    <rPh sb="23" eb="25">
      <t>センイ</t>
    </rPh>
    <rPh sb="35" eb="37">
      <t>カクニン</t>
    </rPh>
    <phoneticPr fontId="12"/>
  </si>
  <si>
    <t>1．No.5の手順を行い、ゲーム開始カウントダウンに遷移する。
2．LEDを確認する。</t>
    <rPh sb="7" eb="9">
      <t>テジュン</t>
    </rPh>
    <rPh sb="10" eb="11">
      <t>オコナ</t>
    </rPh>
    <rPh sb="16" eb="18">
      <t>カイシ</t>
    </rPh>
    <rPh sb="26" eb="28">
      <t>センイ</t>
    </rPh>
    <rPh sb="38" eb="40">
      <t>カクニン</t>
    </rPh>
    <phoneticPr fontId="12"/>
  </si>
  <si>
    <t>LCD2行目のモグラが、叩かれたモグラ→モグラの穴に変化する。</t>
    <rPh sb="4" eb="6">
      <t>ギョウメ</t>
    </rPh>
    <rPh sb="12" eb="13">
      <t>タタ</t>
    </rPh>
    <rPh sb="24" eb="25">
      <t>アナ</t>
    </rPh>
    <rPh sb="26" eb="28">
      <t>ヘンカ</t>
    </rPh>
    <phoneticPr fontId="12"/>
  </si>
  <si>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3"/>
  </si>
  <si>
    <t>LCD1行目の7,8列目の2桁の数字が3減少する。</t>
    <rPh sb="4" eb="5">
      <t>ギョウ</t>
    </rPh>
    <rPh sb="5" eb="6">
      <t>メ</t>
    </rPh>
    <rPh sb="10" eb="12">
      <t>レツメ</t>
    </rPh>
    <rPh sb="14" eb="15">
      <t>ケタ</t>
    </rPh>
    <rPh sb="16" eb="17">
      <t>スウ</t>
    </rPh>
    <rPh sb="17" eb="18">
      <t>ジ</t>
    </rPh>
    <rPh sb="20" eb="22">
      <t>ゲンショウ</t>
    </rPh>
    <phoneticPr fontId="12"/>
  </si>
  <si>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2"/>
  </si>
  <si>
    <t>LCD2行目の文字列が「   HS 000」から「HS 001」となる。</t>
    <rPh sb="4" eb="6">
      <t>ギョウメ</t>
    </rPh>
    <rPh sb="7" eb="10">
      <t>モジレツ</t>
    </rPh>
    <phoneticPr fontId="12"/>
  </si>
  <si>
    <t>2．ゲーム中に遷移し、リザルト画面に遷移するまでブザーを確認する。</t>
    <rPh sb="5" eb="6">
      <t>チュウ</t>
    </rPh>
    <rPh sb="7" eb="9">
      <t>センイ</t>
    </rPh>
    <rPh sb="15" eb="17">
      <t>ガメン</t>
    </rPh>
    <rPh sb="18" eb="20">
      <t>センイ</t>
    </rPh>
    <rPh sb="28" eb="30">
      <t>カクニン</t>
    </rPh>
    <phoneticPr fontId="13"/>
  </si>
  <si>
    <t>BGMが流れる。(確認する周波数は検討中)</t>
    <rPh sb="4" eb="5">
      <t>ナガ</t>
    </rPh>
    <rPh sb="9" eb="11">
      <t>カクニン</t>
    </rPh>
    <rPh sb="13" eb="16">
      <t>シュウハスウ</t>
    </rPh>
    <rPh sb="17" eb="19">
      <t>ケントウ</t>
    </rPh>
    <rPh sb="19" eb="20">
      <t>チュウ</t>
    </rPh>
    <phoneticPr fontId="12"/>
  </si>
  <si>
    <t>LCD2行4列目が下記の数字のとき、1回ずつSEが鳴る。
LCD　3，周波数　Hz
　　　2，　　　　Hz
　　　1，　　　　Hz
(確認する周波数は検討中)</t>
    <rPh sb="4" eb="5">
      <t>ギョウ</t>
    </rPh>
    <rPh sb="6" eb="8">
      <t>レツメ</t>
    </rPh>
    <rPh sb="9" eb="11">
      <t>カキ</t>
    </rPh>
    <rPh sb="12" eb="14">
      <t>スウジ</t>
    </rPh>
    <rPh sb="19" eb="20">
      <t>カイ</t>
    </rPh>
    <rPh sb="25" eb="26">
      <t>ナ</t>
    </rPh>
    <rPh sb="35" eb="38">
      <t>シュウハスウ</t>
    </rPh>
    <rPh sb="67" eb="69">
      <t>カクニン</t>
    </rPh>
    <rPh sb="71" eb="74">
      <t>シュウハスウ</t>
    </rPh>
    <rPh sb="75" eb="78">
      <t>ケントウチュウ</t>
    </rPh>
    <phoneticPr fontId="12"/>
  </si>
  <si>
    <t>1．ゲーム開始カウントダウンに遷移し、LCDとブザーを確認する。
(ブザーの確認は、テスターを用いて周波数を確認する)</t>
    <rPh sb="5" eb="7">
      <t>カイシ</t>
    </rPh>
    <rPh sb="15" eb="17">
      <t>センイ</t>
    </rPh>
    <rPh sb="27" eb="29">
      <t>カクニン</t>
    </rPh>
    <rPh sb="38" eb="40">
      <t>カクニン</t>
    </rPh>
    <rPh sb="47" eb="48">
      <t>モチ</t>
    </rPh>
    <rPh sb="50" eb="53">
      <t>シュウハスウ</t>
    </rPh>
    <rPh sb="54" eb="56">
      <t>カクニン</t>
    </rPh>
    <phoneticPr fontId="13"/>
  </si>
  <si>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2"/>
  </si>
  <si>
    <t>ペナルティのSEが鳴る。(確認する周波数は検討中)</t>
    <rPh sb="9" eb="10">
      <t>ナ</t>
    </rPh>
    <rPh sb="13" eb="15">
      <t>カクニン</t>
    </rPh>
    <rPh sb="17" eb="20">
      <t>シュウハスウ</t>
    </rPh>
    <rPh sb="21" eb="24">
      <t>ケントウチュウ</t>
    </rPh>
    <phoneticPr fontId="12"/>
  </si>
  <si>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2"/>
  </si>
  <si>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2"/>
  </si>
  <si>
    <t>LCDの1行目に難易度「EASY/NORMAL/HARD」の文字列、
LCDの2行目に「   HS xxx」が表示される。(xxxは任意の数文字列)</t>
    <rPh sb="66" eb="68">
      <t>ニンイ</t>
    </rPh>
    <rPh sb="69" eb="70">
      <t>スウ</t>
    </rPh>
    <rPh sb="70" eb="73">
      <t>モジレツ</t>
    </rPh>
    <phoneticPr fontId="12"/>
  </si>
  <si>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</si>
  <si>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</si>
  <si>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</si>
  <si>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</si>
  <si>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</si>
  <si>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3"/>
  </si>
  <si>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3"/>
  </si>
  <si>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2"/>
  </si>
  <si>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2"/>
  </si>
  <si>
    <t>実行回数(回目)</t>
    <rPh sb="0" eb="2">
      <t>ジッコウ</t>
    </rPh>
    <rPh sb="2" eb="4">
      <t>カイスウ</t>
    </rPh>
    <rPh sb="5" eb="7">
      <t>カイメ</t>
    </rPh>
    <phoneticPr fontId="12"/>
  </si>
  <si>
    <t>結果値</t>
    <rPh sb="0" eb="2">
      <t>ケッカ</t>
    </rPh>
    <rPh sb="2" eb="3">
      <t>アタイ</t>
    </rPh>
    <phoneticPr fontId="12"/>
  </si>
  <si>
    <t>テスト結果</t>
    <rPh sb="3" eb="5">
      <t>ケッカ</t>
    </rPh>
    <phoneticPr fontId="12"/>
  </si>
  <si>
    <t>0xFFFF</t>
    <phoneticPr fontId="12"/>
  </si>
  <si>
    <t>i_time</t>
    <phoneticPr fontId="12"/>
  </si>
  <si>
    <t>i_level</t>
    <phoneticPr fontId="12"/>
  </si>
  <si>
    <t>EASY(0)</t>
    <phoneticPr fontId="12"/>
  </si>
  <si>
    <t>i_decisionNumber</t>
    <phoneticPr fontId="12"/>
  </si>
  <si>
    <t>x1</t>
    <phoneticPr fontId="12"/>
  </si>
  <si>
    <t>x2</t>
    <phoneticPr fontId="12"/>
  </si>
  <si>
    <t>x3</t>
    <phoneticPr fontId="12"/>
  </si>
  <si>
    <t>結果</t>
    <rPh sb="0" eb="2">
      <t>ケッカ</t>
    </rPh>
    <phoneticPr fontId="12"/>
  </si>
  <si>
    <t>NORMAL(1)</t>
    <phoneticPr fontId="12"/>
  </si>
  <si>
    <t xml:space="preserve">HARD(3) </t>
    <phoneticPr fontId="12"/>
  </si>
  <si>
    <t>その他</t>
    <rPh sb="2" eb="3">
      <t>タ</t>
    </rPh>
    <phoneticPr fontId="12"/>
  </si>
  <si>
    <t>実行回数(回目)</t>
    <rPh sb="0" eb="2">
      <t>ジッコウ</t>
    </rPh>
    <rPh sb="2" eb="4">
      <t>カイスウ</t>
    </rPh>
    <rPh sb="5" eb="7">
      <t>カイメ</t>
    </rPh>
    <phoneticPr fontId="12"/>
  </si>
  <si>
    <t>引数</t>
    <rPh sb="0" eb="2">
      <t>ヒキスウ</t>
    </rPh>
    <phoneticPr fontId="12"/>
  </si>
  <si>
    <t>戻り値</t>
    <rPh sb="0" eb="1">
      <t>モド</t>
    </rPh>
    <rPh sb="2" eb="3">
      <t>チ</t>
    </rPh>
    <phoneticPr fontId="12"/>
  </si>
  <si>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2"/>
  </si>
  <si>
    <t>項目数</t>
    <rPh sb="0" eb="3">
      <t>コウモクスウ</t>
    </rPh>
    <phoneticPr fontId="12"/>
  </si>
  <si>
    <t>✖の数</t>
    <rPh sb="2" eb="3">
      <t>カズ</t>
    </rPh>
    <phoneticPr fontId="12"/>
  </si>
  <si>
    <t>LCDの1行目の2~4列目の3桁の数字が1増加する。</t>
    <rPh sb="5" eb="6">
      <t>ギョウ</t>
    </rPh>
    <rPh sb="6" eb="7">
      <t>メ</t>
    </rPh>
    <rPh sb="11" eb="13">
      <t>レツメ</t>
    </rPh>
    <rPh sb="15" eb="16">
      <t>ケタ</t>
    </rPh>
    <rPh sb="17" eb="18">
      <t>カズ</t>
    </rPh>
    <rPh sb="18" eb="19">
      <t>ジ</t>
    </rPh>
    <rPh sb="21" eb="23">
      <t>ゾウカ</t>
    </rPh>
    <phoneticPr fontId="12"/>
  </si>
  <si>
    <t>テスト内容</t>
    <rPh sb="3" eb="5">
      <t>ナイヨウ</t>
    </rPh>
    <phoneticPr fontId="12"/>
  </si>
  <si>
    <t>タイトル画面に遷移する</t>
    <rPh sb="4" eb="6">
      <t>ガメン</t>
    </rPh>
    <rPh sb="7" eb="9">
      <t>センイ</t>
    </rPh>
    <phoneticPr fontId="12"/>
  </si>
  <si>
    <t>難易度選択面に遷移する</t>
    <rPh sb="0" eb="3">
      <t>ナンイド</t>
    </rPh>
    <rPh sb="3" eb="5">
      <t>センタク</t>
    </rPh>
    <rPh sb="5" eb="6">
      <t>メン</t>
    </rPh>
    <rPh sb="7" eb="9">
      <t>センイ</t>
    </rPh>
    <phoneticPr fontId="12"/>
  </si>
  <si>
    <t>HSクリア確認画面に遷移する</t>
    <rPh sb="5" eb="9">
      <t>カクニンガメン</t>
    </rPh>
    <rPh sb="10" eb="12">
      <t>センイ</t>
    </rPh>
    <phoneticPr fontId="12"/>
  </si>
  <si>
    <t>カウントダウン確認画面に遷移する</t>
    <rPh sb="7" eb="9">
      <t>カクニン</t>
    </rPh>
    <rPh sb="9" eb="11">
      <t>ガメン</t>
    </rPh>
    <rPh sb="12" eb="14">
      <t>センイ</t>
    </rPh>
    <phoneticPr fontId="12"/>
  </si>
  <si>
    <t>ゲーム中画面に遷移する</t>
    <rPh sb="3" eb="4">
      <t>チュウ</t>
    </rPh>
    <rPh sb="4" eb="6">
      <t>ガメン</t>
    </rPh>
    <rPh sb="7" eb="9">
      <t>センイ</t>
    </rPh>
    <phoneticPr fontId="12"/>
  </si>
  <si>
    <t>リザルト画面に遷移する</t>
    <rPh sb="4" eb="6">
      <t>ガメン</t>
    </rPh>
    <rPh sb="7" eb="9">
      <t>センイ</t>
    </rPh>
    <phoneticPr fontId="12"/>
  </si>
  <si>
    <t>リザルト画面からタイトル画面に遷移する</t>
    <rPh sb="4" eb="6">
      <t>ガメン</t>
    </rPh>
    <rPh sb="12" eb="14">
      <t>ガメン</t>
    </rPh>
    <rPh sb="15" eb="17">
      <t>センイ</t>
    </rPh>
    <phoneticPr fontId="12"/>
  </si>
  <si>
    <t>ゲーム開始カウントダウン画面でカウントダウンする</t>
    <rPh sb="3" eb="5">
      <t>カイシ</t>
    </rPh>
    <rPh sb="12" eb="14">
      <t>ガメン</t>
    </rPh>
    <phoneticPr fontId="12"/>
  </si>
  <si>
    <t>ゲーム中画面でカウントダウンする</t>
    <rPh sb="3" eb="4">
      <t>チュウ</t>
    </rPh>
    <rPh sb="4" eb="6">
      <t>ガメン</t>
    </rPh>
    <phoneticPr fontId="12"/>
  </si>
  <si>
    <t>ハイスコアをクリアする</t>
    <phoneticPr fontId="12"/>
  </si>
  <si>
    <t>タイトル画面でLEDが点灯しない</t>
    <rPh sb="4" eb="6">
      <t>ガメン</t>
    </rPh>
    <rPh sb="11" eb="13">
      <t>テントウ</t>
    </rPh>
    <phoneticPr fontId="12"/>
  </si>
  <si>
    <t>難易度選択画面でLEDが点灯しない</t>
    <rPh sb="0" eb="3">
      <t>ナンイド</t>
    </rPh>
    <rPh sb="3" eb="5">
      <t>センタク</t>
    </rPh>
    <rPh sb="5" eb="7">
      <t>ガメン</t>
    </rPh>
    <rPh sb="12" eb="14">
      <t>テントウ</t>
    </rPh>
    <phoneticPr fontId="12"/>
  </si>
  <si>
    <t>HSクリア確認画面でLEDが点灯しない</t>
    <phoneticPr fontId="12"/>
  </si>
  <si>
    <t>ゲーム開始カウントダウンでLEDが点灯しない</t>
    <rPh sb="3" eb="5">
      <t>カイシ</t>
    </rPh>
    <rPh sb="17" eb="19">
      <t>テントウ</t>
    </rPh>
    <phoneticPr fontId="12"/>
  </si>
  <si>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2"/>
  </si>
  <si>
    <t>残り時間が50~41の間、LEDが5つ点灯する</t>
    <rPh sb="0" eb="1">
      <t>ノコ</t>
    </rPh>
    <rPh sb="2" eb="4">
      <t>ジカン</t>
    </rPh>
    <rPh sb="11" eb="12">
      <t>アイダ</t>
    </rPh>
    <rPh sb="19" eb="21">
      <t>テントウ</t>
    </rPh>
    <phoneticPr fontId="12"/>
  </si>
  <si>
    <t>リザルト画面でLEDが点灯しない</t>
    <rPh sb="4" eb="6">
      <t>ガメン</t>
    </rPh>
    <rPh sb="11" eb="13">
      <t>テントウ</t>
    </rPh>
    <phoneticPr fontId="12"/>
  </si>
  <si>
    <t>残り時間が40~31の間、LEDが4つ点灯する</t>
    <rPh sb="0" eb="1">
      <t>ノコ</t>
    </rPh>
    <rPh sb="2" eb="4">
      <t>ジカン</t>
    </rPh>
    <rPh sb="11" eb="12">
      <t>アイダ</t>
    </rPh>
    <rPh sb="19" eb="21">
      <t>テントウ</t>
    </rPh>
    <phoneticPr fontId="12"/>
  </si>
  <si>
    <t>残り時間が30~21の間、LEDが3つ点灯する</t>
    <rPh sb="0" eb="1">
      <t>ノコ</t>
    </rPh>
    <rPh sb="2" eb="4">
      <t>ジカン</t>
    </rPh>
    <rPh sb="11" eb="12">
      <t>アイダ</t>
    </rPh>
    <rPh sb="19" eb="21">
      <t>テントウ</t>
    </rPh>
    <phoneticPr fontId="12"/>
  </si>
  <si>
    <t>残り時間が20~11の間、LEDが2つ点灯する</t>
    <rPh sb="0" eb="1">
      <t>ノコ</t>
    </rPh>
    <rPh sb="2" eb="4">
      <t>ジカン</t>
    </rPh>
    <rPh sb="11" eb="12">
      <t>アイダ</t>
    </rPh>
    <rPh sb="19" eb="21">
      <t>テントウ</t>
    </rPh>
    <phoneticPr fontId="12"/>
  </si>
  <si>
    <t>残り時間が10~01の間、LEDが1つ点灯する</t>
    <rPh sb="0" eb="1">
      <t>ノコ</t>
    </rPh>
    <rPh sb="2" eb="4">
      <t>ジカン</t>
    </rPh>
    <rPh sb="11" eb="12">
      <t>アイダ</t>
    </rPh>
    <rPh sb="19" eb="21">
      <t>テントウ</t>
    </rPh>
    <phoneticPr fontId="12"/>
  </si>
  <si>
    <t>LCDの2行目に、モグラの穴が合計4つ表示される。</t>
    <rPh sb="5" eb="7">
      <t>ギョウメ</t>
    </rPh>
    <rPh sb="13" eb="14">
      <t>アナ</t>
    </rPh>
    <rPh sb="15" eb="17">
      <t>ゴウケイ</t>
    </rPh>
    <rPh sb="19" eb="21">
      <t>ヒョウジ</t>
    </rPh>
    <phoneticPr fontId="13"/>
  </si>
  <si>
    <t>スコアが1増加する</t>
    <rPh sb="5" eb="7">
      <t>ゾウカ</t>
    </rPh>
    <phoneticPr fontId="12"/>
  </si>
  <si>
    <t>残り時間が3減少する</t>
    <rPh sb="0" eb="1">
      <t>ノコ</t>
    </rPh>
    <rPh sb="2" eb="4">
      <t>ジカン</t>
    </rPh>
    <rPh sb="6" eb="8">
      <t>ゲンショウ</t>
    </rPh>
    <phoneticPr fontId="12"/>
  </si>
  <si>
    <t>残り時間02以下の場合、残り時間が0になる</t>
    <rPh sb="0" eb="1">
      <t>ノコ</t>
    </rPh>
    <rPh sb="2" eb="4">
      <t>ジカン</t>
    </rPh>
    <rPh sb="6" eb="8">
      <t>イカ</t>
    </rPh>
    <rPh sb="9" eb="11">
      <t>バアイ</t>
    </rPh>
    <rPh sb="12" eb="13">
      <t>ノコ</t>
    </rPh>
    <rPh sb="14" eb="16">
      <t>ジカン</t>
    </rPh>
    <phoneticPr fontId="12"/>
  </si>
  <si>
    <t>ハイスコアを更新する</t>
    <rPh sb="6" eb="8">
      <t>コウシン</t>
    </rPh>
    <phoneticPr fontId="12"/>
  </si>
  <si>
    <t>ゲーム開始カウントダウン中にSEが鳴る</t>
    <rPh sb="3" eb="5">
      <t>カイシ</t>
    </rPh>
    <rPh sb="12" eb="13">
      <t>チュウ</t>
    </rPh>
    <rPh sb="17" eb="18">
      <t>ナ</t>
    </rPh>
    <phoneticPr fontId="12"/>
  </si>
  <si>
    <t>ゲーム中にBGMが流れる</t>
    <rPh sb="3" eb="4">
      <t>チュウ</t>
    </rPh>
    <rPh sb="9" eb="10">
      <t>ナガ</t>
    </rPh>
    <phoneticPr fontId="12"/>
  </si>
  <si>
    <t>モグラ撃退時にSEが鳴る</t>
    <rPh sb="3" eb="5">
      <t>ゲキタイ</t>
    </rPh>
    <rPh sb="5" eb="6">
      <t>ジ</t>
    </rPh>
    <rPh sb="10" eb="11">
      <t>ナ</t>
    </rPh>
    <phoneticPr fontId="12"/>
  </si>
  <si>
    <t>ペナルティを発生させたときSEが鳴る</t>
    <rPh sb="6" eb="8">
      <t>ハッセイ</t>
    </rPh>
    <rPh sb="16" eb="17">
      <t>ナ</t>
    </rPh>
    <phoneticPr fontId="12"/>
  </si>
  <si>
    <t>リザルト画面に遷移したときSEが鳴る</t>
    <rPh sb="4" eb="6">
      <t>ガメン</t>
    </rPh>
    <rPh sb="7" eb="9">
      <t>センイ</t>
    </rPh>
    <rPh sb="16" eb="17">
      <t>ナ</t>
    </rPh>
    <phoneticPr fontId="12"/>
  </si>
  <si>
    <t>リザルト画面に遷移したとき
ハイスコア更新verのSEが鳴る</t>
    <rPh sb="4" eb="6">
      <t>ガメン</t>
    </rPh>
    <rPh sb="7" eb="9">
      <t>センイ</t>
    </rPh>
    <rPh sb="19" eb="21">
      <t>コウシン</t>
    </rPh>
    <rPh sb="28" eb="29">
      <t>ナ</t>
    </rPh>
    <phoneticPr fontId="12"/>
  </si>
  <si>
    <t>タイトル画面でSW5と他のSWを同時押下しても、
何も起こらない</t>
    <rPh sb="4" eb="6">
      <t>ガメン</t>
    </rPh>
    <rPh sb="11" eb="12">
      <t>ホカ</t>
    </rPh>
    <rPh sb="16" eb="18">
      <t>ドウジ</t>
    </rPh>
    <rPh sb="18" eb="20">
      <t>オウカ</t>
    </rPh>
    <rPh sb="25" eb="26">
      <t>ナニ</t>
    </rPh>
    <rPh sb="27" eb="28">
      <t>オ</t>
    </rPh>
    <phoneticPr fontId="12"/>
  </si>
  <si>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</si>
  <si>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</si>
  <si>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</si>
  <si>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</si>
  <si>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</si>
  <si>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リザルト画面でSW5と他のSWを同時押下しても、
何も起こらない</t>
    <rPh sb="4" eb="6">
      <t>ガメン</t>
    </rPh>
    <rPh sb="11" eb="12">
      <t>ホカ</t>
    </rPh>
    <rPh sb="16" eb="18">
      <t>ドウジ</t>
    </rPh>
    <rPh sb="18" eb="20">
      <t>オウカ</t>
    </rPh>
    <rPh sb="25" eb="26">
      <t>ナニ</t>
    </rPh>
    <rPh sb="27" eb="28">
      <t>オ</t>
    </rPh>
    <phoneticPr fontId="12"/>
  </si>
  <si>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2"/>
  </si>
  <si>
    <t>タイトル画面でSW5以外を押しても、何も起こらない</t>
    <rPh sb="4" eb="6">
      <t>ガメン</t>
    </rPh>
    <rPh sb="10" eb="12">
      <t>イガイ</t>
    </rPh>
    <rPh sb="13" eb="14">
      <t>オ</t>
    </rPh>
    <rPh sb="18" eb="19">
      <t>ナニ</t>
    </rPh>
    <rPh sb="20" eb="21">
      <t>オ</t>
    </rPh>
    <phoneticPr fontId="12"/>
  </si>
  <si>
    <t>HSクリア確認画面でSW2,3,5を押しても、何も起こらない</t>
    <rPh sb="5" eb="9">
      <t>カクニンガメン</t>
    </rPh>
    <rPh sb="18" eb="19">
      <t>オ</t>
    </rPh>
    <rPh sb="23" eb="24">
      <t>ナニ</t>
    </rPh>
    <rPh sb="25" eb="26">
      <t>オ</t>
    </rPh>
    <phoneticPr fontId="12"/>
  </si>
  <si>
    <t>ゲーム開始カウントダウン中にSWを押しても、何も起こらない</t>
    <rPh sb="3" eb="5">
      <t>カイシ</t>
    </rPh>
    <rPh sb="12" eb="13">
      <t>チュウ</t>
    </rPh>
    <rPh sb="17" eb="18">
      <t>オ</t>
    </rPh>
    <rPh sb="22" eb="23">
      <t>ナニ</t>
    </rPh>
    <rPh sb="24" eb="25">
      <t>オ</t>
    </rPh>
    <phoneticPr fontId="12"/>
  </si>
  <si>
    <t>ゲーム中画面でSW5を押しても、何も起こらない</t>
    <rPh sb="11" eb="12">
      <t>オ</t>
    </rPh>
    <rPh sb="16" eb="17">
      <t>ナニ</t>
    </rPh>
    <rPh sb="18" eb="19">
      <t>オ</t>
    </rPh>
    <phoneticPr fontId="12"/>
  </si>
  <si>
    <t>リザルト画面でSW1~4を押しても、何も起こらない</t>
    <rPh sb="13" eb="14">
      <t>オ</t>
    </rPh>
    <rPh sb="18" eb="19">
      <t>ナニ</t>
    </rPh>
    <rPh sb="20" eb="21">
      <t>オ</t>
    </rPh>
    <phoneticPr fontId="12"/>
  </si>
  <si>
    <t>難易度をEASYにする</t>
    <rPh sb="0" eb="3">
      <t>ナンイド</t>
    </rPh>
    <phoneticPr fontId="12"/>
  </si>
  <si>
    <t>難易度をNORMALにする</t>
    <rPh sb="0" eb="3">
      <t>ナンイド</t>
    </rPh>
    <phoneticPr fontId="12"/>
  </si>
  <si>
    <t>難易度をHARDにする</t>
    <rPh sb="0" eb="3">
      <t>ナンイド</t>
    </rPh>
    <phoneticPr fontId="12"/>
  </si>
  <si>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</si>
  <si>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</si>
  <si>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HSクリア確認画面でSW1と他のSWを同時押下しても、
何も起こらない</t>
    <rPh sb="14" eb="15">
      <t>ホカ</t>
    </rPh>
    <rPh sb="19" eb="23">
      <t>ドウジオウカ</t>
    </rPh>
    <rPh sb="28" eb="29">
      <t>ナニ</t>
    </rPh>
    <rPh sb="30" eb="31">
      <t>オ</t>
    </rPh>
    <phoneticPr fontId="12"/>
  </si>
  <si>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</si>
  <si>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HSクリア確認画面でSW4と他のSWを同時押下しても、
何も起こらない</t>
    <rPh sb="14" eb="15">
      <t>ホカ</t>
    </rPh>
    <rPh sb="19" eb="23">
      <t>ドウジオウカ</t>
    </rPh>
    <rPh sb="28" eb="29">
      <t>ナニ</t>
    </rPh>
    <rPh sb="30" eb="31">
      <t>オ</t>
    </rPh>
    <phoneticPr fontId="12"/>
  </si>
  <si>
    <t>難易度選択画面に遷移しない。(何も起こらない)</t>
    <rPh sb="0" eb="3">
      <t>ナンイド</t>
    </rPh>
    <rPh sb="3" eb="5">
      <t>センタク</t>
    </rPh>
    <rPh sb="5" eb="7">
      <t>ガメン</t>
    </rPh>
    <rPh sb="8" eb="10">
      <t>センイ</t>
    </rPh>
    <rPh sb="15" eb="16">
      <t>ナニ</t>
    </rPh>
    <rPh sb="17" eb="18">
      <t>オ</t>
    </rPh>
    <phoneticPr fontId="13"/>
  </si>
  <si>
    <t>難易度がEASYに変更されない。(何も起こらない)</t>
    <rPh sb="0" eb="3">
      <t>ナンイド</t>
    </rPh>
    <rPh sb="9" eb="11">
      <t>ヘンコウ</t>
    </rPh>
    <phoneticPr fontId="13"/>
  </si>
  <si>
    <t>難易度がNORMALに変更されない。(何も起こらない)</t>
    <rPh sb="0" eb="3">
      <t>ナンイド</t>
    </rPh>
    <rPh sb="11" eb="13">
      <t>ヘンコウ</t>
    </rPh>
    <phoneticPr fontId="13"/>
  </si>
  <si>
    <t>難易度がHARDに変更されない。(何も起こらない)</t>
    <rPh sb="0" eb="3">
      <t>ナンイド</t>
    </rPh>
    <rPh sb="9" eb="11">
      <t>ヘンコウ</t>
    </rPh>
    <phoneticPr fontId="13"/>
  </si>
  <si>
    <t>HSクリア確認画面に遷移しない。(何も起こらない)</t>
    <rPh sb="5" eb="7">
      <t>カクニン</t>
    </rPh>
    <rPh sb="7" eb="9">
      <t>ガメン</t>
    </rPh>
    <rPh sb="10" eb="12">
      <t>センイ</t>
    </rPh>
    <phoneticPr fontId="13"/>
  </si>
  <si>
    <t>ゲーム開始カウントダウンに遷移しない。(何も起こらない)</t>
    <rPh sb="3" eb="5">
      <t>カイシ</t>
    </rPh>
    <rPh sb="13" eb="15">
      <t>センイ</t>
    </rPh>
    <phoneticPr fontId="13"/>
  </si>
  <si>
    <t>難易度選択画面に遷移しない。(何も起こらない)</t>
    <rPh sb="0" eb="3">
      <t>ナンイド</t>
    </rPh>
    <rPh sb="3" eb="5">
      <t>センタク</t>
    </rPh>
    <rPh sb="5" eb="7">
      <t>ガメン</t>
    </rPh>
    <rPh sb="8" eb="10">
      <t>センイ</t>
    </rPh>
    <phoneticPr fontId="13"/>
  </si>
  <si>
    <t>タイトル画面に遷移しない。(何も起こらない)</t>
    <rPh sb="4" eb="6">
      <t>ガメン</t>
    </rPh>
    <rPh sb="7" eb="9">
      <t>センイ</t>
    </rPh>
    <phoneticPr fontId="13"/>
  </si>
  <si>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2"/>
  </si>
  <si>
    <t>HSクリア確認画面から難易度選択画面に遷移する</t>
    <rPh sb="5" eb="9">
      <t>カクニンガメン</t>
    </rPh>
    <rPh sb="11" eb="16">
      <t>ナンイドセンタク</t>
    </rPh>
    <rPh sb="16" eb="18">
      <t>ガメン</t>
    </rPh>
    <rPh sb="19" eb="21">
      <t>センイ</t>
    </rPh>
    <phoneticPr fontId="12"/>
  </si>
  <si>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2"/>
  </si>
  <si>
    <t>モグラの穴がモグラに変化する</t>
    <rPh sb="4" eb="5">
      <t>アナ</t>
    </rPh>
    <rPh sb="10" eb="12">
      <t>ヘンカ</t>
    </rPh>
    <phoneticPr fontId="12"/>
  </si>
  <si>
    <t>モグラが出現する</t>
    <rPh sb="4" eb="6">
      <t>シュツゲン</t>
    </rPh>
    <phoneticPr fontId="12"/>
  </si>
  <si>
    <t>ゲーム中画面に遷移したとき、モグラの穴が4つ表示される</t>
    <rPh sb="3" eb="4">
      <t>チュウ</t>
    </rPh>
    <rPh sb="4" eb="6">
      <t>ガメン</t>
    </rPh>
    <rPh sb="7" eb="9">
      <t>センイ</t>
    </rPh>
    <rPh sb="18" eb="19">
      <t>アナ</t>
    </rPh>
    <rPh sb="22" eb="24">
      <t>ヒョウジ</t>
    </rPh>
    <phoneticPr fontId="12"/>
  </si>
  <si>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2"/>
  </si>
  <si>
    <t>モグラがモグラの穴に変化する</t>
    <rPh sb="8" eb="9">
      <t>アナ</t>
    </rPh>
    <rPh sb="10" eb="12">
      <t>ヘンカ</t>
    </rPh>
    <phoneticPr fontId="12"/>
  </si>
  <si>
    <t>モグラがモグラの穴に戻る</t>
    <rPh sb="8" eb="9">
      <t>アナ</t>
    </rPh>
    <rPh sb="10" eb="11">
      <t>モド</t>
    </rPh>
    <phoneticPr fontId="12"/>
  </si>
  <si>
    <t>モグラを撃退する</t>
    <rPh sb="4" eb="6">
      <t>ゲキタイ</t>
    </rPh>
    <phoneticPr fontId="12"/>
  </si>
  <si>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2"/>
  </si>
  <si>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3"/>
  </si>
  <si>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2"/>
  </si>
  <si>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2"/>
  </si>
  <si>
    <t>1．No.31の手順を行い、ペナルティを発生させる。
2．ブザーを確認する。</t>
    <rPh sb="8" eb="10">
      <t>テジュン</t>
    </rPh>
    <rPh sb="11" eb="12">
      <t>オコナ</t>
    </rPh>
    <rPh sb="20" eb="22">
      <t>ハッセイ</t>
    </rPh>
    <rPh sb="33" eb="35">
      <t>カクニン</t>
    </rPh>
    <phoneticPr fontId="12"/>
  </si>
  <si>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3"/>
  </si>
  <si>
    <t>画面遷移
　　　　ゲームの画面状態を変更する。</t>
    <rPh sb="0" eb="2">
      <t>ガメン</t>
    </rPh>
    <rPh sb="2" eb="4">
      <t>センイ</t>
    </rPh>
    <phoneticPr fontId="13"/>
  </si>
  <si>
    <t>難易度設定
　　　　ゲームの難易度を設定する。</t>
    <rPh sb="0" eb="3">
      <t>ナンイド</t>
    </rPh>
    <rPh sb="3" eb="5">
      <t>セッテイ</t>
    </rPh>
    <phoneticPr fontId="13"/>
  </si>
  <si>
    <t>カウントダウン
　　　　1秒に1ずつ残り時間が減少する</t>
    <phoneticPr fontId="12"/>
  </si>
  <si>
    <t>ハイスコアクリア
　　　　設定された難易度のハイスコア
　　　　をクリアする。</t>
    <phoneticPr fontId="13"/>
  </si>
  <si>
    <t>LED更新
　　　　ゲーム中に遷移したときLEDが
　　　　6つ点灯し、
　　　　残り時間が10秒減少するごとに
　　　　LEDを1つ消灯する。</t>
    <rPh sb="3" eb="5">
      <t>コウシン</t>
    </rPh>
    <phoneticPr fontId="13"/>
  </si>
  <si>
    <t>モグラの処理
　　　　モグラの状態を変更する</t>
    <rPh sb="4" eb="6">
      <t>ショリ</t>
    </rPh>
    <phoneticPr fontId="13"/>
  </si>
  <si>
    <t>スコア増加
　　　　スコアを1増加する。</t>
    <rPh sb="3" eb="5">
      <t>ゾウカ</t>
    </rPh>
    <phoneticPr fontId="13"/>
  </si>
  <si>
    <t>ペナルティ
　　　　残り時間を3秒減少させる。</t>
    <phoneticPr fontId="12"/>
  </si>
  <si>
    <t>ハイスコア更新
　　　　選択された難易度のハイスコアを
　　　　更新する。</t>
    <rPh sb="5" eb="7">
      <t>コウシン</t>
    </rPh>
    <phoneticPr fontId="12"/>
  </si>
  <si>
    <t>ブザー
　　　　BGMやSEを鳴らす。</t>
    <phoneticPr fontId="12"/>
  </si>
  <si>
    <t>SW検知
　　　　SWの入力を検知する。</t>
    <rPh sb="2" eb="4">
      <t>ケンチ</t>
    </rPh>
    <phoneticPr fontId="13"/>
  </si>
  <si>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3"/>
  </si>
  <si>
    <t>モグラ叩き単体テスト</t>
    <rPh sb="3" eb="4">
      <t>タタ</t>
    </rPh>
    <rPh sb="5" eb="7">
      <t>タンタイ</t>
    </rPh>
    <phoneticPr fontId="13"/>
  </si>
  <si>
    <t>テスト手順</t>
    <rPh sb="3" eb="5">
      <t>テジュン</t>
    </rPh>
    <phoneticPr fontId="12"/>
  </si>
  <si>
    <t>指定する
引数1の値</t>
    <rPh sb="0" eb="2">
      <t>シテイ</t>
    </rPh>
    <rPh sb="5" eb="7">
      <t>ヒキスウ</t>
    </rPh>
    <rPh sb="9" eb="10">
      <t>アタイ</t>
    </rPh>
    <phoneticPr fontId="12"/>
  </si>
  <si>
    <t>指定する
引数2の値</t>
    <rPh sb="0" eb="2">
      <t>シテイ</t>
    </rPh>
    <rPh sb="5" eb="7">
      <t>ヒキスウ</t>
    </rPh>
    <rPh sb="9" eb="10">
      <t>アタイ</t>
    </rPh>
    <phoneticPr fontId="12"/>
  </si>
  <si>
    <t>uint16_t GetRand()
　ランダムな値を取得する。</t>
    <phoneticPr fontId="12"/>
  </si>
  <si>
    <t>void
　なし</t>
    <phoneticPr fontId="12"/>
  </si>
  <si>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2"/>
  </si>
  <si>
    <t>仕様通りに値を出力するか</t>
    <rPh sb="0" eb="2">
      <t>シヨウ</t>
    </rPh>
    <rPh sb="2" eb="3">
      <t>ドオ</t>
    </rPh>
    <rPh sb="5" eb="6">
      <t>アタイ</t>
    </rPh>
    <rPh sb="7" eb="9">
      <t>シュツリョク</t>
    </rPh>
    <phoneticPr fontId="12"/>
  </si>
  <si>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2"/>
  </si>
  <si>
    <t>－</t>
    <phoneticPr fontId="12"/>
  </si>
  <si>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2"/>
  </si>
  <si>
    <t>uint8_t getPopTime(uint8_t i_level, uint8_t i_time)
　モグラの表示時間を決定する。</t>
    <phoneticPr fontId="12"/>
  </si>
  <si>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</si>
  <si>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2"/>
  </si>
  <si>
    <t>bool PopDecision(
　　　uint16_t i_decisionNumber)
　モグラの出現が判定されたとき、
　TRUEを返す
　それ以外のとき、FALSEを返す</t>
    <phoneticPr fontId="12"/>
  </si>
  <si>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2"/>
  </si>
  <si>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2"/>
  </si>
  <si>
    <t>境界値テスト</t>
    <rPh sb="0" eb="3">
      <t>キョウカイチ</t>
    </rPh>
    <phoneticPr fontId="12"/>
  </si>
  <si>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2"/>
  </si>
  <si>
    <t>0x0000</t>
    <phoneticPr fontId="12"/>
  </si>
  <si>
    <t>FALSEを返す。</t>
    <rPh sb="6" eb="7">
      <t>カエ</t>
    </rPh>
    <phoneticPr fontId="12"/>
  </si>
  <si>
    <t>0x7FFF</t>
    <phoneticPr fontId="12"/>
  </si>
  <si>
    <t>TRUEを返す。</t>
    <phoneticPr fontId="12"/>
  </si>
  <si>
    <t>TRUEを返した回数が 50回 ±5% 以内か。
(仕様書の「モグラの出現率」シート 参照)</t>
    <rPh sb="14" eb="15">
      <t>カイ</t>
    </rPh>
    <rPh sb="26" eb="28">
      <t>シヨウ</t>
    </rPh>
    <rPh sb="28" eb="29">
      <t>ショ</t>
    </rPh>
    <rPh sb="35" eb="37">
      <t>シュツゲン</t>
    </rPh>
    <phoneticPr fontId="12"/>
  </si>
  <si>
    <t>NG</t>
    <phoneticPr fontId="12"/>
  </si>
  <si>
    <t>100(1000ms)~200(2,000ms)を返す。</t>
    <phoneticPr fontId="12"/>
  </si>
  <si>
    <t>OK</t>
    <phoneticPr fontId="12"/>
  </si>
  <si>
    <t>1000回以上繰り返すべき</t>
    <rPh sb="4" eb="5">
      <t>カイ</t>
    </rPh>
    <rPh sb="5" eb="7">
      <t>イジョウ</t>
    </rPh>
    <rPh sb="7" eb="8">
      <t>ク</t>
    </rPh>
    <rPh sb="9" eb="10">
      <t>カエ</t>
    </rPh>
    <phoneticPr fontId="12"/>
  </si>
  <si>
    <t>一致した回数は700程度</t>
    <rPh sb="0" eb="2">
      <t>イッチ</t>
    </rPh>
    <rPh sb="4" eb="6">
      <t>カイスウ</t>
    </rPh>
    <rPh sb="10" eb="12">
      <t>テイド</t>
    </rPh>
    <phoneticPr fontId="12"/>
  </si>
  <si>
    <t>50(500ms)~150(1,500ms)を返す。</t>
    <phoneticPr fontId="12"/>
  </si>
  <si>
    <t>25(250ms)~100(1,000ms)を返す。</t>
    <rPh sb="23" eb="24">
      <t>カエ</t>
    </rPh>
    <phoneticPr fontId="12"/>
  </si>
  <si>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12"/>
  </si>
  <si>
    <t>TRUEを返した回数が 500回 ±5% 以内か。</t>
    <rPh sb="15" eb="16">
      <t>カイ</t>
    </rPh>
    <phoneticPr fontId="12"/>
  </si>
  <si>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12"/>
  </si>
  <si>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12"/>
  </si>
  <si>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12"/>
  </si>
  <si>
    <t>0を返す。</t>
    <rPh sb="2" eb="3">
      <t>カエ</t>
    </rPh>
    <phoneticPr fontId="12"/>
  </si>
  <si>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12"/>
  </si>
  <si>
    <t>変更履歴</t>
    <rPh sb="0" eb="2">
      <t>ヘンコウ</t>
    </rPh>
    <rPh sb="2" eb="4">
      <t>リレキ</t>
    </rPh>
    <phoneticPr fontId="12"/>
  </si>
  <si>
    <t>・</t>
    <phoneticPr fontId="12"/>
  </si>
  <si>
    <t>単体テストを変更</t>
    <rPh sb="0" eb="2">
      <t>タンタイ</t>
    </rPh>
    <rPh sb="6" eb="8">
      <t>ヘンコウ</t>
    </rPh>
    <phoneticPr fontId="12"/>
  </si>
  <si>
    <t>GetRand()の期待値を変更</t>
    <rPh sb="10" eb="13">
      <t>キタイチ</t>
    </rPh>
    <rPh sb="14" eb="16">
      <t>ヘンコウ</t>
    </rPh>
    <phoneticPr fontId="12"/>
  </si>
  <si>
    <t>GetPopTime(uint8_t,uint8_t)の引数を変更</t>
    <rPh sb="28" eb="30">
      <t>ヒキスウ</t>
    </rPh>
    <rPh sb="31" eb="33">
      <t>ヘンコウ</t>
    </rPh>
    <phoneticPr fontId="12"/>
  </si>
  <si>
    <t>matchCntの回数を「100」→「1,000」に変更</t>
    <rPh sb="9" eb="11">
      <t>カイスウ</t>
    </rPh>
    <rPh sb="26" eb="28">
      <t>ヘンコウ</t>
    </rPh>
    <phoneticPr fontId="12"/>
  </si>
  <si>
    <t>i_levelが取りうる値を「1,2,3」→「0,1,2」に変更</t>
    <rPh sb="8" eb="9">
      <t>ト</t>
    </rPh>
    <rPh sb="12" eb="13">
      <t>アタイ</t>
    </rPh>
    <rPh sb="30" eb="32">
      <t>ヘンコウ</t>
    </rPh>
    <phoneticPr fontId="12"/>
  </si>
  <si>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12"/>
  </si>
  <si>
    <t>PopDecision(uint16_t)の手順を変更</t>
    <rPh sb="22" eb="24">
      <t>テジュン</t>
    </rPh>
    <rPh sb="25" eb="27">
      <t>ヘンコウ</t>
    </rPh>
    <phoneticPr fontId="12"/>
  </si>
  <si>
    <t>関数を実行する回数を「100」→「1,000」に変更</t>
    <rPh sb="0" eb="2">
      <t>カンスウ</t>
    </rPh>
    <rPh sb="3" eb="5">
      <t>ジッコウ</t>
    </rPh>
    <rPh sb="7" eb="9">
      <t>カイスウ</t>
    </rPh>
    <rPh sb="24" eb="26">
      <t>ヘンコウ</t>
    </rPh>
    <phoneticPr fontId="12"/>
  </si>
  <si>
    <t>実行回数の変更に伴い、期待値を変更</t>
    <rPh sb="0" eb="2">
      <t>ジッコウ</t>
    </rPh>
    <rPh sb="2" eb="4">
      <t>カイスウ</t>
    </rPh>
    <rPh sb="5" eb="7">
      <t>ヘンコウ</t>
    </rPh>
    <rPh sb="8" eb="9">
      <t>トモナ</t>
    </rPh>
    <rPh sb="11" eb="14">
      <t>キタイチ</t>
    </rPh>
    <rPh sb="15" eb="17">
      <t>ヘンコウ</t>
    </rPh>
    <phoneticPr fontId="12"/>
  </si>
  <si>
    <t>i_level(ゲームの難易度)が取りうる値が変更されたため、テスト手順と期待値を変更。
メモリ容量が足りないため、引数に異常値が入らない前提で件数を作成。</t>
    <rPh sb="12" eb="15">
      <t>ナンイド</t>
    </rPh>
    <rPh sb="17" eb="18">
      <t>ト</t>
    </rPh>
    <rPh sb="21" eb="22">
      <t>アタイ</t>
    </rPh>
    <rPh sb="23" eb="25">
      <t>ヘンコウ</t>
    </rPh>
    <rPh sb="34" eb="36">
      <t>テジュン</t>
    </rPh>
    <rPh sb="37" eb="40">
      <t>キタイチ</t>
    </rPh>
    <rPh sb="41" eb="43">
      <t>ヘンコウ</t>
    </rPh>
    <rPh sb="48" eb="50">
      <t>ヨウリョウ</t>
    </rPh>
    <rPh sb="51" eb="52">
      <t>タ</t>
    </rPh>
    <rPh sb="58" eb="60">
      <t>ヒキスウ</t>
    </rPh>
    <rPh sb="61" eb="64">
      <t>イジョウチ</t>
    </rPh>
    <rPh sb="65" eb="66">
      <t>ハイ</t>
    </rPh>
    <rPh sb="69" eb="71">
      <t>ゼンテイ</t>
    </rPh>
    <rPh sb="72" eb="74">
      <t>ケンスウ</t>
    </rPh>
    <rPh sb="75" eb="77">
      <t>サクセイ</t>
    </rPh>
    <phoneticPr fontId="12"/>
  </si>
  <si>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2"/>
  </si>
  <si>
    <t>0ではない値を返す。</t>
    <rPh sb="5" eb="6">
      <t>アタイ</t>
    </rPh>
    <rPh sb="7" eb="8">
      <t>カエ</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</si>
</sst>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3">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sz val="11"/>
      <color theme="1"/>
      <name val="ＭＳ Ｐゴシック"/>
      <family val="2"/>
      <charset val="128"/>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7">
    <xf numFmtId="0" fontId="0" fillId="0" borderId="0"/>
    <xf numFmtId="0" fontId="10" fillId="0" borderId="0">
      <alignment vertical="center"/>
    </xf>
    <xf numFmtId="9" fontId="10"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cellStyleXfs>
  <cellXfs count="218">
    <xf numFmtId="0" fontId="0" fillId="0" borderId="0" xfId="0"/>
    <xf numFmtId="0" fontId="11" fillId="0" borderId="0" xfId="1" applyFont="1">
      <alignment vertical="center"/>
    </xf>
    <xf numFmtId="0" fontId="10" fillId="0" borderId="0" xfId="1">
      <alignment vertical="center"/>
    </xf>
    <xf numFmtId="0" fontId="10" fillId="0" borderId="0" xfId="1" applyAlignment="1">
      <alignment horizontal="center" vertical="center"/>
    </xf>
    <xf numFmtId="0" fontId="10" fillId="2" borderId="1" xfId="1" applyFill="1" applyBorder="1" applyAlignment="1">
      <alignment horizontal="center" vertical="center" wrapText="1"/>
    </xf>
    <xf numFmtId="0" fontId="10" fillId="2" borderId="1" xfId="1" applyFill="1" applyBorder="1" applyAlignment="1">
      <alignment horizontal="center" vertical="center"/>
    </xf>
    <xf numFmtId="0" fontId="10" fillId="0" borderId="2" xfId="1" applyBorder="1" applyAlignment="1">
      <alignment vertical="center" wrapText="1"/>
    </xf>
    <xf numFmtId="0" fontId="14" fillId="0" borderId="3" xfId="1" applyFont="1" applyBorder="1" applyAlignment="1">
      <alignment vertical="center" wrapText="1"/>
    </xf>
    <xf numFmtId="0" fontId="10" fillId="0" borderId="3" xfId="1" applyBorder="1" applyAlignment="1">
      <alignment vertical="center" wrapText="1"/>
    </xf>
    <xf numFmtId="0" fontId="10" fillId="0" borderId="4" xfId="1" applyBorder="1" applyAlignment="1">
      <alignment vertical="center" wrapText="1"/>
    </xf>
    <xf numFmtId="14" fontId="10" fillId="0" borderId="4" xfId="1" applyNumberFormat="1" applyBorder="1" applyAlignment="1">
      <alignment vertical="center" wrapText="1"/>
    </xf>
    <xf numFmtId="0" fontId="10" fillId="0" borderId="4" xfId="1" applyBorder="1" applyAlignment="1">
      <alignment horizontal="center" vertical="center" wrapText="1"/>
    </xf>
    <xf numFmtId="0" fontId="10" fillId="0" borderId="4" xfId="1" applyBorder="1">
      <alignment vertical="center"/>
    </xf>
    <xf numFmtId="0" fontId="15" fillId="0" borderId="5" xfId="1" applyFont="1" applyBorder="1" applyAlignment="1">
      <alignment vertical="center" wrapText="1"/>
    </xf>
    <xf numFmtId="0" fontId="10" fillId="0" borderId="5" xfId="1" applyBorder="1" applyAlignment="1">
      <alignment vertical="center" wrapText="1"/>
    </xf>
    <xf numFmtId="0" fontId="10" fillId="0" borderId="6" xfId="1" applyBorder="1" applyAlignment="1">
      <alignment vertical="center" wrapText="1"/>
    </xf>
    <xf numFmtId="14" fontId="10" fillId="0" borderId="6" xfId="1" applyNumberFormat="1" applyBorder="1" applyAlignment="1">
      <alignment vertical="center" wrapText="1"/>
    </xf>
    <xf numFmtId="0" fontId="10" fillId="0" borderId="6" xfId="1" applyBorder="1" applyAlignment="1">
      <alignment horizontal="center" vertical="center" wrapText="1"/>
    </xf>
    <xf numFmtId="0" fontId="10" fillId="0" borderId="6" xfId="1" applyBorder="1">
      <alignment vertical="center"/>
    </xf>
    <xf numFmtId="0" fontId="15" fillId="0" borderId="7" xfId="1" applyFont="1" applyBorder="1" applyAlignment="1">
      <alignment vertical="center" wrapText="1"/>
    </xf>
    <xf numFmtId="0" fontId="10" fillId="0" borderId="7" xfId="1" applyBorder="1" applyAlignment="1">
      <alignment vertical="center" wrapText="1"/>
    </xf>
    <xf numFmtId="0" fontId="10" fillId="0" borderId="8" xfId="1" applyBorder="1" applyAlignment="1">
      <alignment vertical="center" wrapText="1"/>
    </xf>
    <xf numFmtId="14" fontId="10" fillId="0" borderId="8" xfId="1" applyNumberFormat="1" applyBorder="1" applyAlignment="1">
      <alignment vertical="center" wrapText="1"/>
    </xf>
    <xf numFmtId="0" fontId="10" fillId="0" borderId="8" xfId="1" applyBorder="1" applyAlignment="1">
      <alignment horizontal="center" vertical="center" wrapText="1"/>
    </xf>
    <xf numFmtId="0" fontId="10" fillId="0" borderId="8" xfId="1" applyBorder="1">
      <alignment vertical="center"/>
    </xf>
    <xf numFmtId="14" fontId="10" fillId="0" borderId="9" xfId="1" applyNumberFormat="1" applyBorder="1" applyAlignment="1">
      <alignment vertical="center" wrapText="1"/>
    </xf>
    <xf numFmtId="0" fontId="14" fillId="0" borderId="5" xfId="1" applyFont="1" applyBorder="1" applyAlignment="1">
      <alignment vertical="center" wrapText="1"/>
    </xf>
    <xf numFmtId="0" fontId="15" fillId="0" borderId="10" xfId="1" applyFont="1" applyBorder="1" applyAlignment="1">
      <alignment vertical="center" wrapText="1"/>
    </xf>
    <xf numFmtId="0" fontId="10" fillId="0" borderId="10" xfId="1" applyBorder="1" applyAlignment="1">
      <alignment vertical="center" wrapText="1"/>
    </xf>
    <xf numFmtId="0" fontId="10" fillId="0" borderId="1" xfId="1" applyBorder="1" applyAlignment="1">
      <alignment vertical="center" wrapText="1"/>
    </xf>
    <xf numFmtId="0" fontId="10" fillId="0" borderId="1" xfId="1" applyBorder="1">
      <alignment vertical="center"/>
    </xf>
    <xf numFmtId="14" fontId="10" fillId="0" borderId="5" xfId="1" applyNumberFormat="1" applyBorder="1" applyAlignment="1">
      <alignment vertical="center" wrapText="1"/>
    </xf>
    <xf numFmtId="0" fontId="15" fillId="0" borderId="6" xfId="1" applyFont="1" applyBorder="1" applyAlignment="1">
      <alignment vertical="center" wrapText="1"/>
    </xf>
    <xf numFmtId="0" fontId="16" fillId="0" borderId="4" xfId="1" applyFont="1" applyBorder="1" applyAlignment="1">
      <alignment horizontal="center" vertical="center" wrapText="1"/>
    </xf>
    <xf numFmtId="14" fontId="10" fillId="0" borderId="10" xfId="1" applyNumberFormat="1" applyBorder="1" applyAlignment="1">
      <alignment vertical="center" wrapText="1"/>
    </xf>
    <xf numFmtId="0" fontId="16" fillId="0" borderId="6" xfId="1" applyFont="1" applyBorder="1" applyAlignment="1">
      <alignment horizontal="center" vertical="center" wrapText="1"/>
    </xf>
    <xf numFmtId="0" fontId="16" fillId="0" borderId="8" xfId="1" applyFont="1" applyBorder="1" applyAlignment="1">
      <alignment horizontal="center" vertical="center" wrapText="1"/>
    </xf>
    <xf numFmtId="0" fontId="15" fillId="0" borderId="9" xfId="1" applyFont="1" applyBorder="1" applyAlignment="1">
      <alignment vertical="center" wrapText="1"/>
    </xf>
    <xf numFmtId="0" fontId="10" fillId="0" borderId="9" xfId="1" applyBorder="1" applyAlignment="1">
      <alignment vertical="center" wrapText="1"/>
    </xf>
    <xf numFmtId="0" fontId="10" fillId="0" borderId="9" xfId="1" applyBorder="1" applyAlignment="1">
      <alignment horizontal="center" vertical="center" wrapText="1"/>
    </xf>
    <xf numFmtId="0" fontId="10" fillId="0" borderId="9" xfId="1" applyBorder="1">
      <alignment vertical="center"/>
    </xf>
    <xf numFmtId="0" fontId="15" fillId="0" borderId="3" xfId="1" applyFont="1" applyBorder="1" applyAlignment="1">
      <alignment vertical="center" wrapText="1"/>
    </xf>
    <xf numFmtId="0" fontId="10" fillId="0" borderId="10" xfId="1" applyBorder="1" applyAlignment="1">
      <alignment horizontal="center" vertical="center" wrapText="1"/>
    </xf>
    <xf numFmtId="0" fontId="10" fillId="0" borderId="10" xfId="1" applyBorder="1">
      <alignment vertical="center"/>
    </xf>
    <xf numFmtId="0" fontId="15" fillId="0" borderId="1" xfId="1" applyFont="1" applyBorder="1" applyAlignment="1">
      <alignment vertical="center" wrapText="1"/>
    </xf>
    <xf numFmtId="0" fontId="10" fillId="0" borderId="5" xfId="1" applyBorder="1" applyAlignment="1">
      <alignment horizontal="center" vertical="center" wrapText="1"/>
    </xf>
    <xf numFmtId="0" fontId="10" fillId="0" borderId="5" xfId="1" applyBorder="1">
      <alignment vertical="center"/>
    </xf>
    <xf numFmtId="14" fontId="10" fillId="0" borderId="1" xfId="1" applyNumberFormat="1" applyBorder="1" applyAlignment="1">
      <alignment vertical="center" wrapText="1"/>
    </xf>
    <xf numFmtId="0" fontId="10" fillId="0" borderId="1" xfId="1" applyBorder="1" applyAlignment="1">
      <alignment horizontal="center" vertical="center" wrapText="1"/>
    </xf>
    <xf numFmtId="0" fontId="17" fillId="0" borderId="0" xfId="1" applyFont="1">
      <alignment vertical="center"/>
    </xf>
    <xf numFmtId="0" fontId="17" fillId="0" borderId="0" xfId="1" applyFont="1" applyAlignment="1">
      <alignment vertical="center" wrapText="1"/>
    </xf>
    <xf numFmtId="0" fontId="10" fillId="0" borderId="0" xfId="1" applyAlignment="1">
      <alignment horizontal="right" vertical="center" wrapText="1"/>
    </xf>
    <xf numFmtId="0" fontId="10" fillId="0" borderId="0" xfId="1" applyAlignment="1">
      <alignment horizontal="right" vertical="center"/>
    </xf>
    <xf numFmtId="0" fontId="16"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9" fillId="0" borderId="4" xfId="1" applyFont="1" applyBorder="1" applyAlignment="1">
      <alignment vertical="center" wrapText="1"/>
    </xf>
    <xf numFmtId="0" fontId="9" fillId="0" borderId="6" xfId="1" applyFont="1" applyBorder="1" applyAlignment="1">
      <alignment vertical="center" wrapText="1"/>
    </xf>
    <xf numFmtId="0" fontId="10" fillId="0" borderId="7" xfId="1" applyBorder="1">
      <alignment vertical="center"/>
    </xf>
    <xf numFmtId="0" fontId="9" fillId="2" borderId="1" xfId="1" applyFont="1" applyFill="1" applyBorder="1" applyAlignment="1">
      <alignment horizontal="center" vertical="center" wrapText="1"/>
    </xf>
    <xf numFmtId="0" fontId="14" fillId="0" borderId="6" xfId="1" applyFont="1" applyBorder="1" applyAlignment="1">
      <alignment vertical="center" wrapText="1"/>
    </xf>
    <xf numFmtId="14" fontId="14" fillId="0" borderId="6" xfId="1" applyNumberFormat="1" applyFont="1" applyBorder="1" applyAlignment="1">
      <alignment vertical="center" wrapText="1"/>
    </xf>
    <xf numFmtId="0" fontId="14" fillId="0" borderId="6" xfId="1" applyFont="1" applyBorder="1" applyAlignment="1">
      <alignment horizontal="center" vertical="center" wrapText="1"/>
    </xf>
    <xf numFmtId="0" fontId="14" fillId="0" borderId="6" xfId="1" applyFont="1" applyBorder="1">
      <alignment vertical="center"/>
    </xf>
    <xf numFmtId="0" fontId="14" fillId="0" borderId="7" xfId="1" applyFont="1" applyBorder="1" applyAlignment="1">
      <alignment vertical="center" wrapText="1"/>
    </xf>
    <xf numFmtId="0" fontId="10" fillId="0" borderId="11" xfId="1" applyBorder="1" applyAlignment="1">
      <alignment vertical="center" wrapText="1"/>
    </xf>
    <xf numFmtId="0" fontId="7" fillId="0" borderId="10" xfId="1" applyFont="1" applyBorder="1" applyAlignment="1">
      <alignment vertical="center" wrapText="1"/>
    </xf>
    <xf numFmtId="0" fontId="7" fillId="0" borderId="4" xfId="1" applyFont="1" applyBorder="1" applyAlignment="1">
      <alignment vertical="center" wrapText="1"/>
    </xf>
    <xf numFmtId="0" fontId="7" fillId="0" borderId="6" xfId="1" applyFont="1" applyBorder="1" applyAlignment="1">
      <alignment vertical="center" wrapText="1"/>
    </xf>
    <xf numFmtId="0" fontId="7" fillId="0" borderId="8" xfId="1" applyFont="1" applyBorder="1" applyAlignment="1">
      <alignment vertical="center" wrapText="1"/>
    </xf>
    <xf numFmtId="0" fontId="6" fillId="0" borderId="6" xfId="1" applyFont="1" applyBorder="1" applyAlignment="1">
      <alignment vertical="center" wrapText="1"/>
    </xf>
    <xf numFmtId="0" fontId="14" fillId="0" borderId="0" xfId="1" applyFont="1" applyBorder="1" applyAlignment="1">
      <alignment vertical="center" wrapText="1"/>
    </xf>
    <xf numFmtId="0" fontId="15" fillId="0" borderId="0" xfId="1" applyFont="1" applyBorder="1" applyAlignment="1">
      <alignment vertical="center" wrapText="1"/>
    </xf>
    <xf numFmtId="0" fontId="4" fillId="0" borderId="6" xfId="1" applyFont="1" applyBorder="1" applyAlignment="1">
      <alignmen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5" xfId="1" applyFont="1" applyBorder="1" applyAlignment="1">
      <alignment vertical="center" wrapText="1"/>
    </xf>
    <xf numFmtId="0" fontId="4" fillId="0" borderId="4" xfId="1" applyFont="1" applyBorder="1" applyAlignment="1">
      <alignment vertical="center" wrapText="1"/>
    </xf>
    <xf numFmtId="14" fontId="10" fillId="0" borderId="3" xfId="1" applyNumberFormat="1" applyBorder="1" applyAlignment="1">
      <alignment vertical="center" wrapText="1"/>
    </xf>
    <xf numFmtId="0" fontId="10" fillId="0" borderId="3" xfId="1" applyBorder="1" applyAlignment="1">
      <alignment horizontal="center" vertical="center" wrapText="1"/>
    </xf>
    <xf numFmtId="14" fontId="10" fillId="0" borderId="7" xfId="1" applyNumberFormat="1" applyBorder="1" applyAlignment="1">
      <alignment vertical="center" wrapText="1"/>
    </xf>
    <xf numFmtId="0" fontId="4" fillId="0" borderId="3" xfId="1" applyFont="1" applyBorder="1" applyAlignment="1">
      <alignment vertical="center" wrapText="1"/>
    </xf>
    <xf numFmtId="0" fontId="7" fillId="0" borderId="6" xfId="1" applyFont="1" applyBorder="1">
      <alignment vertical="center"/>
    </xf>
    <xf numFmtId="0" fontId="4" fillId="0" borderId="8" xfId="1" applyFont="1" applyBorder="1">
      <alignment vertical="center"/>
    </xf>
    <xf numFmtId="0" fontId="8" fillId="0" borderId="6" xfId="1" applyFont="1" applyBorder="1" applyAlignment="1">
      <alignment vertical="center" wrapText="1"/>
    </xf>
    <xf numFmtId="0" fontId="8" fillId="0" borderId="6" xfId="1" applyFont="1" applyBorder="1">
      <alignment vertical="center"/>
    </xf>
    <xf numFmtId="0" fontId="14" fillId="0" borderId="4" xfId="1" applyFont="1" applyBorder="1" applyAlignment="1">
      <alignment vertical="center" wrapText="1"/>
    </xf>
    <xf numFmtId="0" fontId="14" fillId="0" borderId="4" xfId="1" applyFont="1" applyFill="1" applyBorder="1" applyAlignment="1">
      <alignment vertical="center" wrapText="1"/>
    </xf>
    <xf numFmtId="0" fontId="14" fillId="0" borderId="6" xfId="1" applyFont="1" applyFill="1" applyBorder="1" applyAlignment="1">
      <alignment vertical="center" wrapText="1"/>
    </xf>
    <xf numFmtId="0" fontId="14" fillId="0" borderId="6" xfId="1" applyFont="1" applyFill="1" applyBorder="1">
      <alignment vertical="center"/>
    </xf>
    <xf numFmtId="0" fontId="14" fillId="0" borderId="8" xfId="1" applyFont="1" applyFill="1" applyBorder="1" applyAlignment="1">
      <alignment vertical="center" wrapText="1"/>
    </xf>
    <xf numFmtId="0" fontId="17" fillId="0" borderId="6" xfId="1" applyFont="1" applyBorder="1" applyAlignment="1">
      <alignment vertical="center" wrapText="1"/>
    </xf>
    <xf numFmtId="0" fontId="10" fillId="0" borderId="6" xfId="1" applyBorder="1" applyAlignment="1">
      <alignment horizontal="center" vertical="center"/>
    </xf>
    <xf numFmtId="0" fontId="10" fillId="0" borderId="8" xfId="1" applyBorder="1" applyAlignment="1">
      <alignment horizontal="center" vertical="center"/>
    </xf>
    <xf numFmtId="0" fontId="14" fillId="0" borderId="6" xfId="1" applyFont="1" applyFill="1" applyBorder="1" applyAlignment="1">
      <alignment horizontal="center" vertical="center" wrapText="1"/>
    </xf>
    <xf numFmtId="0" fontId="0" fillId="0" borderId="0" xfId="0" applyAlignment="1">
      <alignment horizontal="center"/>
    </xf>
    <xf numFmtId="14" fontId="14" fillId="0" borderId="10" xfId="1" applyNumberFormat="1" applyFont="1" applyBorder="1" applyAlignment="1">
      <alignment vertical="center" wrapText="1"/>
    </xf>
    <xf numFmtId="0" fontId="4" fillId="0" borderId="19" xfId="1" applyFont="1" applyBorder="1">
      <alignment vertical="center"/>
    </xf>
    <xf numFmtId="0" fontId="14" fillId="0" borderId="20" xfId="1" applyFont="1" applyFill="1" applyBorder="1" applyAlignment="1">
      <alignment vertical="center" wrapText="1"/>
    </xf>
    <xf numFmtId="0" fontId="14" fillId="0" borderId="1" xfId="1" applyFont="1" applyBorder="1" applyAlignment="1">
      <alignment vertical="center" wrapText="1"/>
    </xf>
    <xf numFmtId="0" fontId="14" fillId="0" borderId="1" xfId="1" applyFont="1" applyFill="1" applyBorder="1" applyAlignment="1">
      <alignment vertical="center" wrapText="1"/>
    </xf>
    <xf numFmtId="14" fontId="14" fillId="0" borderId="1" xfId="1" applyNumberFormat="1" applyFont="1" applyBorder="1" applyAlignment="1">
      <alignment vertical="center" wrapText="1"/>
    </xf>
    <xf numFmtId="0" fontId="4" fillId="0" borderId="1" xfId="1" applyFont="1" applyBorder="1">
      <alignment vertical="center"/>
    </xf>
    <xf numFmtId="0" fontId="10" fillId="0" borderId="14" xfId="1" applyBorder="1">
      <alignment vertical="center"/>
    </xf>
    <xf numFmtId="0" fontId="10" fillId="0" borderId="12" xfId="1" applyBorder="1">
      <alignment vertical="center"/>
    </xf>
    <xf numFmtId="0" fontId="10" fillId="0" borderId="13" xfId="1" applyBorder="1">
      <alignment vertical="center"/>
    </xf>
    <xf numFmtId="0" fontId="14" fillId="0" borderId="10" xfId="1" applyFont="1" applyFill="1" applyBorder="1" applyAlignment="1">
      <alignment horizontal="center" vertical="center" wrapText="1"/>
    </xf>
    <xf numFmtId="0" fontId="17" fillId="0" borderId="6" xfId="1" applyFont="1" applyBorder="1" applyAlignment="1">
      <alignment horizontal="center" vertical="center" wrapText="1"/>
    </xf>
    <xf numFmtId="14" fontId="14" fillId="0" borderId="10" xfId="1" applyNumberFormat="1" applyFont="1" applyBorder="1" applyAlignment="1">
      <alignment horizontal="center" vertical="center" wrapText="1"/>
    </xf>
    <xf numFmtId="14" fontId="14" fillId="0" borderId="6" xfId="1" applyNumberFormat="1" applyFont="1" applyBorder="1" applyAlignment="1">
      <alignment horizontal="center" vertical="center" wrapText="1"/>
    </xf>
    <xf numFmtId="0" fontId="14" fillId="0" borderId="10" xfId="1" applyFont="1" applyBorder="1" applyAlignment="1">
      <alignment horizontal="center" vertical="center" wrapText="1"/>
    </xf>
    <xf numFmtId="0" fontId="3" fillId="0" borderId="0" xfId="1" applyFont="1">
      <alignment vertical="center"/>
    </xf>
    <xf numFmtId="0" fontId="3" fillId="0" borderId="0" xfId="1" applyFont="1" applyAlignment="1">
      <alignment horizontal="right" vertical="center"/>
    </xf>
    <xf numFmtId="0" fontId="19" fillId="0" borderId="0" xfId="1" applyFont="1" applyAlignment="1">
      <alignment horizontal="right" vertical="center"/>
    </xf>
    <xf numFmtId="0" fontId="3" fillId="0" borderId="6" xfId="1" applyFont="1" applyBorder="1" applyAlignment="1">
      <alignment vertical="center" wrapText="1"/>
    </xf>
    <xf numFmtId="0" fontId="3" fillId="0" borderId="6" xfId="1" applyFont="1" applyBorder="1">
      <alignment vertical="center"/>
    </xf>
    <xf numFmtId="0" fontId="3" fillId="0" borderId="8" xfId="1" applyFont="1" applyBorder="1" applyAlignment="1">
      <alignment vertical="center" wrapText="1"/>
    </xf>
    <xf numFmtId="0" fontId="3" fillId="0" borderId="5" xfId="1" applyFont="1" applyBorder="1" applyAlignment="1">
      <alignment vertical="center" wrapText="1"/>
    </xf>
    <xf numFmtId="0" fontId="3" fillId="2" borderId="1" xfId="1" applyFont="1" applyFill="1" applyBorder="1" applyAlignment="1">
      <alignment horizontal="center" vertical="center" wrapText="1"/>
    </xf>
    <xf numFmtId="0" fontId="3" fillId="0" borderId="4" xfId="1" applyFont="1" applyBorder="1" applyAlignment="1">
      <alignment vertical="center" wrapText="1"/>
    </xf>
    <xf numFmtId="14" fontId="10" fillId="0" borderId="13" xfId="1" applyNumberFormat="1" applyBorder="1" applyAlignment="1">
      <alignment vertical="center" wrapText="1"/>
    </xf>
    <xf numFmtId="0" fontId="6" fillId="0" borderId="9" xfId="1" applyFont="1" applyBorder="1" applyAlignment="1">
      <alignment vertical="center" wrapText="1"/>
    </xf>
    <xf numFmtId="0" fontId="5" fillId="0" borderId="9" xfId="1" applyFont="1" applyBorder="1" applyAlignment="1">
      <alignment vertical="center" wrapText="1"/>
    </xf>
    <xf numFmtId="0" fontId="10" fillId="0" borderId="0" xfId="1" applyBorder="1" applyAlignment="1">
      <alignment vertical="center" wrapText="1"/>
    </xf>
    <xf numFmtId="0" fontId="15" fillId="0" borderId="11" xfId="1" applyFont="1" applyBorder="1" applyAlignment="1">
      <alignment vertical="center" wrapText="1"/>
    </xf>
    <xf numFmtId="0" fontId="3" fillId="0" borderId="11" xfId="1" applyFont="1" applyBorder="1" applyAlignment="1">
      <alignment vertical="center" wrapText="1"/>
    </xf>
    <xf numFmtId="0" fontId="8" fillId="0" borderId="11" xfId="1" applyFont="1" applyBorder="1" applyAlignment="1">
      <alignment vertical="center" wrapText="1"/>
    </xf>
    <xf numFmtId="0" fontId="5" fillId="0" borderId="11" xfId="1" applyFont="1" applyBorder="1" applyAlignment="1">
      <alignment vertical="center" wrapText="1"/>
    </xf>
    <xf numFmtId="14" fontId="10" fillId="0" borderId="11" xfId="1" applyNumberFormat="1" applyBorder="1" applyAlignment="1">
      <alignment vertical="center" wrapText="1"/>
    </xf>
    <xf numFmtId="0" fontId="10" fillId="0" borderId="11" xfId="1" applyBorder="1" applyAlignment="1">
      <alignment horizontal="center" vertical="center" wrapText="1"/>
    </xf>
    <xf numFmtId="0" fontId="3" fillId="0" borderId="8" xfId="1" applyFont="1" applyFill="1" applyBorder="1">
      <alignment vertical="center"/>
    </xf>
    <xf numFmtId="0" fontId="3" fillId="0" borderId="9" xfId="1" applyFont="1" applyBorder="1" applyAlignment="1">
      <alignment vertical="center" wrapText="1"/>
    </xf>
    <xf numFmtId="0" fontId="3" fillId="0" borderId="9" xfId="1" applyFont="1" applyBorder="1">
      <alignment vertical="center"/>
    </xf>
    <xf numFmtId="0" fontId="3" fillId="0" borderId="5" xfId="1" applyFont="1" applyBorder="1" applyAlignment="1">
      <alignment horizontal="left" vertical="center" wrapText="1"/>
    </xf>
    <xf numFmtId="0" fontId="11" fillId="0" borderId="0" xfId="5" applyFont="1">
      <alignment vertical="center"/>
    </xf>
    <xf numFmtId="0" fontId="2" fillId="0" borderId="0" xfId="5">
      <alignment vertical="center"/>
    </xf>
    <xf numFmtId="0" fontId="2" fillId="0" borderId="0" xfId="5" applyAlignment="1">
      <alignment horizontal="center" vertical="center"/>
    </xf>
    <xf numFmtId="0" fontId="14" fillId="2" borderId="1" xfId="5" applyFont="1" applyFill="1" applyBorder="1" applyAlignment="1">
      <alignment horizontal="center" vertical="center" wrapText="1"/>
    </xf>
    <xf numFmtId="0" fontId="14" fillId="2" borderId="1" xfId="5" applyFont="1" applyFill="1" applyBorder="1" applyAlignment="1">
      <alignment horizontal="center" vertical="center"/>
    </xf>
    <xf numFmtId="0" fontId="14" fillId="0" borderId="2" xfId="5" applyFont="1" applyBorder="1" applyAlignment="1">
      <alignment vertical="center" wrapText="1"/>
    </xf>
    <xf numFmtId="0" fontId="15" fillId="0" borderId="7" xfId="5" applyFont="1" applyBorder="1" applyAlignment="1">
      <alignment vertical="top" wrapText="1"/>
    </xf>
    <xf numFmtId="0" fontId="14" fillId="3" borderId="7" xfId="5" applyFont="1" applyFill="1" applyBorder="1" applyAlignment="1">
      <alignment vertical="top" wrapText="1"/>
    </xf>
    <xf numFmtId="0" fontId="20" fillId="3" borderId="7" xfId="5" applyFont="1" applyFill="1" applyBorder="1" applyAlignment="1">
      <alignment horizontal="center" vertical="top" wrapText="1"/>
    </xf>
    <xf numFmtId="0" fontId="14" fillId="0" borderId="8" xfId="5" applyFont="1" applyBorder="1" applyAlignment="1">
      <alignment vertical="top" wrapText="1"/>
    </xf>
    <xf numFmtId="14" fontId="14" fillId="0" borderId="8" xfId="5" applyNumberFormat="1" applyFont="1" applyBorder="1" applyAlignment="1">
      <alignment vertical="center" wrapText="1"/>
    </xf>
    <xf numFmtId="0" fontId="14" fillId="0" borderId="8" xfId="5" applyFont="1" applyBorder="1" applyAlignment="1">
      <alignment horizontal="center" vertical="center" wrapText="1"/>
    </xf>
    <xf numFmtId="0" fontId="14" fillId="0" borderId="8" xfId="5" applyFont="1" applyBorder="1">
      <alignment vertical="center"/>
    </xf>
    <xf numFmtId="14" fontId="14" fillId="0" borderId="6" xfId="5" applyNumberFormat="1" applyFont="1" applyBorder="1" applyAlignment="1">
      <alignment vertical="center" wrapText="1"/>
    </xf>
    <xf numFmtId="0" fontId="14" fillId="0" borderId="6" xfId="5" applyFont="1" applyBorder="1" applyAlignment="1">
      <alignment vertical="center" wrapText="1"/>
    </xf>
    <xf numFmtId="0" fontId="14" fillId="0" borderId="6" xfId="5" applyFont="1" applyBorder="1" applyAlignment="1">
      <alignment horizontal="center" vertical="center" wrapText="1"/>
    </xf>
    <xf numFmtId="0" fontId="14" fillId="0" borderId="6" xfId="5" applyFont="1" applyBorder="1">
      <alignment vertical="center"/>
    </xf>
    <xf numFmtId="0" fontId="14" fillId="0" borderId="1" xfId="5" applyFont="1" applyBorder="1" applyAlignment="1">
      <alignment vertical="top" wrapText="1"/>
    </xf>
    <xf numFmtId="0" fontId="14" fillId="0" borderId="3" xfId="5" applyFont="1" applyBorder="1" applyAlignment="1">
      <alignment vertical="top" wrapText="1"/>
    </xf>
    <xf numFmtId="14" fontId="14" fillId="0" borderId="1" xfId="5" applyNumberFormat="1" applyFont="1" applyBorder="1" applyAlignment="1">
      <alignment vertical="center" wrapText="1"/>
    </xf>
    <xf numFmtId="0" fontId="14" fillId="0" borderId="1" xfId="5" applyFont="1" applyBorder="1" applyAlignment="1">
      <alignment horizontal="center" vertical="center" wrapText="1"/>
    </xf>
    <xf numFmtId="0" fontId="14" fillId="0" borderId="1" xfId="5" applyFont="1" applyBorder="1">
      <alignment vertical="center"/>
    </xf>
    <xf numFmtId="0" fontId="14" fillId="0" borderId="23" xfId="5" applyFont="1" applyBorder="1" applyAlignment="1">
      <alignment horizontal="right" vertical="top" wrapText="1"/>
    </xf>
    <xf numFmtId="0" fontId="14" fillId="0" borderId="3" xfId="5" applyFont="1" applyBorder="1" applyAlignment="1">
      <alignment horizontal="center" vertical="top" wrapText="1"/>
    </xf>
    <xf numFmtId="0" fontId="14" fillId="0" borderId="3" xfId="5" applyFont="1" applyBorder="1" applyAlignment="1">
      <alignment horizontal="center" vertical="center" wrapText="1"/>
    </xf>
    <xf numFmtId="0" fontId="14" fillId="0" borderId="3" xfId="5" applyFont="1" applyBorder="1">
      <alignment vertical="center"/>
    </xf>
    <xf numFmtId="0" fontId="14" fillId="0" borderId="11" xfId="5" applyFont="1" applyBorder="1" applyAlignment="1">
      <alignment horizontal="right" vertical="top" wrapText="1"/>
    </xf>
    <xf numFmtId="0" fontId="14" fillId="0" borderId="11" xfId="5" applyFont="1" applyBorder="1" applyAlignment="1">
      <alignment vertical="top" wrapText="1"/>
    </xf>
    <xf numFmtId="14" fontId="14" fillId="0" borderId="12" xfId="5" applyNumberFormat="1" applyFont="1" applyBorder="1" applyAlignment="1">
      <alignment vertical="center" wrapText="1"/>
    </xf>
    <xf numFmtId="0" fontId="14" fillId="0" borderId="11" xfId="5" applyFont="1" applyBorder="1" applyAlignment="1">
      <alignment vertical="center" wrapText="1"/>
    </xf>
    <xf numFmtId="0" fontId="14" fillId="0" borderId="0" xfId="5" applyFont="1" applyAlignment="1">
      <alignment vertical="center" wrapText="1"/>
    </xf>
    <xf numFmtId="14" fontId="14" fillId="0" borderId="11" xfId="5" applyNumberFormat="1" applyFont="1" applyBorder="1" applyAlignment="1">
      <alignment vertical="center" wrapText="1"/>
    </xf>
    <xf numFmtId="0" fontId="14" fillId="0" borderId="11" xfId="5" applyFont="1" applyBorder="1" applyAlignment="1">
      <alignment horizontal="center" vertical="center" wrapText="1"/>
    </xf>
    <xf numFmtId="0" fontId="14" fillId="0" borderId="11" xfId="5" applyFont="1" applyBorder="1">
      <alignment vertical="center"/>
    </xf>
    <xf numFmtId="0" fontId="15" fillId="0" borderId="0" xfId="5" applyFont="1" applyAlignment="1">
      <alignment vertical="center" wrapText="1"/>
    </xf>
    <xf numFmtId="14" fontId="14" fillId="0" borderId="0" xfId="5" applyNumberFormat="1" applyFont="1" applyAlignment="1">
      <alignment vertical="center" wrapText="1"/>
    </xf>
    <xf numFmtId="0" fontId="14" fillId="0" borderId="0" xfId="5" applyFont="1">
      <alignment vertical="center"/>
    </xf>
    <xf numFmtId="0" fontId="14" fillId="0" borderId="0" xfId="5" applyFont="1" applyAlignment="1">
      <alignment horizontal="center" vertical="center" wrapText="1"/>
    </xf>
    <xf numFmtId="0" fontId="18" fillId="0" borderId="0" xfId="5" applyFont="1" applyAlignment="1">
      <alignment horizontal="center" vertical="center" wrapText="1"/>
    </xf>
    <xf numFmtId="14" fontId="14" fillId="0" borderId="13" xfId="5" applyNumberFormat="1" applyFont="1" applyBorder="1" applyAlignment="1">
      <alignment vertical="center" wrapText="1"/>
    </xf>
    <xf numFmtId="0" fontId="14" fillId="0" borderId="8" xfId="5" applyFont="1" applyBorder="1" applyAlignment="1">
      <alignment vertical="center" wrapText="1"/>
    </xf>
    <xf numFmtId="0" fontId="17" fillId="0" borderId="0" xfId="5" applyFont="1">
      <alignment vertical="center"/>
    </xf>
    <xf numFmtId="0" fontId="17" fillId="0" borderId="0" xfId="5" applyFont="1" applyAlignment="1">
      <alignment vertical="center" wrapText="1"/>
    </xf>
    <xf numFmtId="0" fontId="2" fillId="0" borderId="0" xfId="5" applyAlignment="1">
      <alignment horizontal="right" vertical="center" wrapText="1"/>
    </xf>
    <xf numFmtId="0" fontId="2" fillId="0" borderId="0" xfId="5" applyAlignment="1">
      <alignment horizontal="right" vertical="center"/>
    </xf>
    <xf numFmtId="0" fontId="16"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5" fillId="0" borderId="7" xfId="5" applyFont="1" applyBorder="1" applyAlignment="1">
      <alignment vertical="top" wrapText="1"/>
    </xf>
    <xf numFmtId="0" fontId="14" fillId="0" borderId="3" xfId="5" applyFont="1" applyBorder="1" applyAlignment="1">
      <alignment vertical="top" wrapText="1"/>
    </xf>
    <xf numFmtId="0" fontId="14" fillId="0" borderId="3" xfId="5" applyFont="1" applyBorder="1" applyAlignment="1">
      <alignment vertical="top" wrapText="1"/>
    </xf>
    <xf numFmtId="0" fontId="14" fillId="0" borderId="3" xfId="5" applyFont="1" applyBorder="1" applyAlignment="1">
      <alignment vertical="center" wrapText="1"/>
    </xf>
    <xf numFmtId="0" fontId="14" fillId="0" borderId="1" xfId="5" applyFont="1" applyBorder="1" applyAlignment="1">
      <alignment vertical="center" wrapText="1"/>
    </xf>
    <xf numFmtId="0" fontId="1" fillId="0" borderId="0" xfId="5" applyFont="1">
      <alignment vertical="center"/>
    </xf>
    <xf numFmtId="0" fontId="15" fillId="0" borderId="3" xfId="5" applyFont="1" applyBorder="1" applyAlignment="1">
      <alignment vertical="top" wrapText="1"/>
    </xf>
    <xf numFmtId="0" fontId="15" fillId="0" borderId="5" xfId="5" applyFont="1" applyBorder="1" applyAlignment="1">
      <alignment vertical="top" wrapText="1"/>
    </xf>
    <xf numFmtId="0" fontId="15" fillId="0" borderId="7" xfId="5" applyFont="1" applyBorder="1" applyAlignment="1">
      <alignment vertical="top" wrapText="1"/>
    </xf>
    <xf numFmtId="0" fontId="14" fillId="0" borderId="3" xfId="5" applyFont="1" applyBorder="1" applyAlignment="1">
      <alignment vertical="top" wrapText="1"/>
    </xf>
    <xf numFmtId="0" fontId="14" fillId="0" borderId="5" xfId="5" applyFont="1" applyBorder="1" applyAlignment="1">
      <alignment vertical="top" wrapText="1"/>
    </xf>
    <xf numFmtId="0" fontId="14" fillId="0" borderId="7" xfId="5" applyFont="1" applyBorder="1" applyAlignment="1">
      <alignment vertical="top" wrapText="1"/>
    </xf>
    <xf numFmtId="0" fontId="14" fillId="0" borderId="0"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14" fillId="0" borderId="22" xfId="1" applyFont="1" applyFill="1" applyBorder="1" applyAlignment="1">
      <alignment horizontal="center" vertical="center" wrapText="1"/>
    </xf>
    <xf numFmtId="0" fontId="14" fillId="0" borderId="21" xfId="1" applyFont="1" applyFill="1" applyBorder="1" applyAlignment="1">
      <alignment horizontal="center" vertical="center" wrapText="1"/>
    </xf>
    <xf numFmtId="0" fontId="15" fillId="0" borderId="5" xfId="1" applyFont="1" applyBorder="1" applyAlignment="1">
      <alignment horizontal="center" vertical="center" textRotation="180" wrapText="1"/>
    </xf>
    <xf numFmtId="0" fontId="15" fillId="0" borderId="7" xfId="1" applyFont="1" applyBorder="1" applyAlignment="1">
      <alignment horizontal="center" vertical="center" textRotation="180"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0" borderId="18" xfId="1" applyFont="1" applyBorder="1" applyAlignment="1">
      <alignment horizontal="center" vertical="center" wrapText="1"/>
    </xf>
    <xf numFmtId="0" fontId="14"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14" fillId="0" borderId="23" xfId="5" applyFont="1" applyBorder="1" applyAlignment="1">
      <alignment vertical="top" wrapText="1"/>
    </xf>
    <xf numFmtId="0" fontId="15" fillId="0" borderId="3" xfId="5" applyFont="1" applyBorder="1" applyAlignment="1">
      <alignment horizontal="left" vertical="top" wrapText="1"/>
    </xf>
    <xf numFmtId="0" fontId="15" fillId="0" borderId="5" xfId="5" applyFont="1" applyBorder="1" applyAlignment="1">
      <alignment horizontal="left" vertical="top" wrapText="1"/>
    </xf>
    <xf numFmtId="0" fontId="15" fillId="0" borderId="7" xfId="5" applyFont="1" applyBorder="1" applyAlignment="1">
      <alignment horizontal="left" vertical="top" wrapText="1"/>
    </xf>
    <xf numFmtId="0" fontId="14" fillId="0" borderId="3" xfId="5" applyFont="1" applyBorder="1" applyAlignment="1">
      <alignment horizontal="left" vertical="top" wrapText="1"/>
    </xf>
    <xf numFmtId="0" fontId="14" fillId="0" borderId="5" xfId="5" applyFont="1" applyBorder="1" applyAlignment="1">
      <alignment horizontal="left" vertical="top" wrapText="1"/>
    </xf>
    <xf numFmtId="0" fontId="14" fillId="0" borderId="7" xfId="5" applyFont="1" applyBorder="1" applyAlignment="1">
      <alignment horizontal="left" vertical="top" wrapText="1"/>
    </xf>
    <xf numFmtId="0" fontId="21" fillId="0" borderId="0" xfId="0" applyFont="1"/>
    <xf numFmtId="0" fontId="20" fillId="0" borderId="0" xfId="0" applyFont="1"/>
    <xf numFmtId="0" fontId="22" fillId="0" borderId="0" xfId="0" applyFont="1"/>
    <xf numFmtId="14" fontId="0" fillId="0" borderId="0" xfId="0" applyNumberFormat="1"/>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58203125" defaultRowHeight="18"/>
  <cols>
    <col min="1" max="1" width="3.25" style="2" customWidth="1"/>
    <col min="2" max="2" width="4.83203125" style="2" customWidth="1"/>
    <col min="3" max="3" width="29.33203125" style="2" customWidth="1"/>
    <col min="4" max="4" width="48.332031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582031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N62"/>
  <sheetViews>
    <sheetView showGridLines="0" zoomScale="70" zoomScaleNormal="70" workbookViewId="0">
      <selection activeCell="F65" sqref="F65"/>
    </sheetView>
  </sheetViews>
  <sheetFormatPr defaultColWidth="8.58203125" defaultRowHeight="18"/>
  <cols>
    <col min="1" max="1" width="3.25" style="2" customWidth="1"/>
    <col min="2" max="2" width="4.83203125" style="2" customWidth="1"/>
    <col min="3" max="3" width="40.83203125" style="2" customWidth="1"/>
    <col min="4" max="4" width="48.33203125" style="2" customWidth="1"/>
    <col min="5" max="5" width="56.58203125" style="2" customWidth="1"/>
    <col min="6" max="6" width="54.75" style="2" customWidth="1"/>
    <col min="7" max="7" width="11.58203125" style="2" customWidth="1"/>
    <col min="8" max="8" width="49.58203125" style="2" hidden="1" customWidth="1"/>
    <col min="9" max="9" width="51.33203125" style="3" customWidth="1"/>
    <col min="10" max="10" width="33.08203125" style="2" customWidth="1"/>
    <col min="11" max="11" width="11.5" style="2" hidden="1" customWidth="1"/>
    <col min="12" max="12" width="49.58203125" style="2" hidden="1" customWidth="1"/>
    <col min="13" max="13" width="11.25" style="3" hidden="1" customWidth="1"/>
    <col min="14" max="14" width="49.58203125" style="2" hidden="1" customWidth="1"/>
    <col min="15" max="16384" width="8.58203125" style="2"/>
  </cols>
  <sheetData>
    <row r="1" spans="1:14" ht="29">
      <c r="A1" s="1" t="s">
        <v>274</v>
      </c>
      <c r="D1" s="111" t="s">
        <v>417</v>
      </c>
    </row>
    <row r="2" spans="1:14" ht="18.5" thickBot="1"/>
    <row r="3" spans="1:14" ht="18.5" thickBot="1">
      <c r="B3" s="4" t="s">
        <v>3</v>
      </c>
      <c r="C3" s="4" t="s">
        <v>4</v>
      </c>
      <c r="D3" s="118" t="s">
        <v>328</v>
      </c>
      <c r="E3" s="4" t="s">
        <v>6</v>
      </c>
      <c r="F3" s="4" t="s">
        <v>7</v>
      </c>
      <c r="G3" s="4" t="s">
        <v>8</v>
      </c>
      <c r="H3" s="59" t="s">
        <v>231</v>
      </c>
      <c r="I3" s="4" t="s">
        <v>10</v>
      </c>
      <c r="J3" s="4" t="s">
        <v>11</v>
      </c>
      <c r="K3" s="4" t="s">
        <v>8</v>
      </c>
      <c r="L3" s="4" t="s">
        <v>12</v>
      </c>
      <c r="M3" s="4" t="s">
        <v>10</v>
      </c>
      <c r="N3" s="4" t="s">
        <v>11</v>
      </c>
    </row>
    <row r="4" spans="1:14" ht="40.5" thickBot="1">
      <c r="B4" s="6">
        <v>1</v>
      </c>
      <c r="C4" s="7" t="s">
        <v>406</v>
      </c>
      <c r="D4" s="119" t="s">
        <v>329</v>
      </c>
      <c r="E4" s="67" t="s">
        <v>244</v>
      </c>
      <c r="F4" s="66" t="s">
        <v>234</v>
      </c>
      <c r="G4" s="10"/>
      <c r="H4" s="67"/>
      <c r="I4" s="11"/>
      <c r="J4" s="9"/>
      <c r="K4" s="10"/>
      <c r="L4" s="9"/>
      <c r="M4" s="11"/>
      <c r="N4" s="9"/>
    </row>
    <row r="5" spans="1:14" ht="55" customHeight="1" thickBot="1">
      <c r="B5" s="6">
        <v>2</v>
      </c>
      <c r="C5" s="26"/>
      <c r="D5" s="114" t="s">
        <v>330</v>
      </c>
      <c r="E5" s="68" t="s">
        <v>245</v>
      </c>
      <c r="F5" s="73" t="s">
        <v>296</v>
      </c>
      <c r="G5" s="34"/>
      <c r="H5" s="28"/>
      <c r="I5" s="42"/>
      <c r="J5" s="28"/>
      <c r="K5" s="34"/>
      <c r="L5" s="28"/>
      <c r="M5" s="42"/>
      <c r="N5" s="28"/>
    </row>
    <row r="6" spans="1:14" ht="54.5" thickBot="1">
      <c r="B6" s="6">
        <v>3</v>
      </c>
      <c r="C6" s="13"/>
      <c r="D6" s="114" t="s">
        <v>331</v>
      </c>
      <c r="E6" s="68" t="s">
        <v>246</v>
      </c>
      <c r="F6" s="68" t="s">
        <v>235</v>
      </c>
      <c r="G6" s="16"/>
      <c r="H6" s="15"/>
      <c r="I6" s="17"/>
      <c r="J6" s="15"/>
      <c r="K6" s="16"/>
      <c r="L6" s="15"/>
      <c r="M6" s="17"/>
      <c r="N6" s="15"/>
    </row>
    <row r="7" spans="1:14" ht="54.5" thickBot="1">
      <c r="B7" s="6">
        <v>4</v>
      </c>
      <c r="C7" s="13"/>
      <c r="D7" s="114" t="s">
        <v>391</v>
      </c>
      <c r="E7" s="68" t="s">
        <v>247</v>
      </c>
      <c r="F7" s="73" t="s">
        <v>275</v>
      </c>
      <c r="G7" s="16"/>
      <c r="H7" s="15"/>
      <c r="I7" s="17"/>
      <c r="J7" s="15"/>
      <c r="K7" s="16"/>
      <c r="L7" s="15"/>
      <c r="M7" s="17"/>
      <c r="N7" s="15"/>
    </row>
    <row r="8" spans="1:14" ht="54.5" thickBot="1">
      <c r="B8" s="6">
        <v>5</v>
      </c>
      <c r="C8" s="13"/>
      <c r="D8" s="114" t="s">
        <v>332</v>
      </c>
      <c r="E8" s="68" t="s">
        <v>248</v>
      </c>
      <c r="F8" s="68" t="s">
        <v>236</v>
      </c>
      <c r="G8" s="16"/>
      <c r="H8" s="15"/>
      <c r="I8" s="17"/>
      <c r="J8" s="15"/>
      <c r="K8" s="16"/>
      <c r="L8" s="15"/>
      <c r="M8" s="17"/>
      <c r="N8" s="15"/>
    </row>
    <row r="9" spans="1:14" ht="54.5" thickBot="1">
      <c r="B9" s="6">
        <v>6</v>
      </c>
      <c r="C9" s="13"/>
      <c r="D9" s="114" t="s">
        <v>333</v>
      </c>
      <c r="E9" s="68" t="s">
        <v>255</v>
      </c>
      <c r="F9" s="68" t="s">
        <v>237</v>
      </c>
      <c r="G9" s="16"/>
      <c r="H9" s="15"/>
      <c r="I9" s="17"/>
      <c r="J9" s="15"/>
      <c r="K9" s="16"/>
      <c r="L9" s="15"/>
      <c r="M9" s="17"/>
      <c r="N9" s="15"/>
    </row>
    <row r="10" spans="1:14" ht="54.5" thickBot="1">
      <c r="B10" s="6">
        <v>7</v>
      </c>
      <c r="C10" s="13"/>
      <c r="D10" s="114" t="s">
        <v>334</v>
      </c>
      <c r="E10" s="68" t="s">
        <v>256</v>
      </c>
      <c r="F10" s="68" t="s">
        <v>238</v>
      </c>
      <c r="G10" s="16"/>
      <c r="H10" s="15"/>
      <c r="I10" s="17"/>
      <c r="J10" s="15"/>
      <c r="K10" s="16"/>
      <c r="L10" s="15"/>
      <c r="M10" s="17"/>
      <c r="N10" s="15"/>
    </row>
    <row r="11" spans="1:14" ht="54.5" thickBot="1">
      <c r="B11" s="6">
        <v>8</v>
      </c>
      <c r="C11" s="13"/>
      <c r="D11" s="116" t="s">
        <v>335</v>
      </c>
      <c r="E11" s="69" t="s">
        <v>249</v>
      </c>
      <c r="F11" s="66" t="s">
        <v>234</v>
      </c>
      <c r="G11" s="25"/>
      <c r="H11" s="38"/>
      <c r="I11" s="39"/>
      <c r="J11" s="38"/>
      <c r="K11" s="25"/>
      <c r="L11" s="38"/>
      <c r="M11" s="39"/>
      <c r="N11" s="38"/>
    </row>
    <row r="12" spans="1:14" ht="54.5" thickBot="1">
      <c r="B12" s="6">
        <v>9</v>
      </c>
      <c r="C12" s="7" t="s">
        <v>407</v>
      </c>
      <c r="D12" s="119" t="s">
        <v>374</v>
      </c>
      <c r="E12" s="67" t="s">
        <v>250</v>
      </c>
      <c r="F12" s="67" t="s">
        <v>239</v>
      </c>
      <c r="G12" s="10"/>
      <c r="H12" s="9"/>
      <c r="I12" s="11"/>
      <c r="J12" s="9"/>
      <c r="K12" s="10"/>
      <c r="L12" s="8"/>
      <c r="M12" s="11"/>
      <c r="N12" s="9"/>
    </row>
    <row r="13" spans="1:14" ht="54.5" thickBot="1">
      <c r="B13" s="6">
        <v>10</v>
      </c>
      <c r="C13" s="26"/>
      <c r="D13" s="114" t="s">
        <v>375</v>
      </c>
      <c r="E13" s="68" t="s">
        <v>251</v>
      </c>
      <c r="F13" s="68" t="s">
        <v>240</v>
      </c>
      <c r="G13" s="16"/>
      <c r="H13" s="15"/>
      <c r="I13" s="17"/>
      <c r="J13" s="15"/>
      <c r="K13" s="34"/>
      <c r="L13" s="14"/>
      <c r="M13" s="42"/>
      <c r="N13" s="28"/>
    </row>
    <row r="14" spans="1:14" ht="54.5" thickBot="1">
      <c r="B14" s="6">
        <v>11</v>
      </c>
      <c r="C14" s="64"/>
      <c r="D14" s="116" t="s">
        <v>376</v>
      </c>
      <c r="E14" s="69" t="s">
        <v>252</v>
      </c>
      <c r="F14" s="69" t="s">
        <v>241</v>
      </c>
      <c r="G14" s="22"/>
      <c r="H14" s="21"/>
      <c r="I14" s="23"/>
      <c r="J14" s="21"/>
      <c r="K14" s="25"/>
      <c r="L14" s="14"/>
      <c r="M14" s="39"/>
      <c r="N14" s="38"/>
    </row>
    <row r="15" spans="1:14" ht="40.5" thickBot="1">
      <c r="B15" s="6">
        <v>12</v>
      </c>
      <c r="C15" s="13" t="s">
        <v>408</v>
      </c>
      <c r="D15" s="119" t="s">
        <v>336</v>
      </c>
      <c r="E15" s="67" t="s">
        <v>254</v>
      </c>
      <c r="F15" s="67" t="s">
        <v>242</v>
      </c>
      <c r="G15" s="10"/>
      <c r="H15" s="9"/>
      <c r="I15" s="11"/>
      <c r="J15" s="9"/>
      <c r="K15" s="10"/>
      <c r="L15" s="9"/>
      <c r="M15" s="11"/>
      <c r="N15" s="9"/>
    </row>
    <row r="16" spans="1:14" ht="36.5" thickBot="1">
      <c r="B16" s="6">
        <v>13</v>
      </c>
      <c r="C16" s="13"/>
      <c r="D16" s="116" t="s">
        <v>337</v>
      </c>
      <c r="E16" s="69" t="s">
        <v>253</v>
      </c>
      <c r="F16" s="69" t="s">
        <v>243</v>
      </c>
      <c r="G16" s="31"/>
      <c r="H16" s="14"/>
      <c r="I16" s="45"/>
      <c r="J16" s="14"/>
      <c r="K16" s="31"/>
      <c r="L16" s="14"/>
      <c r="M16" s="45"/>
      <c r="N16" s="14"/>
    </row>
    <row r="17" spans="2:14" ht="60.5" thickBot="1">
      <c r="B17" s="6">
        <v>14</v>
      </c>
      <c r="C17" s="41" t="s">
        <v>409</v>
      </c>
      <c r="D17" s="117" t="s">
        <v>338</v>
      </c>
      <c r="E17" s="69" t="s">
        <v>257</v>
      </c>
      <c r="F17" s="74" t="s">
        <v>276</v>
      </c>
      <c r="G17" s="10"/>
      <c r="H17" s="9"/>
      <c r="I17" s="11"/>
      <c r="J17" s="9"/>
      <c r="K17" s="10"/>
      <c r="L17" s="9"/>
      <c r="M17" s="11"/>
      <c r="N17" s="9"/>
    </row>
    <row r="18" spans="2:14" ht="100.5" thickBot="1">
      <c r="B18" s="6">
        <v>15</v>
      </c>
      <c r="C18" s="7" t="s">
        <v>410</v>
      </c>
      <c r="D18" s="119" t="s">
        <v>339</v>
      </c>
      <c r="E18" s="77" t="s">
        <v>280</v>
      </c>
      <c r="F18" s="77" t="s">
        <v>278</v>
      </c>
      <c r="G18" s="10"/>
      <c r="H18" s="9"/>
      <c r="I18" s="11"/>
      <c r="J18" s="9"/>
      <c r="K18" s="10"/>
      <c r="L18" s="9"/>
      <c r="M18" s="11"/>
      <c r="N18" s="9"/>
    </row>
    <row r="19" spans="2:14" ht="36.5" thickBot="1">
      <c r="B19" s="6">
        <v>16</v>
      </c>
      <c r="C19" s="26"/>
      <c r="D19" s="114" t="s">
        <v>340</v>
      </c>
      <c r="E19" s="73" t="s">
        <v>279</v>
      </c>
      <c r="F19" s="73" t="s">
        <v>278</v>
      </c>
      <c r="G19" s="16"/>
      <c r="H19" s="15"/>
      <c r="I19" s="17"/>
      <c r="J19" s="15"/>
      <c r="K19" s="10"/>
      <c r="L19" s="9"/>
      <c r="M19" s="11"/>
      <c r="N19" s="9"/>
    </row>
    <row r="20" spans="2:14" ht="36.5" thickBot="1">
      <c r="B20" s="6">
        <v>17</v>
      </c>
      <c r="C20" s="26"/>
      <c r="D20" s="114" t="s">
        <v>341</v>
      </c>
      <c r="E20" s="73" t="s">
        <v>281</v>
      </c>
      <c r="F20" s="73" t="s">
        <v>278</v>
      </c>
      <c r="G20" s="16"/>
      <c r="H20" s="15"/>
      <c r="I20" s="17"/>
      <c r="J20" s="15"/>
      <c r="K20" s="10"/>
      <c r="L20" s="9"/>
      <c r="M20" s="11"/>
      <c r="N20" s="9"/>
    </row>
    <row r="21" spans="2:14" ht="36.5" thickBot="1">
      <c r="B21" s="6">
        <v>18</v>
      </c>
      <c r="C21" s="26"/>
      <c r="D21" s="114" t="s">
        <v>342</v>
      </c>
      <c r="E21" s="73" t="s">
        <v>282</v>
      </c>
      <c r="F21" s="73" t="s">
        <v>278</v>
      </c>
      <c r="G21" s="16"/>
      <c r="H21" s="15"/>
      <c r="I21" s="17"/>
      <c r="J21" s="15"/>
      <c r="K21" s="10"/>
      <c r="L21" s="9"/>
      <c r="M21" s="11"/>
      <c r="N21" s="9"/>
    </row>
    <row r="22" spans="2:14" ht="36.5" thickBot="1">
      <c r="B22" s="6">
        <v>19</v>
      </c>
      <c r="C22" s="46"/>
      <c r="D22" s="114" t="s">
        <v>343</v>
      </c>
      <c r="E22" s="68" t="s">
        <v>258</v>
      </c>
      <c r="F22" s="82" t="s">
        <v>259</v>
      </c>
      <c r="G22" s="16"/>
      <c r="H22" s="15"/>
      <c r="I22" s="17"/>
      <c r="J22" s="15"/>
      <c r="K22" s="10"/>
      <c r="L22" s="9"/>
      <c r="M22" s="11"/>
      <c r="N22" s="9"/>
    </row>
    <row r="23" spans="2:14" ht="36.5" thickBot="1">
      <c r="B23" s="6">
        <v>20</v>
      </c>
      <c r="C23" s="26"/>
      <c r="D23" s="114" t="s">
        <v>344</v>
      </c>
      <c r="E23" s="73" t="s">
        <v>297</v>
      </c>
      <c r="F23" s="82" t="s">
        <v>260</v>
      </c>
      <c r="G23" s="16"/>
      <c r="H23" s="15"/>
      <c r="I23" s="17"/>
      <c r="J23" s="15"/>
      <c r="K23" s="31"/>
      <c r="L23" s="14"/>
      <c r="M23" s="45"/>
      <c r="N23" s="14"/>
    </row>
    <row r="24" spans="2:14" ht="36.5" thickBot="1">
      <c r="B24" s="6">
        <v>21</v>
      </c>
      <c r="C24" s="46"/>
      <c r="D24" s="114" t="s">
        <v>346</v>
      </c>
      <c r="E24" s="73" t="s">
        <v>298</v>
      </c>
      <c r="F24" s="82" t="s">
        <v>261</v>
      </c>
      <c r="G24" s="16"/>
      <c r="H24" s="15"/>
      <c r="I24" s="17"/>
      <c r="J24" s="15"/>
      <c r="K24" s="22"/>
      <c r="L24" s="21"/>
      <c r="M24" s="23"/>
      <c r="N24" s="21"/>
    </row>
    <row r="25" spans="2:14" ht="36.5" thickBot="1">
      <c r="B25" s="6">
        <v>22</v>
      </c>
      <c r="C25" s="46"/>
      <c r="D25" s="114" t="s">
        <v>347</v>
      </c>
      <c r="E25" s="73" t="s">
        <v>299</v>
      </c>
      <c r="F25" s="82" t="s">
        <v>263</v>
      </c>
      <c r="G25" s="16"/>
      <c r="H25" s="15"/>
      <c r="I25" s="17"/>
      <c r="J25" s="15"/>
      <c r="K25" s="22"/>
      <c r="L25" s="21"/>
      <c r="M25" s="23"/>
      <c r="N25" s="21"/>
    </row>
    <row r="26" spans="2:14" ht="36.5" thickBot="1">
      <c r="B26" s="6">
        <v>23</v>
      </c>
      <c r="C26" s="46"/>
      <c r="D26" s="114" t="s">
        <v>348</v>
      </c>
      <c r="E26" s="73" t="s">
        <v>300</v>
      </c>
      <c r="F26" s="82" t="s">
        <v>262</v>
      </c>
      <c r="G26" s="16"/>
      <c r="H26" s="15"/>
      <c r="I26" s="17"/>
      <c r="J26" s="15"/>
      <c r="K26" s="22"/>
      <c r="L26" s="21"/>
      <c r="M26" s="23"/>
      <c r="N26" s="21"/>
    </row>
    <row r="27" spans="2:14" ht="36.5" thickBot="1">
      <c r="B27" s="6">
        <v>24</v>
      </c>
      <c r="C27" s="46"/>
      <c r="D27" s="114" t="s">
        <v>349</v>
      </c>
      <c r="E27" s="73" t="s">
        <v>301</v>
      </c>
      <c r="F27" s="82" t="s">
        <v>264</v>
      </c>
      <c r="G27" s="16"/>
      <c r="H27" s="15"/>
      <c r="I27" s="17"/>
      <c r="J27" s="15"/>
      <c r="K27" s="22"/>
      <c r="L27" s="21"/>
      <c r="M27" s="23"/>
      <c r="N27" s="21"/>
    </row>
    <row r="28" spans="2:14" ht="36.5" thickBot="1">
      <c r="B28" s="6">
        <v>25</v>
      </c>
      <c r="C28" s="58"/>
      <c r="D28" s="130" t="s">
        <v>345</v>
      </c>
      <c r="E28" s="75" t="s">
        <v>302</v>
      </c>
      <c r="F28" s="83" t="s">
        <v>277</v>
      </c>
      <c r="G28" s="22"/>
      <c r="H28" s="21"/>
      <c r="I28" s="23"/>
      <c r="J28" s="21"/>
      <c r="K28" s="22"/>
      <c r="L28" s="21"/>
      <c r="M28" s="23"/>
      <c r="N28" s="21"/>
    </row>
    <row r="29" spans="2:14" ht="40.5" thickBot="1">
      <c r="B29" s="6">
        <v>26</v>
      </c>
      <c r="C29" s="41" t="s">
        <v>411</v>
      </c>
      <c r="D29" s="119" t="s">
        <v>395</v>
      </c>
      <c r="E29" s="77" t="s">
        <v>284</v>
      </c>
      <c r="F29" s="119" t="s">
        <v>350</v>
      </c>
      <c r="G29" s="10"/>
      <c r="H29" s="9"/>
      <c r="I29" s="11"/>
      <c r="J29" s="9"/>
      <c r="K29" s="10"/>
      <c r="L29" s="9"/>
      <c r="M29" s="11"/>
      <c r="N29" s="9"/>
    </row>
    <row r="30" spans="2:14" ht="72.5" thickBot="1">
      <c r="B30" s="6">
        <v>27</v>
      </c>
      <c r="C30" s="13"/>
      <c r="D30" s="114" t="s">
        <v>394</v>
      </c>
      <c r="E30" s="114" t="s">
        <v>392</v>
      </c>
      <c r="F30" s="115" t="s">
        <v>393</v>
      </c>
      <c r="G30" s="34"/>
      <c r="H30" s="28"/>
      <c r="I30" s="42"/>
      <c r="J30" s="28"/>
      <c r="K30" s="34"/>
      <c r="L30" s="28"/>
      <c r="M30" s="42"/>
      <c r="N30" s="28"/>
    </row>
    <row r="31" spans="2:14" ht="36.5" thickBot="1">
      <c r="B31" s="6">
        <v>28</v>
      </c>
      <c r="C31" s="13"/>
      <c r="D31" s="131" t="s">
        <v>398</v>
      </c>
      <c r="E31" s="131" t="s">
        <v>396</v>
      </c>
      <c r="F31" s="132" t="s">
        <v>397</v>
      </c>
      <c r="G31" s="31"/>
      <c r="H31" s="14"/>
      <c r="I31" s="45"/>
      <c r="J31" s="14"/>
      <c r="K31" s="31"/>
      <c r="L31" s="14"/>
      <c r="M31" s="45"/>
      <c r="N31" s="14"/>
    </row>
    <row r="32" spans="2:14" ht="72.5" thickBot="1">
      <c r="B32" s="6">
        <v>29</v>
      </c>
      <c r="C32" s="46"/>
      <c r="D32" s="116" t="s">
        <v>399</v>
      </c>
      <c r="E32" s="75" t="s">
        <v>303</v>
      </c>
      <c r="F32" s="75" t="s">
        <v>283</v>
      </c>
      <c r="G32" s="25"/>
      <c r="H32" s="38"/>
      <c r="I32" s="39"/>
      <c r="J32" s="38"/>
      <c r="K32" s="25"/>
      <c r="L32" s="38"/>
      <c r="M32" s="39"/>
      <c r="N32" s="38"/>
    </row>
    <row r="33" spans="2:14" ht="40.5" thickBot="1">
      <c r="B33" s="6">
        <v>30</v>
      </c>
      <c r="C33" s="7" t="s">
        <v>412</v>
      </c>
      <c r="D33" s="117" t="s">
        <v>351</v>
      </c>
      <c r="E33" s="117" t="s">
        <v>400</v>
      </c>
      <c r="F33" s="117" t="s">
        <v>327</v>
      </c>
      <c r="G33" s="78"/>
      <c r="H33" s="8"/>
      <c r="I33" s="79"/>
      <c r="J33" s="8"/>
      <c r="K33" s="10"/>
      <c r="L33" s="9"/>
      <c r="M33" s="11"/>
      <c r="N33" s="9"/>
    </row>
    <row r="34" spans="2:14" ht="40.5" thickBot="1">
      <c r="B34" s="6">
        <v>31</v>
      </c>
      <c r="C34" s="41" t="s">
        <v>413</v>
      </c>
      <c r="D34" s="119" t="s">
        <v>352</v>
      </c>
      <c r="E34" s="81" t="s">
        <v>304</v>
      </c>
      <c r="F34" s="81" t="s">
        <v>285</v>
      </c>
      <c r="G34" s="10"/>
      <c r="H34" s="9"/>
      <c r="I34" s="11"/>
      <c r="J34" s="9"/>
      <c r="K34" s="16"/>
      <c r="L34" s="15"/>
      <c r="M34" s="17"/>
      <c r="N34" s="15"/>
    </row>
    <row r="35" spans="2:14" ht="36.5" thickBot="1">
      <c r="B35" s="6">
        <v>32</v>
      </c>
      <c r="C35" s="13"/>
      <c r="D35" s="116" t="s">
        <v>353</v>
      </c>
      <c r="E35" s="116" t="s">
        <v>401</v>
      </c>
      <c r="F35" s="75" t="s">
        <v>286</v>
      </c>
      <c r="G35" s="22"/>
      <c r="H35" s="21"/>
      <c r="I35" s="23"/>
      <c r="J35" s="21"/>
      <c r="K35" s="16"/>
      <c r="L35" s="15"/>
      <c r="M35" s="17"/>
      <c r="N35" s="15"/>
    </row>
    <row r="36" spans="2:14" ht="108.5" thickBot="1">
      <c r="B36" s="6">
        <v>33</v>
      </c>
      <c r="C36" s="41" t="s">
        <v>414</v>
      </c>
      <c r="D36" s="117" t="s">
        <v>354</v>
      </c>
      <c r="E36" s="133" t="s">
        <v>402</v>
      </c>
      <c r="F36" s="76" t="s">
        <v>287</v>
      </c>
      <c r="G36" s="80"/>
      <c r="H36" s="20"/>
      <c r="I36" s="48"/>
      <c r="J36" s="20"/>
      <c r="K36" s="22"/>
      <c r="L36" s="21"/>
      <c r="M36" s="23"/>
      <c r="N36" s="21"/>
    </row>
    <row r="37" spans="2:14" ht="90.5" thickBot="1">
      <c r="B37" s="6">
        <v>34</v>
      </c>
      <c r="C37" s="41" t="s">
        <v>415</v>
      </c>
      <c r="D37" s="119" t="s">
        <v>355</v>
      </c>
      <c r="E37" s="77" t="s">
        <v>291</v>
      </c>
      <c r="F37" s="77" t="s">
        <v>290</v>
      </c>
      <c r="G37" s="10"/>
      <c r="H37" s="9"/>
      <c r="I37" s="11"/>
      <c r="J37" s="9"/>
      <c r="K37" s="10"/>
      <c r="L37" s="9"/>
      <c r="M37" s="11"/>
      <c r="N37" s="9"/>
    </row>
    <row r="38" spans="2:14" ht="36.5" thickBot="1">
      <c r="B38" s="6">
        <v>35</v>
      </c>
      <c r="C38" s="13"/>
      <c r="D38" s="114" t="s">
        <v>356</v>
      </c>
      <c r="E38" s="73" t="s">
        <v>288</v>
      </c>
      <c r="F38" s="73" t="s">
        <v>289</v>
      </c>
      <c r="G38" s="16"/>
      <c r="H38" s="15"/>
      <c r="I38" s="17"/>
      <c r="J38" s="15"/>
      <c r="K38" s="16"/>
      <c r="L38" s="15"/>
      <c r="M38" s="17"/>
      <c r="N38" s="15"/>
    </row>
    <row r="39" spans="2:14" ht="54.5" thickBot="1">
      <c r="B39" s="6">
        <v>36</v>
      </c>
      <c r="C39" s="13"/>
      <c r="D39" s="114" t="s">
        <v>357</v>
      </c>
      <c r="E39" s="114" t="s">
        <v>403</v>
      </c>
      <c r="F39" s="73" t="s">
        <v>292</v>
      </c>
      <c r="G39" s="16"/>
      <c r="H39" s="15"/>
      <c r="I39" s="17"/>
      <c r="J39" s="15"/>
      <c r="K39" s="16"/>
      <c r="L39" s="15"/>
      <c r="M39" s="17"/>
      <c r="N39" s="15"/>
    </row>
    <row r="40" spans="2:14" ht="36.5" thickBot="1">
      <c r="B40" s="6">
        <v>37</v>
      </c>
      <c r="C40" s="13"/>
      <c r="D40" s="114" t="s">
        <v>358</v>
      </c>
      <c r="E40" s="114" t="s">
        <v>404</v>
      </c>
      <c r="F40" s="73" t="s">
        <v>293</v>
      </c>
      <c r="G40" s="16"/>
      <c r="H40" s="15"/>
      <c r="I40" s="17"/>
      <c r="J40" s="15"/>
      <c r="K40" s="16"/>
      <c r="L40" s="15"/>
      <c r="M40" s="17"/>
      <c r="N40" s="15"/>
    </row>
    <row r="41" spans="2:14" ht="36.5" thickBot="1">
      <c r="B41" s="6">
        <v>38</v>
      </c>
      <c r="C41" s="13"/>
      <c r="D41" s="114" t="s">
        <v>359</v>
      </c>
      <c r="E41" s="73" t="s">
        <v>305</v>
      </c>
      <c r="F41" s="73" t="s">
        <v>294</v>
      </c>
      <c r="G41" s="16"/>
      <c r="H41" s="15"/>
      <c r="I41" s="17"/>
      <c r="J41" s="15"/>
      <c r="K41" s="16"/>
      <c r="L41" s="15"/>
      <c r="M41" s="17"/>
      <c r="N41" s="15"/>
    </row>
    <row r="42" spans="2:14" ht="36.5" thickBot="1">
      <c r="B42" s="6">
        <v>39</v>
      </c>
      <c r="C42" s="13"/>
      <c r="D42" s="116" t="s">
        <v>360</v>
      </c>
      <c r="E42" s="116" t="s">
        <v>405</v>
      </c>
      <c r="F42" s="75" t="s">
        <v>295</v>
      </c>
      <c r="G42" s="16"/>
      <c r="H42" s="15"/>
      <c r="I42" s="17"/>
      <c r="J42" s="15"/>
      <c r="K42" s="16"/>
      <c r="L42" s="15"/>
      <c r="M42" s="17"/>
      <c r="N42" s="15"/>
    </row>
    <row r="43" spans="2:14" ht="40.5" thickBot="1">
      <c r="B43" s="6">
        <v>40</v>
      </c>
      <c r="C43" s="7" t="s">
        <v>416</v>
      </c>
      <c r="D43" s="119" t="s">
        <v>361</v>
      </c>
      <c r="E43" s="56" t="s">
        <v>225</v>
      </c>
      <c r="F43" s="119" t="s">
        <v>382</v>
      </c>
      <c r="G43" s="10"/>
      <c r="H43" s="9"/>
      <c r="I43" s="33"/>
      <c r="J43" s="9"/>
      <c r="K43" s="10"/>
      <c r="L43" s="9"/>
      <c r="M43" s="11"/>
      <c r="N43" s="9"/>
    </row>
    <row r="44" spans="2:14" ht="54.5" thickBot="1">
      <c r="B44" s="6">
        <v>41</v>
      </c>
      <c r="C44" s="13"/>
      <c r="D44" s="114" t="s">
        <v>362</v>
      </c>
      <c r="E44" s="57" t="s">
        <v>226</v>
      </c>
      <c r="F44" s="114" t="s">
        <v>383</v>
      </c>
      <c r="G44" s="16"/>
      <c r="H44" s="15"/>
      <c r="I44" s="35"/>
      <c r="J44" s="15"/>
      <c r="K44" s="16"/>
      <c r="L44" s="15"/>
      <c r="M44" s="17"/>
      <c r="N44" s="15"/>
    </row>
    <row r="45" spans="2:14" ht="54.5" thickBot="1">
      <c r="B45" s="6">
        <v>42</v>
      </c>
      <c r="C45" s="13"/>
      <c r="D45" s="114" t="s">
        <v>363</v>
      </c>
      <c r="E45" s="57" t="s">
        <v>227</v>
      </c>
      <c r="F45" s="114" t="s">
        <v>384</v>
      </c>
      <c r="G45" s="16"/>
      <c r="H45" s="15"/>
      <c r="I45" s="35"/>
      <c r="J45" s="15"/>
      <c r="K45" s="16"/>
      <c r="L45" s="15"/>
      <c r="M45" s="17"/>
      <c r="N45" s="15"/>
    </row>
    <row r="46" spans="2:14" ht="54.5" thickBot="1">
      <c r="B46" s="6">
        <v>43</v>
      </c>
      <c r="C46" s="13"/>
      <c r="D46" s="114" t="s">
        <v>364</v>
      </c>
      <c r="E46" s="57" t="s">
        <v>228</v>
      </c>
      <c r="F46" s="114" t="s">
        <v>385</v>
      </c>
      <c r="G46" s="16"/>
      <c r="H46" s="15"/>
      <c r="I46" s="35"/>
      <c r="J46" s="15"/>
      <c r="K46" s="16"/>
      <c r="L46" s="15"/>
      <c r="M46" s="17"/>
      <c r="N46" s="15"/>
    </row>
    <row r="47" spans="2:14" ht="36.5" thickBot="1">
      <c r="B47" s="6">
        <v>44</v>
      </c>
      <c r="C47" s="13"/>
      <c r="D47" s="114" t="s">
        <v>365</v>
      </c>
      <c r="E47" s="57" t="s">
        <v>229</v>
      </c>
      <c r="F47" s="114" t="s">
        <v>386</v>
      </c>
      <c r="G47" s="16"/>
      <c r="H47" s="15"/>
      <c r="I47" s="17"/>
      <c r="J47" s="15"/>
      <c r="K47" s="16"/>
      <c r="L47" s="15"/>
      <c r="M47" s="17"/>
      <c r="N47" s="15"/>
    </row>
    <row r="48" spans="2:14" ht="36.5" thickBot="1">
      <c r="B48" s="6">
        <v>45</v>
      </c>
      <c r="C48" s="13"/>
      <c r="D48" s="114" t="s">
        <v>366</v>
      </c>
      <c r="E48" s="114" t="s">
        <v>377</v>
      </c>
      <c r="F48" s="114" t="s">
        <v>387</v>
      </c>
      <c r="G48" s="16"/>
      <c r="H48" s="15"/>
      <c r="I48" s="17"/>
      <c r="J48" s="15"/>
      <c r="K48" s="16"/>
      <c r="L48" s="15"/>
      <c r="M48" s="17"/>
      <c r="N48" s="15"/>
    </row>
    <row r="49" spans="2:14" ht="36.5" thickBot="1">
      <c r="B49" s="6">
        <v>46</v>
      </c>
      <c r="C49" s="13"/>
      <c r="D49" s="114" t="s">
        <v>379</v>
      </c>
      <c r="E49" s="114" t="s">
        <v>378</v>
      </c>
      <c r="F49" s="114" t="s">
        <v>388</v>
      </c>
      <c r="G49" s="16"/>
      <c r="H49" s="15"/>
      <c r="I49" s="17"/>
      <c r="J49" s="15"/>
      <c r="K49" s="25"/>
      <c r="L49" s="38"/>
      <c r="M49" s="39"/>
      <c r="N49" s="38"/>
    </row>
    <row r="50" spans="2:14" ht="36.5" thickBot="1">
      <c r="B50" s="6">
        <v>47</v>
      </c>
      <c r="C50" s="13"/>
      <c r="D50" s="114" t="s">
        <v>381</v>
      </c>
      <c r="E50" s="114" t="s">
        <v>380</v>
      </c>
      <c r="F50" s="114" t="s">
        <v>388</v>
      </c>
      <c r="G50" s="16"/>
      <c r="H50" s="15"/>
      <c r="I50" s="17"/>
      <c r="J50" s="15"/>
      <c r="K50" s="25"/>
      <c r="L50" s="38"/>
      <c r="M50" s="39"/>
      <c r="N50" s="38"/>
    </row>
    <row r="51" spans="2:14" ht="36.5" thickBot="1">
      <c r="B51" s="6">
        <v>48</v>
      </c>
      <c r="C51" s="13"/>
      <c r="D51" s="114" t="s">
        <v>367</v>
      </c>
      <c r="E51" s="57" t="s">
        <v>230</v>
      </c>
      <c r="F51" s="114" t="s">
        <v>389</v>
      </c>
      <c r="G51" s="16"/>
      <c r="H51" s="15"/>
      <c r="I51" s="17"/>
      <c r="J51" s="15"/>
      <c r="K51" s="25"/>
      <c r="L51" s="38"/>
      <c r="M51" s="39"/>
      <c r="N51" s="38"/>
    </row>
    <row r="52" spans="2:14" ht="36.5" thickBot="1">
      <c r="B52" s="6">
        <v>49</v>
      </c>
      <c r="C52" s="13"/>
      <c r="D52" s="114" t="s">
        <v>368</v>
      </c>
      <c r="E52" s="84" t="s">
        <v>233</v>
      </c>
      <c r="F52" s="85" t="s">
        <v>232</v>
      </c>
      <c r="G52" s="16"/>
      <c r="H52" s="15"/>
      <c r="I52" s="17"/>
      <c r="J52" s="15"/>
      <c r="K52" s="22"/>
      <c r="L52" s="21"/>
      <c r="M52" s="23"/>
      <c r="N52" s="21"/>
    </row>
    <row r="53" spans="2:14" ht="54.5" thickBot="1">
      <c r="B53" s="6">
        <v>50</v>
      </c>
      <c r="C53" s="26"/>
      <c r="D53" s="114" t="s">
        <v>369</v>
      </c>
      <c r="E53" s="68" t="s">
        <v>265</v>
      </c>
      <c r="F53" s="70" t="s">
        <v>268</v>
      </c>
      <c r="G53" s="16"/>
      <c r="H53" s="15"/>
      <c r="I53" s="35"/>
      <c r="J53" s="15"/>
      <c r="K53" s="10"/>
      <c r="L53" s="9"/>
      <c r="M53" s="11"/>
      <c r="N53" s="9"/>
    </row>
    <row r="54" spans="2:14" ht="54.5" thickBot="1">
      <c r="B54" s="6">
        <v>51</v>
      </c>
      <c r="C54" s="13"/>
      <c r="D54" s="114" t="s">
        <v>370</v>
      </c>
      <c r="E54" s="70" t="s">
        <v>266</v>
      </c>
      <c r="F54" s="70" t="s">
        <v>267</v>
      </c>
      <c r="G54" s="16"/>
      <c r="H54" s="15"/>
      <c r="I54" s="35"/>
      <c r="J54" s="15"/>
      <c r="K54" s="16"/>
      <c r="L54" s="15"/>
      <c r="M54" s="17"/>
      <c r="N54" s="15"/>
    </row>
    <row r="55" spans="2:14" ht="54.5" thickBot="1">
      <c r="B55" s="6">
        <v>52</v>
      </c>
      <c r="C55" s="13"/>
      <c r="D55" s="114" t="s">
        <v>371</v>
      </c>
      <c r="E55" s="70" t="s">
        <v>269</v>
      </c>
      <c r="F55" s="114" t="s">
        <v>270</v>
      </c>
      <c r="G55" s="16"/>
      <c r="H55" s="15"/>
      <c r="I55" s="35"/>
      <c r="J55" s="15"/>
      <c r="K55" s="16"/>
      <c r="L55" s="15"/>
      <c r="M55" s="17"/>
      <c r="N55" s="15"/>
    </row>
    <row r="56" spans="2:14" ht="54.5" thickBot="1">
      <c r="B56" s="6">
        <v>53</v>
      </c>
      <c r="C56" s="13"/>
      <c r="D56" s="114" t="s">
        <v>372</v>
      </c>
      <c r="E56" s="70" t="s">
        <v>271</v>
      </c>
      <c r="F56" s="114" t="s">
        <v>390</v>
      </c>
      <c r="G56" s="16"/>
      <c r="H56" s="15"/>
      <c r="I56" s="35"/>
      <c r="J56" s="15"/>
      <c r="K56" s="16"/>
      <c r="L56" s="15"/>
      <c r="M56" s="17"/>
      <c r="N56" s="15"/>
    </row>
    <row r="57" spans="2:14" ht="36.5" thickBot="1">
      <c r="B57" s="6">
        <v>54</v>
      </c>
      <c r="C57" s="13"/>
      <c r="D57" s="116" t="s">
        <v>373</v>
      </c>
      <c r="E57" s="121" t="s">
        <v>272</v>
      </c>
      <c r="F57" s="122" t="s">
        <v>273</v>
      </c>
      <c r="G57" s="25"/>
      <c r="H57" s="38"/>
      <c r="I57" s="39"/>
      <c r="J57" s="38"/>
      <c r="K57" s="25"/>
      <c r="L57" s="38"/>
      <c r="M57" s="39"/>
      <c r="N57" s="38"/>
    </row>
    <row r="58" spans="2:14" ht="20.5" thickBot="1">
      <c r="B58" s="65"/>
      <c r="C58" s="124"/>
      <c r="D58" s="125"/>
      <c r="E58" s="126"/>
      <c r="F58" s="127"/>
      <c r="G58" s="128"/>
      <c r="H58" s="65"/>
      <c r="I58" s="129"/>
      <c r="J58" s="65"/>
      <c r="K58" s="120"/>
      <c r="L58" s="21"/>
      <c r="M58" s="23"/>
      <c r="N58" s="21"/>
    </row>
    <row r="59" spans="2:14">
      <c r="B59" s="123"/>
    </row>
    <row r="60" spans="2:14" ht="22.5">
      <c r="B60" s="49"/>
      <c r="C60" s="49"/>
      <c r="E60" s="50"/>
      <c r="H60" s="51"/>
      <c r="L60" s="51" t="s">
        <v>221</v>
      </c>
      <c r="M60" s="3">
        <f>COUNTA(M4:M52)</f>
        <v>0</v>
      </c>
    </row>
    <row r="61" spans="2:14">
      <c r="H61" s="112" t="s">
        <v>325</v>
      </c>
      <c r="L61" s="52" t="s">
        <v>18</v>
      </c>
      <c r="M61" s="3">
        <f>COUNTIF(M4:M52,"〇")</f>
        <v>0</v>
      </c>
    </row>
    <row r="62" spans="2:14">
      <c r="H62" s="113" t="s">
        <v>326</v>
      </c>
      <c r="L62" s="53" t="s">
        <v>68</v>
      </c>
      <c r="M62" s="3">
        <f>COUNTIF(M4:M52,"✖")</f>
        <v>0</v>
      </c>
    </row>
  </sheetData>
  <phoneticPr fontId="1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2"/>
  <sheetViews>
    <sheetView showGridLines="0" topLeftCell="A4" zoomScale="40" zoomScaleNormal="40" workbookViewId="0">
      <selection activeCell="M5" sqref="M5"/>
    </sheetView>
  </sheetViews>
  <sheetFormatPr defaultColWidth="8.58203125" defaultRowHeight="18"/>
  <cols>
    <col min="1" max="1" width="3.25" style="135" customWidth="1"/>
    <col min="2" max="2" width="5.33203125" style="135" bestFit="1" customWidth="1"/>
    <col min="3" max="3" width="36.58203125" style="135" bestFit="1" customWidth="1"/>
    <col min="4" max="4" width="59.83203125" style="135" bestFit="1" customWidth="1"/>
    <col min="5" max="5" width="48.25" style="135" bestFit="1" customWidth="1"/>
    <col min="6" max="6" width="14.08203125" style="135" bestFit="1" customWidth="1"/>
    <col min="7" max="7" width="91.75" style="135" bestFit="1" customWidth="1"/>
    <col min="8" max="9" width="12.08203125" style="135" bestFit="1" customWidth="1"/>
    <col min="10" max="10" width="43.5" style="135" bestFit="1" customWidth="1"/>
    <col min="11" max="11" width="13.6640625" style="135" bestFit="1" customWidth="1"/>
    <col min="12" max="12" width="14" style="136" bestFit="1" customWidth="1"/>
    <col min="13" max="13" width="33.6640625" style="135" customWidth="1"/>
    <col min="14" max="14" width="11.5" style="135" hidden="1" customWidth="1"/>
    <col min="15" max="15" width="49.58203125" style="135" hidden="1" customWidth="1"/>
    <col min="16" max="16" width="11.25" style="136" hidden="1" customWidth="1"/>
    <col min="17" max="17" width="49.58203125" style="135" hidden="1" customWidth="1"/>
    <col min="18" max="16384" width="8.58203125" style="135"/>
  </cols>
  <sheetData>
    <row r="1" spans="1:17" ht="29">
      <c r="A1" s="134" t="s">
        <v>418</v>
      </c>
    </row>
    <row r="2" spans="1:17" ht="18.5" thickBot="1"/>
    <row r="3" spans="1:17" ht="40.5" thickBot="1">
      <c r="B3" s="137" t="s">
        <v>3</v>
      </c>
      <c r="C3" s="137" t="s">
        <v>224</v>
      </c>
      <c r="D3" s="137" t="s">
        <v>322</v>
      </c>
      <c r="E3" s="137" t="s">
        <v>323</v>
      </c>
      <c r="F3" s="137" t="s">
        <v>328</v>
      </c>
      <c r="G3" s="137" t="s">
        <v>419</v>
      </c>
      <c r="H3" s="137" t="s">
        <v>420</v>
      </c>
      <c r="I3" s="137" t="s">
        <v>421</v>
      </c>
      <c r="J3" s="137" t="s">
        <v>7</v>
      </c>
      <c r="K3" s="137" t="s">
        <v>8</v>
      </c>
      <c r="L3" s="137" t="s">
        <v>10</v>
      </c>
      <c r="M3" s="138" t="s">
        <v>11</v>
      </c>
      <c r="N3" s="137" t="s">
        <v>8</v>
      </c>
      <c r="O3" s="138" t="s">
        <v>12</v>
      </c>
      <c r="P3" s="137" t="s">
        <v>10</v>
      </c>
      <c r="Q3" s="138" t="s">
        <v>11</v>
      </c>
    </row>
    <row r="4" spans="1:17" ht="140.5" thickBot="1">
      <c r="B4" s="139">
        <f>ROW(B4)-ROW($B$3)</f>
        <v>1</v>
      </c>
      <c r="C4" s="140" t="s">
        <v>422</v>
      </c>
      <c r="D4" s="141" t="s">
        <v>423</v>
      </c>
      <c r="E4" s="141" t="s">
        <v>424</v>
      </c>
      <c r="F4" s="141" t="s">
        <v>425</v>
      </c>
      <c r="G4" s="141" t="s">
        <v>426</v>
      </c>
      <c r="H4" s="142" t="s">
        <v>427</v>
      </c>
      <c r="I4" s="142" t="s">
        <v>427</v>
      </c>
      <c r="J4" s="143" t="s">
        <v>428</v>
      </c>
      <c r="K4" s="144">
        <v>44098</v>
      </c>
      <c r="L4" s="145" t="s">
        <v>442</v>
      </c>
      <c r="M4" s="146" t="s">
        <v>446</v>
      </c>
      <c r="N4" s="147"/>
      <c r="O4" s="148"/>
      <c r="P4" s="149"/>
      <c r="Q4" s="150"/>
    </row>
    <row r="5" spans="1:17" ht="120.5" thickBot="1">
      <c r="B5" s="139">
        <f t="shared" ref="B5:B33" si="0">ROW(B5)-ROW($B$3)</f>
        <v>2</v>
      </c>
      <c r="C5" s="188" t="s">
        <v>429</v>
      </c>
      <c r="D5" s="191" t="s">
        <v>468</v>
      </c>
      <c r="E5" s="191" t="s">
        <v>324</v>
      </c>
      <c r="F5" s="191" t="s">
        <v>430</v>
      </c>
      <c r="G5" s="191" t="s">
        <v>431</v>
      </c>
      <c r="H5" s="151">
        <v>0</v>
      </c>
      <c r="I5" s="151">
        <v>0</v>
      </c>
      <c r="J5" s="184" t="s">
        <v>443</v>
      </c>
      <c r="K5" s="153">
        <v>44098</v>
      </c>
      <c r="L5" s="154" t="s">
        <v>444</v>
      </c>
      <c r="M5" s="186" t="s">
        <v>467</v>
      </c>
      <c r="N5" s="147"/>
      <c r="O5" s="148"/>
      <c r="P5" s="149"/>
      <c r="Q5" s="150"/>
    </row>
    <row r="6" spans="1:17" ht="20.5" thickBot="1">
      <c r="B6" s="139">
        <f t="shared" si="0"/>
        <v>3</v>
      </c>
      <c r="C6" s="189"/>
      <c r="D6" s="192"/>
      <c r="E6" s="192"/>
      <c r="F6" s="192"/>
      <c r="G6" s="192"/>
      <c r="H6" s="151">
        <v>0</v>
      </c>
      <c r="I6" s="151">
        <v>30</v>
      </c>
      <c r="J6" s="184" t="s">
        <v>443</v>
      </c>
      <c r="K6" s="153">
        <v>44098</v>
      </c>
      <c r="L6" s="154" t="s">
        <v>444</v>
      </c>
      <c r="M6" s="155"/>
      <c r="N6" s="147"/>
      <c r="O6" s="148"/>
      <c r="P6" s="149"/>
      <c r="Q6" s="150"/>
    </row>
    <row r="7" spans="1:17" ht="20.5" thickBot="1">
      <c r="B7" s="139">
        <f t="shared" si="0"/>
        <v>4</v>
      </c>
      <c r="C7" s="189"/>
      <c r="D7" s="192"/>
      <c r="E7" s="192"/>
      <c r="F7" s="192"/>
      <c r="G7" s="192"/>
      <c r="H7" s="151">
        <v>0</v>
      </c>
      <c r="I7" s="151">
        <v>60</v>
      </c>
      <c r="J7" s="184" t="s">
        <v>443</v>
      </c>
      <c r="K7" s="153">
        <v>44098</v>
      </c>
      <c r="L7" s="154" t="s">
        <v>444</v>
      </c>
      <c r="M7" s="155"/>
      <c r="N7" s="147"/>
      <c r="O7" s="148"/>
      <c r="P7" s="149"/>
      <c r="Q7" s="150"/>
    </row>
    <row r="8" spans="1:17" ht="20.5" thickBot="1">
      <c r="B8" s="139">
        <f t="shared" si="0"/>
        <v>5</v>
      </c>
      <c r="C8" s="189"/>
      <c r="D8" s="192"/>
      <c r="E8" s="192"/>
      <c r="F8" s="192"/>
      <c r="G8" s="192"/>
      <c r="H8" s="207">
        <v>0</v>
      </c>
      <c r="I8" s="184">
        <v>61</v>
      </c>
      <c r="J8" s="184" t="s">
        <v>454</v>
      </c>
      <c r="K8" s="153">
        <v>44098</v>
      </c>
      <c r="L8" s="154" t="s">
        <v>442</v>
      </c>
      <c r="M8" s="155" t="s">
        <v>469</v>
      </c>
      <c r="N8" s="147"/>
      <c r="O8" s="148"/>
      <c r="P8" s="149"/>
      <c r="Q8" s="150"/>
    </row>
    <row r="9" spans="1:17" ht="20.5" thickBot="1">
      <c r="B9" s="139">
        <f t="shared" si="0"/>
        <v>6</v>
      </c>
      <c r="C9" s="189"/>
      <c r="D9" s="192"/>
      <c r="E9" s="192"/>
      <c r="F9" s="192"/>
      <c r="G9" s="192"/>
      <c r="H9" s="207">
        <v>0</v>
      </c>
      <c r="I9" s="184">
        <v>255</v>
      </c>
      <c r="J9" s="184" t="s">
        <v>454</v>
      </c>
      <c r="K9" s="153">
        <v>44098</v>
      </c>
      <c r="L9" s="154" t="s">
        <v>442</v>
      </c>
      <c r="M9" s="155" t="s">
        <v>469</v>
      </c>
      <c r="N9" s="147"/>
      <c r="O9" s="148"/>
      <c r="P9" s="149"/>
      <c r="Q9" s="150"/>
    </row>
    <row r="10" spans="1:17" ht="20.5" thickBot="1">
      <c r="B10" s="139">
        <f t="shared" si="0"/>
        <v>7</v>
      </c>
      <c r="C10" s="189"/>
      <c r="D10" s="192"/>
      <c r="E10" s="192"/>
      <c r="F10" s="192"/>
      <c r="G10" s="192"/>
      <c r="H10" s="151">
        <v>1</v>
      </c>
      <c r="I10" s="151">
        <v>0</v>
      </c>
      <c r="J10" s="184" t="s">
        <v>447</v>
      </c>
      <c r="K10" s="153">
        <v>44098</v>
      </c>
      <c r="L10" s="154" t="s">
        <v>444</v>
      </c>
      <c r="M10" s="155"/>
      <c r="N10" s="147"/>
      <c r="O10" s="148"/>
      <c r="P10" s="149"/>
      <c r="Q10" s="150"/>
    </row>
    <row r="11" spans="1:17" ht="20.5" thickBot="1">
      <c r="B11" s="139">
        <f t="shared" si="0"/>
        <v>8</v>
      </c>
      <c r="C11" s="189"/>
      <c r="D11" s="192"/>
      <c r="E11" s="192"/>
      <c r="F11" s="192"/>
      <c r="G11" s="192"/>
      <c r="H11" s="151">
        <v>1</v>
      </c>
      <c r="I11" s="151">
        <v>30</v>
      </c>
      <c r="J11" s="184" t="s">
        <v>447</v>
      </c>
      <c r="K11" s="153">
        <v>44098</v>
      </c>
      <c r="L11" s="154" t="s">
        <v>444</v>
      </c>
      <c r="M11" s="155"/>
      <c r="N11" s="147"/>
      <c r="O11" s="148"/>
      <c r="P11" s="149"/>
      <c r="Q11" s="150"/>
    </row>
    <row r="12" spans="1:17" ht="20.5" thickBot="1">
      <c r="B12" s="139">
        <f t="shared" si="0"/>
        <v>9</v>
      </c>
      <c r="C12" s="189"/>
      <c r="D12" s="192"/>
      <c r="E12" s="192"/>
      <c r="F12" s="192"/>
      <c r="G12" s="192"/>
      <c r="H12" s="151">
        <v>1</v>
      </c>
      <c r="I12" s="151">
        <v>60</v>
      </c>
      <c r="J12" s="184" t="s">
        <v>447</v>
      </c>
      <c r="K12" s="153">
        <v>44098</v>
      </c>
      <c r="L12" s="154" t="s">
        <v>444</v>
      </c>
      <c r="M12" s="155"/>
      <c r="N12" s="147"/>
      <c r="O12" s="148"/>
      <c r="P12" s="149"/>
      <c r="Q12" s="150"/>
    </row>
    <row r="13" spans="1:17" ht="20.5" thickBot="1">
      <c r="B13" s="139">
        <f t="shared" si="0"/>
        <v>10</v>
      </c>
      <c r="C13" s="189"/>
      <c r="D13" s="192"/>
      <c r="E13" s="192"/>
      <c r="F13" s="192"/>
      <c r="G13" s="192"/>
      <c r="H13" s="207">
        <v>1</v>
      </c>
      <c r="I13" s="184">
        <v>61</v>
      </c>
      <c r="J13" s="184" t="s">
        <v>454</v>
      </c>
      <c r="K13" s="153">
        <v>44098</v>
      </c>
      <c r="L13" s="154" t="s">
        <v>442</v>
      </c>
      <c r="M13" s="155" t="s">
        <v>469</v>
      </c>
      <c r="N13" s="147"/>
      <c r="O13" s="148"/>
      <c r="P13" s="149"/>
      <c r="Q13" s="150"/>
    </row>
    <row r="14" spans="1:17" ht="20.5" thickBot="1">
      <c r="B14" s="139">
        <f t="shared" si="0"/>
        <v>11</v>
      </c>
      <c r="C14" s="189"/>
      <c r="D14" s="192"/>
      <c r="E14" s="192"/>
      <c r="F14" s="192"/>
      <c r="G14" s="192"/>
      <c r="H14" s="207">
        <v>1</v>
      </c>
      <c r="I14" s="184">
        <v>255</v>
      </c>
      <c r="J14" s="184" t="s">
        <v>454</v>
      </c>
      <c r="K14" s="153">
        <v>44098</v>
      </c>
      <c r="L14" s="154" t="s">
        <v>442</v>
      </c>
      <c r="M14" s="155" t="s">
        <v>469</v>
      </c>
      <c r="N14" s="147"/>
      <c r="O14" s="148"/>
      <c r="P14" s="149"/>
      <c r="Q14" s="150"/>
    </row>
    <row r="15" spans="1:17" ht="20.5" thickBot="1">
      <c r="B15" s="139">
        <f t="shared" si="0"/>
        <v>12</v>
      </c>
      <c r="C15" s="189"/>
      <c r="D15" s="192"/>
      <c r="E15" s="192"/>
      <c r="F15" s="192"/>
      <c r="G15" s="192"/>
      <c r="H15" s="151">
        <v>2</v>
      </c>
      <c r="I15" s="151">
        <v>0</v>
      </c>
      <c r="J15" s="184" t="s">
        <v>448</v>
      </c>
      <c r="K15" s="153">
        <v>44098</v>
      </c>
      <c r="L15" s="154" t="s">
        <v>444</v>
      </c>
      <c r="M15" s="155"/>
      <c r="N15" s="147"/>
      <c r="O15" s="148"/>
      <c r="P15" s="149"/>
      <c r="Q15" s="150"/>
    </row>
    <row r="16" spans="1:17" ht="20.5" thickBot="1">
      <c r="B16" s="139">
        <f t="shared" si="0"/>
        <v>13</v>
      </c>
      <c r="C16" s="189"/>
      <c r="D16" s="192"/>
      <c r="E16" s="192"/>
      <c r="F16" s="192"/>
      <c r="G16" s="192"/>
      <c r="H16" s="151">
        <v>2</v>
      </c>
      <c r="I16" s="151">
        <v>30</v>
      </c>
      <c r="J16" s="184" t="s">
        <v>448</v>
      </c>
      <c r="K16" s="153">
        <v>44098</v>
      </c>
      <c r="L16" s="154" t="s">
        <v>444</v>
      </c>
      <c r="M16" s="155"/>
      <c r="N16" s="147"/>
      <c r="O16" s="148"/>
      <c r="P16" s="149"/>
      <c r="Q16" s="150"/>
    </row>
    <row r="17" spans="2:17" ht="20.5" thickBot="1">
      <c r="B17" s="139">
        <f t="shared" si="0"/>
        <v>14</v>
      </c>
      <c r="C17" s="189"/>
      <c r="D17" s="192"/>
      <c r="E17" s="192"/>
      <c r="F17" s="192"/>
      <c r="G17" s="192"/>
      <c r="H17" s="151">
        <v>2</v>
      </c>
      <c r="I17" s="151">
        <v>60</v>
      </c>
      <c r="J17" s="184" t="s">
        <v>448</v>
      </c>
      <c r="K17" s="153">
        <v>44098</v>
      </c>
      <c r="L17" s="154" t="s">
        <v>444</v>
      </c>
      <c r="M17" s="155"/>
      <c r="N17" s="147"/>
      <c r="O17" s="148"/>
      <c r="P17" s="149"/>
      <c r="Q17" s="150"/>
    </row>
    <row r="18" spans="2:17" ht="20.5" thickBot="1">
      <c r="B18" s="139">
        <f t="shared" si="0"/>
        <v>15</v>
      </c>
      <c r="C18" s="189"/>
      <c r="D18" s="192"/>
      <c r="E18" s="192"/>
      <c r="F18" s="192"/>
      <c r="G18" s="192"/>
      <c r="H18" s="207">
        <v>2</v>
      </c>
      <c r="I18" s="184">
        <v>61</v>
      </c>
      <c r="J18" s="184" t="s">
        <v>454</v>
      </c>
      <c r="K18" s="153">
        <v>44098</v>
      </c>
      <c r="L18" s="154" t="s">
        <v>442</v>
      </c>
      <c r="M18" s="155" t="s">
        <v>469</v>
      </c>
      <c r="N18" s="147"/>
      <c r="O18" s="148"/>
      <c r="P18" s="149"/>
      <c r="Q18" s="150"/>
    </row>
    <row r="19" spans="2:17" ht="20.5" thickBot="1">
      <c r="B19" s="139">
        <f t="shared" si="0"/>
        <v>16</v>
      </c>
      <c r="C19" s="189"/>
      <c r="D19" s="192"/>
      <c r="E19" s="192"/>
      <c r="F19" s="192"/>
      <c r="G19" s="192"/>
      <c r="H19" s="207">
        <v>2</v>
      </c>
      <c r="I19" s="184">
        <v>255</v>
      </c>
      <c r="J19" s="184" t="s">
        <v>454</v>
      </c>
      <c r="K19" s="153">
        <v>44098</v>
      </c>
      <c r="L19" s="154" t="s">
        <v>442</v>
      </c>
      <c r="M19" s="155" t="s">
        <v>469</v>
      </c>
      <c r="N19" s="147"/>
      <c r="O19" s="148"/>
      <c r="P19" s="149"/>
      <c r="Q19" s="150"/>
    </row>
    <row r="20" spans="2:17" ht="20.5" thickBot="1">
      <c r="B20" s="139">
        <f t="shared" si="0"/>
        <v>17</v>
      </c>
      <c r="C20" s="189"/>
      <c r="D20" s="192"/>
      <c r="E20" s="192"/>
      <c r="F20" s="192"/>
      <c r="G20" s="192"/>
      <c r="H20" s="151">
        <v>3</v>
      </c>
      <c r="I20" s="151">
        <v>0</v>
      </c>
      <c r="J20" s="184" t="s">
        <v>454</v>
      </c>
      <c r="K20" s="153">
        <v>44098</v>
      </c>
      <c r="L20" s="154" t="s">
        <v>442</v>
      </c>
      <c r="M20" s="155" t="s">
        <v>469</v>
      </c>
      <c r="N20" s="147"/>
      <c r="O20" s="148"/>
      <c r="P20" s="149"/>
      <c r="Q20" s="150"/>
    </row>
    <row r="21" spans="2:17" ht="20.5" thickBot="1">
      <c r="B21" s="139">
        <f t="shared" si="0"/>
        <v>18</v>
      </c>
      <c r="C21" s="189"/>
      <c r="D21" s="192"/>
      <c r="E21" s="192"/>
      <c r="F21" s="192"/>
      <c r="G21" s="192"/>
      <c r="H21" s="151">
        <v>3</v>
      </c>
      <c r="I21" s="151">
        <v>30</v>
      </c>
      <c r="J21" s="184" t="s">
        <v>454</v>
      </c>
      <c r="K21" s="153">
        <v>44098</v>
      </c>
      <c r="L21" s="154" t="s">
        <v>442</v>
      </c>
      <c r="M21" s="155" t="s">
        <v>469</v>
      </c>
      <c r="N21" s="147"/>
      <c r="O21" s="148"/>
      <c r="P21" s="149"/>
      <c r="Q21" s="150"/>
    </row>
    <row r="22" spans="2:17" ht="20.5" thickBot="1">
      <c r="B22" s="139">
        <f t="shared" si="0"/>
        <v>19</v>
      </c>
      <c r="C22" s="189"/>
      <c r="D22" s="192"/>
      <c r="E22" s="192"/>
      <c r="F22" s="192"/>
      <c r="G22" s="192"/>
      <c r="H22" s="151">
        <v>3</v>
      </c>
      <c r="I22" s="151">
        <v>60</v>
      </c>
      <c r="J22" s="184" t="s">
        <v>454</v>
      </c>
      <c r="K22" s="153">
        <v>44098</v>
      </c>
      <c r="L22" s="154" t="s">
        <v>442</v>
      </c>
      <c r="M22" s="155" t="s">
        <v>469</v>
      </c>
      <c r="N22" s="147"/>
      <c r="O22" s="148"/>
      <c r="P22" s="149"/>
      <c r="Q22" s="150"/>
    </row>
    <row r="23" spans="2:17" ht="20.5" thickBot="1">
      <c r="B23" s="139">
        <f t="shared" si="0"/>
        <v>20</v>
      </c>
      <c r="C23" s="189"/>
      <c r="D23" s="192"/>
      <c r="E23" s="192"/>
      <c r="F23" s="192"/>
      <c r="G23" s="192"/>
      <c r="H23" s="207">
        <v>3</v>
      </c>
      <c r="I23" s="184">
        <v>61</v>
      </c>
      <c r="J23" s="184" t="s">
        <v>454</v>
      </c>
      <c r="K23" s="153">
        <v>44098</v>
      </c>
      <c r="L23" s="154" t="s">
        <v>442</v>
      </c>
      <c r="M23" s="155" t="s">
        <v>469</v>
      </c>
      <c r="N23" s="147"/>
      <c r="O23" s="148"/>
      <c r="P23" s="149"/>
      <c r="Q23" s="150"/>
    </row>
    <row r="24" spans="2:17" ht="20.5" thickBot="1">
      <c r="B24" s="139">
        <f t="shared" si="0"/>
        <v>21</v>
      </c>
      <c r="C24" s="189"/>
      <c r="D24" s="192"/>
      <c r="E24" s="192"/>
      <c r="F24" s="192"/>
      <c r="G24" s="192"/>
      <c r="H24" s="207">
        <v>3</v>
      </c>
      <c r="I24" s="184">
        <v>255</v>
      </c>
      <c r="J24" s="184" t="s">
        <v>454</v>
      </c>
      <c r="K24" s="153">
        <v>44098</v>
      </c>
      <c r="L24" s="154" t="s">
        <v>442</v>
      </c>
      <c r="M24" s="155" t="s">
        <v>469</v>
      </c>
      <c r="N24" s="147"/>
      <c r="O24" s="148"/>
      <c r="P24" s="149"/>
      <c r="Q24" s="150"/>
    </row>
    <row r="25" spans="2:17" ht="20.5" thickBot="1">
      <c r="B25" s="139">
        <f t="shared" si="0"/>
        <v>22</v>
      </c>
      <c r="C25" s="189"/>
      <c r="D25" s="192"/>
      <c r="E25" s="192"/>
      <c r="F25" s="192"/>
      <c r="G25" s="192"/>
      <c r="H25" s="151">
        <v>255</v>
      </c>
      <c r="I25" s="151">
        <v>0</v>
      </c>
      <c r="J25" s="184" t="s">
        <v>454</v>
      </c>
      <c r="K25" s="153">
        <v>44098</v>
      </c>
      <c r="L25" s="154" t="s">
        <v>444</v>
      </c>
      <c r="M25" s="155"/>
      <c r="N25" s="147"/>
      <c r="O25" s="148"/>
      <c r="P25" s="149"/>
      <c r="Q25" s="150"/>
    </row>
    <row r="26" spans="2:17" ht="20.5" thickBot="1">
      <c r="B26" s="139">
        <f t="shared" si="0"/>
        <v>23</v>
      </c>
      <c r="C26" s="189"/>
      <c r="D26" s="192"/>
      <c r="E26" s="192"/>
      <c r="F26" s="192"/>
      <c r="G26" s="192"/>
      <c r="H26" s="151">
        <v>255</v>
      </c>
      <c r="I26" s="151">
        <v>30</v>
      </c>
      <c r="J26" s="184" t="s">
        <v>454</v>
      </c>
      <c r="K26" s="153">
        <v>44098</v>
      </c>
      <c r="L26" s="154" t="s">
        <v>442</v>
      </c>
      <c r="M26" s="155" t="s">
        <v>469</v>
      </c>
      <c r="N26" s="147"/>
      <c r="O26" s="148"/>
      <c r="P26" s="149"/>
      <c r="Q26" s="150"/>
    </row>
    <row r="27" spans="2:17" ht="20.5" thickBot="1">
      <c r="B27" s="139">
        <f t="shared" si="0"/>
        <v>24</v>
      </c>
      <c r="C27" s="189"/>
      <c r="D27" s="192"/>
      <c r="E27" s="192"/>
      <c r="F27" s="192"/>
      <c r="G27" s="192"/>
      <c r="H27" s="151">
        <v>255</v>
      </c>
      <c r="I27" s="151">
        <v>60</v>
      </c>
      <c r="J27" s="184" t="s">
        <v>454</v>
      </c>
      <c r="K27" s="153">
        <v>44098</v>
      </c>
      <c r="L27" s="154" t="s">
        <v>442</v>
      </c>
      <c r="M27" s="155" t="s">
        <v>469</v>
      </c>
      <c r="N27" s="147"/>
      <c r="O27" s="148"/>
      <c r="P27" s="149"/>
      <c r="Q27" s="150"/>
    </row>
    <row r="28" spans="2:17" ht="20.5" thickBot="1">
      <c r="B28" s="139">
        <f t="shared" si="0"/>
        <v>25</v>
      </c>
      <c r="C28" s="189"/>
      <c r="D28" s="192"/>
      <c r="E28" s="192"/>
      <c r="F28" s="192"/>
      <c r="G28" s="192"/>
      <c r="H28" s="207">
        <v>255</v>
      </c>
      <c r="I28" s="184">
        <v>61</v>
      </c>
      <c r="J28" s="184" t="s">
        <v>454</v>
      </c>
      <c r="K28" s="153">
        <v>44098</v>
      </c>
      <c r="L28" s="154" t="s">
        <v>442</v>
      </c>
      <c r="M28" s="155" t="s">
        <v>469</v>
      </c>
      <c r="N28" s="147"/>
      <c r="O28" s="148"/>
      <c r="P28" s="149"/>
      <c r="Q28" s="150"/>
    </row>
    <row r="29" spans="2:17" ht="20.5" thickBot="1">
      <c r="B29" s="139">
        <f t="shared" si="0"/>
        <v>26</v>
      </c>
      <c r="C29" s="189"/>
      <c r="D29" s="192"/>
      <c r="E29" s="192"/>
      <c r="F29" s="192"/>
      <c r="G29" s="192"/>
      <c r="H29" s="207">
        <v>255</v>
      </c>
      <c r="I29" s="184">
        <v>255</v>
      </c>
      <c r="J29" s="184" t="s">
        <v>454</v>
      </c>
      <c r="K29" s="153">
        <v>44098</v>
      </c>
      <c r="L29" s="154" t="s">
        <v>442</v>
      </c>
      <c r="M29" s="155" t="s">
        <v>469</v>
      </c>
      <c r="N29" s="147"/>
      <c r="O29" s="148"/>
      <c r="P29" s="149"/>
      <c r="Q29" s="150"/>
    </row>
    <row r="30" spans="2:17" ht="20.5" thickBot="1">
      <c r="B30" s="139">
        <f t="shared" si="0"/>
        <v>27</v>
      </c>
      <c r="C30" s="188" t="s">
        <v>432</v>
      </c>
      <c r="D30" s="191" t="s">
        <v>433</v>
      </c>
      <c r="E30" s="191" t="s">
        <v>434</v>
      </c>
      <c r="F30" s="191" t="s">
        <v>435</v>
      </c>
      <c r="G30" s="191" t="s">
        <v>436</v>
      </c>
      <c r="H30" s="156" t="s">
        <v>437</v>
      </c>
      <c r="I30" s="157" t="s">
        <v>427</v>
      </c>
      <c r="J30" s="152" t="s">
        <v>438</v>
      </c>
      <c r="K30" s="144">
        <v>44098</v>
      </c>
      <c r="L30" s="158" t="s">
        <v>444</v>
      </c>
      <c r="M30" s="159"/>
      <c r="N30" s="147"/>
      <c r="O30" s="148"/>
      <c r="P30" s="149"/>
      <c r="Q30" s="150"/>
    </row>
    <row r="31" spans="2:17" ht="40.5" thickBot="1">
      <c r="B31" s="139">
        <f t="shared" si="0"/>
        <v>28</v>
      </c>
      <c r="C31" s="189"/>
      <c r="D31" s="192"/>
      <c r="E31" s="192"/>
      <c r="F31" s="192"/>
      <c r="G31" s="192"/>
      <c r="H31" s="160" t="s">
        <v>439</v>
      </c>
      <c r="I31" s="157" t="s">
        <v>427</v>
      </c>
      <c r="J31" s="161" t="s">
        <v>441</v>
      </c>
      <c r="K31" s="144">
        <v>44098</v>
      </c>
      <c r="L31" s="158" t="s">
        <v>442</v>
      </c>
      <c r="M31" s="185" t="s">
        <v>445</v>
      </c>
      <c r="N31" s="162"/>
      <c r="O31" s="148"/>
      <c r="P31" s="149"/>
      <c r="Q31" s="150"/>
    </row>
    <row r="32" spans="2:17" ht="20.5" thickBot="1">
      <c r="B32" s="139">
        <f t="shared" si="0"/>
        <v>29</v>
      </c>
      <c r="C32" s="190"/>
      <c r="D32" s="193"/>
      <c r="E32" s="193"/>
      <c r="F32" s="193"/>
      <c r="G32" s="193"/>
      <c r="H32" s="160" t="s">
        <v>309</v>
      </c>
      <c r="I32" s="157" t="s">
        <v>427</v>
      </c>
      <c r="J32" s="161" t="s">
        <v>440</v>
      </c>
      <c r="K32" s="144">
        <v>44098</v>
      </c>
      <c r="L32" s="154" t="s">
        <v>444</v>
      </c>
      <c r="M32" s="155"/>
      <c r="N32" s="162"/>
      <c r="O32" s="148"/>
      <c r="P32" s="149"/>
      <c r="Q32" s="150"/>
    </row>
    <row r="33" spans="2:17" ht="20">
      <c r="B33" s="163"/>
      <c r="C33" s="164"/>
      <c r="D33" s="164"/>
      <c r="E33" s="164"/>
      <c r="F33" s="164"/>
      <c r="G33" s="164"/>
      <c r="H33" s="163"/>
      <c r="I33" s="163"/>
      <c r="J33" s="163"/>
      <c r="K33" s="165"/>
      <c r="L33" s="166"/>
      <c r="M33" s="167"/>
      <c r="N33" s="162"/>
      <c r="O33" s="148"/>
      <c r="P33" s="149"/>
      <c r="Q33" s="150"/>
    </row>
    <row r="34" spans="2:17" ht="20">
      <c r="B34" s="164"/>
      <c r="C34" s="168"/>
      <c r="D34" s="164"/>
      <c r="E34" s="164"/>
      <c r="F34" s="164"/>
      <c r="G34" s="164"/>
      <c r="H34" s="164"/>
      <c r="I34" s="164"/>
      <c r="J34" s="164"/>
      <c r="K34" s="169"/>
      <c r="M34" s="170"/>
      <c r="N34" s="162"/>
      <c r="O34" s="148"/>
      <c r="P34" s="149"/>
      <c r="Q34" s="150"/>
    </row>
    <row r="35" spans="2:17" ht="20">
      <c r="B35" s="164"/>
      <c r="C35" s="168"/>
      <c r="D35" s="164"/>
      <c r="E35" s="164"/>
      <c r="F35" s="164"/>
      <c r="G35" s="164"/>
      <c r="H35" s="164"/>
      <c r="I35" s="164"/>
      <c r="J35" s="164"/>
      <c r="K35" s="169"/>
      <c r="L35" s="171"/>
      <c r="M35" s="170"/>
      <c r="N35" s="162"/>
      <c r="O35" s="148"/>
      <c r="P35" s="149"/>
      <c r="Q35" s="150"/>
    </row>
    <row r="36" spans="2:17" ht="20">
      <c r="B36" s="164"/>
      <c r="C36" s="168"/>
      <c r="D36" s="164"/>
      <c r="E36" s="164"/>
      <c r="F36" s="164"/>
      <c r="G36" s="164"/>
      <c r="H36" s="164"/>
      <c r="I36" s="164"/>
      <c r="J36" s="164"/>
      <c r="K36" s="169"/>
      <c r="L36" s="171"/>
      <c r="M36" s="170"/>
      <c r="N36" s="162"/>
      <c r="O36" s="148"/>
      <c r="P36" s="149"/>
      <c r="Q36" s="150"/>
    </row>
    <row r="37" spans="2:17" ht="20">
      <c r="B37" s="164"/>
      <c r="C37" s="168"/>
      <c r="D37" s="164"/>
      <c r="E37" s="164"/>
      <c r="F37" s="164"/>
      <c r="G37" s="164"/>
      <c r="H37" s="164"/>
      <c r="I37" s="164"/>
      <c r="J37" s="164"/>
      <c r="K37" s="169"/>
      <c r="L37" s="171"/>
      <c r="M37" s="170"/>
      <c r="N37" s="162"/>
      <c r="O37" s="148"/>
      <c r="P37" s="149"/>
      <c r="Q37" s="150"/>
    </row>
    <row r="38" spans="2:17" ht="20">
      <c r="B38" s="164"/>
      <c r="C38" s="168"/>
      <c r="D38" s="164"/>
      <c r="E38" s="164"/>
      <c r="F38" s="164"/>
      <c r="G38" s="164"/>
      <c r="H38" s="164"/>
      <c r="I38" s="164"/>
      <c r="J38" s="164"/>
      <c r="K38" s="169"/>
      <c r="L38" s="171"/>
      <c r="M38" s="170"/>
      <c r="N38" s="162"/>
      <c r="O38" s="148"/>
      <c r="P38" s="149"/>
      <c r="Q38" s="150"/>
    </row>
    <row r="39" spans="2:17" ht="20">
      <c r="B39" s="164"/>
      <c r="C39" s="170"/>
      <c r="D39" s="170"/>
      <c r="E39" s="170"/>
      <c r="F39" s="170"/>
      <c r="G39" s="170"/>
      <c r="H39" s="170"/>
      <c r="I39" s="170"/>
      <c r="J39" s="170"/>
      <c r="K39" s="169"/>
      <c r="L39" s="171"/>
      <c r="M39" s="170"/>
      <c r="N39" s="162"/>
      <c r="O39" s="148"/>
      <c r="P39" s="149"/>
      <c r="Q39" s="150"/>
    </row>
    <row r="40" spans="2:17" ht="20">
      <c r="B40" s="164"/>
      <c r="C40" s="170"/>
      <c r="D40" s="170"/>
      <c r="E40" s="170"/>
      <c r="F40" s="170"/>
      <c r="G40" s="170"/>
      <c r="H40" s="170"/>
      <c r="I40" s="170"/>
      <c r="J40" s="170"/>
      <c r="K40" s="169"/>
      <c r="L40" s="171"/>
      <c r="M40" s="170"/>
      <c r="N40" s="162"/>
      <c r="O40" s="148"/>
      <c r="P40" s="149"/>
      <c r="Q40" s="150"/>
    </row>
    <row r="41" spans="2:17" ht="20">
      <c r="B41" s="164"/>
      <c r="C41" s="170"/>
      <c r="D41" s="170"/>
      <c r="E41" s="170"/>
      <c r="F41" s="170"/>
      <c r="G41" s="170"/>
      <c r="H41" s="170"/>
      <c r="I41" s="170"/>
      <c r="J41" s="170"/>
      <c r="K41" s="169"/>
      <c r="L41" s="171"/>
      <c r="M41" s="170"/>
      <c r="N41" s="162"/>
      <c r="O41" s="148"/>
      <c r="P41" s="149"/>
      <c r="Q41" s="150"/>
    </row>
    <row r="42" spans="2:17" ht="20">
      <c r="B42" s="164"/>
      <c r="C42" s="170"/>
      <c r="D42" s="170"/>
      <c r="E42" s="170"/>
      <c r="F42" s="170"/>
      <c r="G42" s="170"/>
      <c r="H42" s="170"/>
      <c r="I42" s="170"/>
      <c r="J42" s="170"/>
      <c r="K42" s="169"/>
      <c r="L42" s="171"/>
      <c r="M42" s="170"/>
      <c r="N42" s="162"/>
      <c r="O42" s="148"/>
      <c r="P42" s="149"/>
      <c r="Q42" s="150"/>
    </row>
    <row r="43" spans="2:17" ht="20">
      <c r="B43" s="164"/>
      <c r="C43" s="170"/>
      <c r="D43" s="164"/>
      <c r="E43" s="164"/>
      <c r="F43" s="164"/>
      <c r="G43" s="164"/>
      <c r="H43" s="164"/>
      <c r="I43" s="164"/>
      <c r="J43" s="164"/>
      <c r="K43" s="169"/>
      <c r="L43" s="171"/>
      <c r="M43" s="170"/>
      <c r="N43" s="162"/>
      <c r="O43" s="148"/>
      <c r="P43" s="149"/>
      <c r="Q43" s="150"/>
    </row>
    <row r="44" spans="2:17" ht="20">
      <c r="B44" s="164"/>
      <c r="C44" s="170"/>
      <c r="D44" s="170"/>
      <c r="E44" s="170"/>
      <c r="F44" s="170"/>
      <c r="G44" s="170"/>
      <c r="H44" s="170"/>
      <c r="I44" s="170"/>
      <c r="J44" s="164"/>
      <c r="K44" s="169"/>
      <c r="L44" s="171"/>
      <c r="M44" s="170"/>
      <c r="N44" s="162"/>
      <c r="O44" s="148"/>
      <c r="P44" s="149"/>
      <c r="Q44" s="150"/>
    </row>
    <row r="45" spans="2:17" ht="20">
      <c r="B45" s="164"/>
      <c r="C45" s="170"/>
      <c r="D45" s="170"/>
      <c r="E45" s="170"/>
      <c r="F45" s="170"/>
      <c r="G45" s="170"/>
      <c r="H45" s="170"/>
      <c r="I45" s="170"/>
      <c r="J45" s="164"/>
      <c r="K45" s="169"/>
      <c r="L45" s="171"/>
      <c r="M45" s="170"/>
      <c r="N45" s="162"/>
      <c r="O45" s="148"/>
      <c r="P45" s="149"/>
      <c r="Q45" s="150"/>
    </row>
    <row r="46" spans="2:17" ht="20">
      <c r="B46" s="164"/>
      <c r="C46" s="170"/>
      <c r="D46" s="170"/>
      <c r="E46" s="170"/>
      <c r="F46" s="170"/>
      <c r="G46" s="170"/>
      <c r="H46" s="170"/>
      <c r="I46" s="170"/>
      <c r="J46" s="170"/>
      <c r="K46" s="169"/>
      <c r="L46" s="171"/>
      <c r="M46" s="170"/>
      <c r="N46" s="162"/>
      <c r="O46" s="148"/>
      <c r="P46" s="149"/>
      <c r="Q46" s="150"/>
    </row>
    <row r="47" spans="2:17" ht="20">
      <c r="B47" s="164"/>
      <c r="C47" s="164"/>
      <c r="D47" s="164"/>
      <c r="E47" s="164"/>
      <c r="F47" s="164"/>
      <c r="G47" s="164"/>
      <c r="H47" s="164"/>
      <c r="I47" s="164"/>
      <c r="J47" s="164"/>
      <c r="K47" s="169"/>
      <c r="L47" s="172"/>
      <c r="M47" s="164"/>
      <c r="N47" s="162"/>
      <c r="O47" s="148"/>
      <c r="P47" s="149"/>
      <c r="Q47" s="148"/>
    </row>
    <row r="48" spans="2:17" ht="20">
      <c r="B48" s="164"/>
      <c r="C48" s="168"/>
      <c r="D48" s="164"/>
      <c r="E48" s="164"/>
      <c r="F48" s="164"/>
      <c r="G48" s="164"/>
      <c r="H48" s="164"/>
      <c r="I48" s="164"/>
      <c r="J48" s="164"/>
      <c r="K48" s="169"/>
      <c r="L48" s="172"/>
      <c r="M48" s="170"/>
      <c r="N48" s="162"/>
      <c r="O48" s="148"/>
      <c r="P48" s="149"/>
      <c r="Q48" s="150"/>
    </row>
    <row r="49" spans="2:17" ht="20">
      <c r="B49" s="164"/>
      <c r="C49" s="168"/>
      <c r="D49" s="164"/>
      <c r="E49" s="164"/>
      <c r="F49" s="164"/>
      <c r="G49" s="164"/>
      <c r="H49" s="164"/>
      <c r="I49" s="164"/>
      <c r="J49" s="164"/>
      <c r="K49" s="169"/>
      <c r="L49" s="172"/>
      <c r="M49" s="170"/>
      <c r="N49" s="162"/>
      <c r="O49" s="148"/>
      <c r="P49" s="149"/>
      <c r="Q49" s="150"/>
    </row>
    <row r="50" spans="2:17" ht="20">
      <c r="B50" s="164"/>
      <c r="C50" s="168"/>
      <c r="D50" s="164"/>
      <c r="E50" s="164"/>
      <c r="F50" s="164"/>
      <c r="G50" s="164"/>
      <c r="H50" s="164"/>
      <c r="I50" s="164"/>
      <c r="J50" s="170"/>
      <c r="K50" s="169"/>
      <c r="L50" s="172"/>
      <c r="M50" s="170"/>
      <c r="N50" s="162"/>
      <c r="O50" s="148"/>
      <c r="P50" s="149"/>
      <c r="Q50" s="150"/>
    </row>
    <row r="51" spans="2:17" ht="20">
      <c r="B51" s="164"/>
      <c r="C51" s="168"/>
      <c r="D51" s="164"/>
      <c r="E51" s="164"/>
      <c r="F51" s="164"/>
      <c r="G51" s="164"/>
      <c r="H51" s="164"/>
      <c r="I51" s="164"/>
      <c r="J51" s="164"/>
      <c r="K51" s="169"/>
      <c r="L51" s="171"/>
      <c r="M51" s="170"/>
      <c r="N51" s="162"/>
      <c r="O51" s="148"/>
      <c r="P51" s="149"/>
      <c r="Q51" s="150"/>
    </row>
    <row r="52" spans="2:17" ht="20">
      <c r="B52" s="164"/>
      <c r="C52" s="168"/>
      <c r="D52" s="164"/>
      <c r="E52" s="164"/>
      <c r="F52" s="164"/>
      <c r="G52" s="164"/>
      <c r="H52" s="164"/>
      <c r="I52" s="164"/>
      <c r="J52" s="164"/>
      <c r="K52" s="169"/>
      <c r="L52" s="171"/>
      <c r="M52" s="170"/>
      <c r="N52" s="162"/>
      <c r="O52" s="148"/>
      <c r="P52" s="149"/>
      <c r="Q52" s="150"/>
    </row>
    <row r="53" spans="2:17" ht="20">
      <c r="B53" s="164"/>
      <c r="C53" s="168"/>
      <c r="D53" s="164"/>
      <c r="E53" s="164"/>
      <c r="F53" s="164"/>
      <c r="G53" s="164"/>
      <c r="H53" s="164"/>
      <c r="I53" s="164"/>
      <c r="J53" s="164"/>
      <c r="K53" s="169"/>
      <c r="L53" s="171"/>
      <c r="M53" s="170"/>
      <c r="N53" s="162"/>
      <c r="O53" s="148"/>
      <c r="P53" s="149"/>
      <c r="Q53" s="150"/>
    </row>
    <row r="54" spans="2:17" ht="20">
      <c r="B54" s="164"/>
      <c r="C54" s="168"/>
      <c r="D54" s="164"/>
      <c r="E54" s="164"/>
      <c r="F54" s="164"/>
      <c r="G54" s="164"/>
      <c r="H54" s="164"/>
      <c r="I54" s="164"/>
      <c r="J54" s="164"/>
      <c r="K54" s="169"/>
      <c r="L54" s="171"/>
      <c r="M54" s="170"/>
      <c r="N54" s="162"/>
      <c r="O54" s="148"/>
      <c r="P54" s="149"/>
      <c r="Q54" s="150"/>
    </row>
    <row r="55" spans="2:17" ht="20">
      <c r="B55" s="164"/>
      <c r="C55" s="168"/>
      <c r="D55" s="164"/>
      <c r="E55" s="164"/>
      <c r="F55" s="164"/>
      <c r="G55" s="164"/>
      <c r="H55" s="164"/>
      <c r="I55" s="164"/>
      <c r="J55" s="164"/>
      <c r="K55" s="169"/>
      <c r="L55" s="171"/>
      <c r="M55" s="170"/>
      <c r="N55" s="162"/>
      <c r="O55" s="148"/>
      <c r="P55" s="149"/>
      <c r="Q55" s="150"/>
    </row>
    <row r="56" spans="2:17" ht="20">
      <c r="B56" s="164"/>
      <c r="C56" s="168"/>
      <c r="D56" s="164"/>
      <c r="E56" s="164"/>
      <c r="F56" s="164"/>
      <c r="G56" s="164"/>
      <c r="H56" s="164"/>
      <c r="I56" s="164"/>
      <c r="J56" s="164"/>
      <c r="K56" s="169"/>
      <c r="L56" s="171"/>
      <c r="M56" s="170"/>
      <c r="N56" s="162"/>
      <c r="O56" s="148"/>
      <c r="P56" s="149"/>
      <c r="Q56" s="150"/>
    </row>
    <row r="57" spans="2:17" ht="20">
      <c r="B57" s="164"/>
      <c r="C57" s="168"/>
      <c r="D57" s="164"/>
      <c r="E57" s="164"/>
      <c r="F57" s="164"/>
      <c r="G57" s="164"/>
      <c r="H57" s="164"/>
      <c r="I57" s="164"/>
      <c r="J57" s="164"/>
      <c r="K57" s="169"/>
      <c r="L57" s="171"/>
      <c r="M57" s="170"/>
      <c r="N57" s="162"/>
      <c r="O57" s="148"/>
      <c r="P57" s="149"/>
      <c r="Q57" s="150"/>
    </row>
    <row r="58" spans="2:17" ht="20">
      <c r="B58" s="164"/>
      <c r="C58" s="168"/>
      <c r="D58" s="164"/>
      <c r="E58" s="164"/>
      <c r="F58" s="164"/>
      <c r="G58" s="164"/>
      <c r="H58" s="164"/>
      <c r="I58" s="164"/>
      <c r="J58" s="164"/>
      <c r="K58" s="169"/>
      <c r="L58" s="171"/>
      <c r="M58" s="170"/>
      <c r="N58" s="162"/>
      <c r="O58" s="148"/>
      <c r="P58" s="149"/>
      <c r="Q58" s="150"/>
    </row>
    <row r="59" spans="2:17" ht="20">
      <c r="B59" s="164"/>
      <c r="C59" s="168"/>
      <c r="D59" s="164"/>
      <c r="E59" s="164"/>
      <c r="F59" s="164"/>
      <c r="G59" s="164"/>
      <c r="H59" s="164"/>
      <c r="I59" s="164"/>
      <c r="J59" s="164"/>
      <c r="K59" s="169"/>
      <c r="L59" s="171"/>
      <c r="M59" s="170"/>
      <c r="N59" s="162"/>
      <c r="O59" s="148"/>
      <c r="P59" s="149"/>
      <c r="Q59" s="150"/>
    </row>
    <row r="60" spans="2:17" ht="20">
      <c r="B60" s="164"/>
      <c r="C60" s="168"/>
      <c r="D60" s="164"/>
      <c r="E60" s="164"/>
      <c r="F60" s="164"/>
      <c r="G60" s="164"/>
      <c r="H60" s="164"/>
      <c r="I60" s="164"/>
      <c r="J60" s="164"/>
      <c r="K60" s="169"/>
      <c r="L60" s="171"/>
      <c r="M60" s="170"/>
      <c r="N60" s="162"/>
      <c r="O60" s="148"/>
      <c r="P60" s="149"/>
      <c r="Q60" s="150"/>
    </row>
    <row r="61" spans="2:17" ht="20">
      <c r="B61" s="164"/>
      <c r="C61" s="168"/>
      <c r="D61" s="164"/>
      <c r="E61" s="164"/>
      <c r="F61" s="164"/>
      <c r="G61" s="164"/>
      <c r="H61" s="164"/>
      <c r="I61" s="164"/>
      <c r="J61" s="164"/>
      <c r="K61" s="169"/>
      <c r="L61" s="171"/>
      <c r="M61" s="170"/>
      <c r="N61" s="162"/>
      <c r="O61" s="148"/>
      <c r="P61" s="149"/>
      <c r="Q61" s="150"/>
    </row>
    <row r="62" spans="2:17" ht="20">
      <c r="B62" s="164"/>
      <c r="C62" s="168"/>
      <c r="D62" s="164"/>
      <c r="E62" s="164"/>
      <c r="F62" s="164"/>
      <c r="G62" s="164"/>
      <c r="H62" s="164"/>
      <c r="I62" s="164"/>
      <c r="J62" s="164"/>
      <c r="K62" s="169"/>
      <c r="L62" s="171"/>
      <c r="M62" s="170"/>
      <c r="N62" s="162"/>
      <c r="O62" s="148"/>
      <c r="P62" s="149"/>
      <c r="Q62" s="150"/>
    </row>
    <row r="63" spans="2:17" ht="20">
      <c r="B63" s="164"/>
      <c r="C63" s="168"/>
      <c r="D63" s="164"/>
      <c r="E63" s="164"/>
      <c r="F63" s="164"/>
      <c r="G63" s="164"/>
      <c r="H63" s="164"/>
      <c r="I63" s="164"/>
      <c r="J63" s="164"/>
      <c r="K63" s="169"/>
      <c r="L63" s="171"/>
      <c r="M63" s="170"/>
      <c r="N63" s="162"/>
      <c r="O63" s="148"/>
      <c r="P63" s="149"/>
      <c r="Q63" s="150"/>
    </row>
    <row r="64" spans="2:17" ht="20">
      <c r="B64" s="164"/>
      <c r="C64" s="168"/>
      <c r="D64" s="164"/>
      <c r="E64" s="164"/>
      <c r="F64" s="164"/>
      <c r="G64" s="164"/>
      <c r="H64" s="164"/>
      <c r="I64" s="164"/>
      <c r="J64" s="164"/>
      <c r="K64" s="169"/>
      <c r="L64" s="171"/>
      <c r="M64" s="170"/>
      <c r="N64" s="162"/>
      <c r="O64" s="148"/>
      <c r="P64" s="149"/>
      <c r="Q64" s="150"/>
    </row>
    <row r="65" spans="2:17" ht="20">
      <c r="B65" s="164"/>
      <c r="C65" s="168"/>
      <c r="D65" s="164"/>
      <c r="E65" s="164"/>
      <c r="F65" s="164"/>
      <c r="G65" s="164"/>
      <c r="H65" s="164"/>
      <c r="I65" s="164"/>
      <c r="J65" s="164"/>
      <c r="K65" s="169"/>
      <c r="L65" s="171"/>
      <c r="M65" s="170"/>
      <c r="N65" s="162"/>
      <c r="O65" s="148"/>
      <c r="P65" s="149"/>
      <c r="Q65" s="150"/>
    </row>
    <row r="66" spans="2:17" ht="20">
      <c r="B66" s="164"/>
      <c r="C66" s="168"/>
      <c r="D66" s="164"/>
      <c r="E66" s="164"/>
      <c r="F66" s="164"/>
      <c r="G66" s="164"/>
      <c r="H66" s="164"/>
      <c r="I66" s="164"/>
      <c r="J66" s="164"/>
      <c r="K66" s="169"/>
      <c r="L66" s="171"/>
      <c r="M66" s="170"/>
      <c r="N66" s="162"/>
      <c r="O66" s="148"/>
      <c r="P66" s="149"/>
      <c r="Q66" s="150"/>
    </row>
    <row r="67" spans="2:17" ht="20">
      <c r="B67" s="164"/>
      <c r="C67" s="168"/>
      <c r="D67" s="164"/>
      <c r="E67" s="164"/>
      <c r="F67" s="164"/>
      <c r="G67" s="164"/>
      <c r="H67" s="164"/>
      <c r="I67" s="164"/>
      <c r="J67" s="164"/>
      <c r="K67" s="169"/>
      <c r="L67" s="171"/>
      <c r="M67" s="170"/>
      <c r="N67" s="162"/>
      <c r="O67" s="148"/>
      <c r="P67" s="149"/>
      <c r="Q67" s="150"/>
    </row>
    <row r="68" spans="2:17" ht="20">
      <c r="B68" s="164"/>
      <c r="C68" s="168"/>
      <c r="D68" s="164"/>
      <c r="E68" s="164"/>
      <c r="F68" s="164"/>
      <c r="G68" s="164"/>
      <c r="H68" s="164"/>
      <c r="I68" s="164"/>
      <c r="J68" s="164"/>
      <c r="K68" s="169"/>
      <c r="L68" s="171"/>
      <c r="M68" s="170"/>
      <c r="N68" s="162"/>
      <c r="O68" s="148"/>
      <c r="P68" s="149"/>
      <c r="Q68" s="150"/>
    </row>
    <row r="69" spans="2:17" ht="20">
      <c r="B69" s="164"/>
      <c r="C69" s="168"/>
      <c r="D69" s="164"/>
      <c r="E69" s="164"/>
      <c r="F69" s="164"/>
      <c r="G69" s="164"/>
      <c r="H69" s="164"/>
      <c r="I69" s="164"/>
      <c r="J69" s="164"/>
      <c r="K69" s="169"/>
      <c r="L69" s="171"/>
      <c r="M69" s="170"/>
      <c r="N69" s="162"/>
      <c r="O69" s="148"/>
      <c r="P69" s="149"/>
      <c r="Q69" s="150"/>
    </row>
    <row r="70" spans="2:17" ht="20">
      <c r="B70" s="164"/>
      <c r="C70" s="168"/>
      <c r="D70" s="164"/>
      <c r="E70" s="164"/>
      <c r="F70" s="164"/>
      <c r="G70" s="164"/>
      <c r="H70" s="164"/>
      <c r="I70" s="164"/>
      <c r="J70" s="164"/>
      <c r="K70" s="169"/>
      <c r="L70" s="171"/>
      <c r="M70" s="170"/>
      <c r="N70" s="162"/>
      <c r="O70" s="148"/>
      <c r="P70" s="149"/>
      <c r="Q70" s="150"/>
    </row>
    <row r="71" spans="2:17" ht="20">
      <c r="B71" s="164"/>
      <c r="C71" s="168"/>
      <c r="D71" s="164"/>
      <c r="E71" s="164"/>
      <c r="F71" s="164"/>
      <c r="G71" s="164"/>
      <c r="H71" s="164"/>
      <c r="I71" s="164"/>
      <c r="J71" s="164"/>
      <c r="K71" s="169"/>
      <c r="L71" s="171"/>
      <c r="M71" s="170"/>
      <c r="N71" s="162"/>
      <c r="O71" s="148"/>
      <c r="P71" s="149"/>
      <c r="Q71" s="150"/>
    </row>
    <row r="72" spans="2:17" ht="20">
      <c r="B72" s="164"/>
      <c r="C72" s="168"/>
      <c r="D72" s="164"/>
      <c r="E72" s="164"/>
      <c r="F72" s="164"/>
      <c r="G72" s="164"/>
      <c r="H72" s="164"/>
      <c r="I72" s="164"/>
      <c r="J72" s="164"/>
      <c r="K72" s="169"/>
      <c r="L72" s="171"/>
      <c r="M72" s="170"/>
      <c r="N72" s="162"/>
      <c r="O72" s="148"/>
      <c r="P72" s="149"/>
      <c r="Q72" s="150"/>
    </row>
    <row r="73" spans="2:17" ht="20">
      <c r="B73" s="164"/>
      <c r="C73" s="168"/>
      <c r="D73" s="164"/>
      <c r="E73" s="164"/>
      <c r="F73" s="164"/>
      <c r="G73" s="164"/>
      <c r="H73" s="164"/>
      <c r="I73" s="164"/>
      <c r="J73" s="164"/>
      <c r="K73" s="169"/>
      <c r="L73" s="171"/>
      <c r="M73" s="170"/>
      <c r="N73" s="162"/>
      <c r="O73" s="148"/>
      <c r="P73" s="149"/>
      <c r="Q73" s="150"/>
    </row>
    <row r="74" spans="2:17" ht="20">
      <c r="B74" s="164"/>
      <c r="C74" s="168"/>
      <c r="D74" s="164"/>
      <c r="E74" s="164"/>
      <c r="F74" s="164"/>
      <c r="G74" s="164"/>
      <c r="H74" s="164"/>
      <c r="I74" s="164"/>
      <c r="J74" s="164"/>
      <c r="K74" s="169"/>
      <c r="L74" s="171"/>
      <c r="M74" s="170"/>
      <c r="N74" s="162"/>
      <c r="O74" s="148"/>
      <c r="P74" s="149"/>
      <c r="Q74" s="150"/>
    </row>
    <row r="75" spans="2:17" ht="20">
      <c r="B75" s="164"/>
      <c r="C75" s="168"/>
      <c r="D75" s="164"/>
      <c r="E75" s="164"/>
      <c r="F75" s="164"/>
      <c r="G75" s="164"/>
      <c r="H75" s="164"/>
      <c r="I75" s="164"/>
      <c r="J75" s="164"/>
      <c r="K75" s="169"/>
      <c r="L75" s="171"/>
      <c r="M75" s="170"/>
      <c r="N75" s="162"/>
      <c r="O75" s="148"/>
      <c r="P75" s="149"/>
      <c r="Q75" s="150"/>
    </row>
    <row r="76" spans="2:17" ht="20">
      <c r="B76" s="164"/>
      <c r="C76" s="168"/>
      <c r="D76" s="164"/>
      <c r="E76" s="164"/>
      <c r="F76" s="164"/>
      <c r="G76" s="164"/>
      <c r="H76" s="164"/>
      <c r="I76" s="164"/>
      <c r="J76" s="164"/>
      <c r="K76" s="169"/>
      <c r="L76" s="171"/>
      <c r="M76" s="170"/>
      <c r="N76" s="162"/>
      <c r="O76" s="148"/>
      <c r="P76" s="149"/>
      <c r="Q76" s="150"/>
    </row>
    <row r="77" spans="2:17" ht="20">
      <c r="B77" s="164"/>
      <c r="C77" s="168"/>
      <c r="D77" s="164"/>
      <c r="E77" s="164"/>
      <c r="F77" s="164"/>
      <c r="G77" s="164"/>
      <c r="H77" s="164"/>
      <c r="I77" s="164"/>
      <c r="J77" s="164"/>
      <c r="K77" s="169"/>
      <c r="L77" s="171"/>
      <c r="M77" s="170"/>
      <c r="N77" s="162"/>
      <c r="O77" s="148"/>
      <c r="P77" s="149"/>
      <c r="Q77" s="150"/>
    </row>
    <row r="78" spans="2:17" ht="20">
      <c r="B78" s="164"/>
      <c r="C78" s="168"/>
      <c r="D78" s="164"/>
      <c r="E78" s="164"/>
      <c r="F78" s="164"/>
      <c r="G78" s="164"/>
      <c r="H78" s="164"/>
      <c r="I78" s="164"/>
      <c r="J78" s="164"/>
      <c r="K78" s="169"/>
      <c r="L78" s="171"/>
      <c r="M78" s="170"/>
      <c r="N78" s="162"/>
      <c r="O78" s="148"/>
      <c r="P78" s="149"/>
      <c r="Q78" s="150"/>
    </row>
    <row r="79" spans="2:17" ht="20">
      <c r="B79" s="164"/>
      <c r="C79" s="168"/>
      <c r="D79" s="164"/>
      <c r="E79" s="164"/>
      <c r="F79" s="164"/>
      <c r="G79" s="164"/>
      <c r="H79" s="164"/>
      <c r="I79" s="164"/>
      <c r="J79" s="164"/>
      <c r="K79" s="169"/>
      <c r="L79" s="171"/>
      <c r="M79" s="170"/>
      <c r="N79" s="162"/>
      <c r="O79" s="148"/>
      <c r="P79" s="149"/>
      <c r="Q79" s="150"/>
    </row>
    <row r="80" spans="2:17" ht="20">
      <c r="B80" s="164"/>
      <c r="C80" s="168"/>
      <c r="D80" s="164"/>
      <c r="E80" s="164"/>
      <c r="F80" s="164"/>
      <c r="G80" s="164"/>
      <c r="H80" s="164"/>
      <c r="I80" s="164"/>
      <c r="J80" s="164"/>
      <c r="K80" s="169"/>
      <c r="L80" s="171"/>
      <c r="M80" s="170"/>
      <c r="N80" s="162"/>
      <c r="O80" s="148"/>
      <c r="P80" s="149"/>
      <c r="Q80" s="150"/>
    </row>
    <row r="81" spans="2:17" ht="20">
      <c r="B81" s="164"/>
      <c r="C81" s="168"/>
      <c r="D81" s="164"/>
      <c r="E81" s="164"/>
      <c r="F81" s="164"/>
      <c r="G81" s="164"/>
      <c r="H81" s="164"/>
      <c r="I81" s="164"/>
      <c r="J81" s="164"/>
      <c r="K81" s="169"/>
      <c r="L81" s="171"/>
      <c r="M81" s="170"/>
      <c r="N81" s="162"/>
      <c r="O81" s="148"/>
      <c r="P81" s="149"/>
      <c r="Q81" s="150"/>
    </row>
    <row r="82" spans="2:17" ht="20">
      <c r="B82" s="164"/>
      <c r="C82" s="168"/>
      <c r="D82" s="164"/>
      <c r="E82" s="164"/>
      <c r="F82" s="164"/>
      <c r="G82" s="164"/>
      <c r="H82" s="164"/>
      <c r="I82" s="164"/>
      <c r="J82" s="164"/>
      <c r="K82" s="169"/>
      <c r="L82" s="171"/>
      <c r="M82" s="170"/>
      <c r="N82" s="162"/>
      <c r="O82" s="148"/>
      <c r="P82" s="149"/>
      <c r="Q82" s="150"/>
    </row>
    <row r="83" spans="2:17" ht="20">
      <c r="B83" s="164"/>
      <c r="C83" s="168"/>
      <c r="D83" s="164"/>
      <c r="E83" s="164"/>
      <c r="F83" s="164"/>
      <c r="G83" s="164"/>
      <c r="H83" s="164"/>
      <c r="I83" s="164"/>
      <c r="J83" s="164"/>
      <c r="K83" s="169"/>
      <c r="L83" s="171"/>
      <c r="M83" s="170"/>
      <c r="N83" s="162"/>
      <c r="O83" s="148"/>
      <c r="P83" s="149"/>
      <c r="Q83" s="150"/>
    </row>
    <row r="84" spans="2:17" ht="20">
      <c r="B84" s="164"/>
      <c r="C84" s="168"/>
      <c r="D84" s="164"/>
      <c r="E84" s="164"/>
      <c r="F84" s="164"/>
      <c r="G84" s="164"/>
      <c r="H84" s="164"/>
      <c r="I84" s="164"/>
      <c r="J84" s="164"/>
      <c r="K84" s="169"/>
      <c r="L84" s="171"/>
      <c r="M84" s="170"/>
      <c r="N84" s="162"/>
      <c r="O84" s="148"/>
      <c r="P84" s="149"/>
      <c r="Q84" s="150"/>
    </row>
    <row r="85" spans="2:17" ht="20">
      <c r="B85" s="164"/>
      <c r="C85" s="168"/>
      <c r="D85" s="164"/>
      <c r="E85" s="164"/>
      <c r="F85" s="164"/>
      <c r="G85" s="164"/>
      <c r="H85" s="164"/>
      <c r="I85" s="164"/>
      <c r="J85" s="164"/>
      <c r="K85" s="169"/>
      <c r="L85" s="171"/>
      <c r="M85" s="170"/>
      <c r="N85" s="162"/>
      <c r="O85" s="148"/>
      <c r="P85" s="149"/>
      <c r="Q85" s="150"/>
    </row>
    <row r="86" spans="2:17" ht="20">
      <c r="B86" s="164"/>
      <c r="C86" s="168"/>
      <c r="D86" s="164"/>
      <c r="E86" s="164"/>
      <c r="F86" s="164"/>
      <c r="G86" s="164"/>
      <c r="H86" s="164"/>
      <c r="I86" s="164"/>
      <c r="J86" s="164"/>
      <c r="K86" s="169"/>
      <c r="L86" s="171"/>
      <c r="M86" s="170"/>
      <c r="N86" s="162"/>
      <c r="O86" s="148"/>
      <c r="P86" s="149"/>
      <c r="Q86" s="150"/>
    </row>
    <row r="87" spans="2:17" ht="20">
      <c r="B87" s="164"/>
      <c r="C87" s="168"/>
      <c r="D87" s="164"/>
      <c r="E87" s="164"/>
      <c r="F87" s="164"/>
      <c r="G87" s="164"/>
      <c r="H87" s="164"/>
      <c r="I87" s="164"/>
      <c r="J87" s="164"/>
      <c r="K87" s="169"/>
      <c r="L87" s="171"/>
      <c r="M87" s="170"/>
      <c r="N87" s="162"/>
      <c r="O87" s="148"/>
      <c r="P87" s="149"/>
      <c r="Q87" s="150"/>
    </row>
    <row r="88" spans="2:17" ht="20">
      <c r="B88" s="164"/>
      <c r="C88" s="168"/>
      <c r="D88" s="164"/>
      <c r="E88" s="164"/>
      <c r="F88" s="164"/>
      <c r="G88" s="164"/>
      <c r="H88" s="164"/>
      <c r="I88" s="164"/>
      <c r="J88" s="164"/>
      <c r="K88" s="169"/>
      <c r="L88" s="171"/>
      <c r="M88" s="170"/>
      <c r="N88" s="162"/>
      <c r="O88" s="148"/>
      <c r="P88" s="149"/>
      <c r="Q88" s="150"/>
    </row>
    <row r="89" spans="2:17" ht="20">
      <c r="B89" s="164"/>
      <c r="C89" s="168"/>
      <c r="D89" s="164"/>
      <c r="E89" s="164"/>
      <c r="F89" s="164"/>
      <c r="G89" s="164"/>
      <c r="H89" s="164"/>
      <c r="I89" s="164"/>
      <c r="J89" s="164"/>
      <c r="K89" s="169"/>
      <c r="L89" s="171"/>
      <c r="M89" s="170"/>
      <c r="N89" s="162"/>
      <c r="O89" s="148"/>
      <c r="P89" s="149"/>
      <c r="Q89" s="150"/>
    </row>
    <row r="90" spans="2:17" ht="20">
      <c r="B90" s="164"/>
      <c r="C90" s="164"/>
      <c r="D90" s="164"/>
      <c r="E90" s="164"/>
      <c r="F90" s="164"/>
      <c r="G90" s="164"/>
      <c r="H90" s="164"/>
      <c r="I90" s="164"/>
      <c r="J90" s="164"/>
      <c r="K90" s="169"/>
      <c r="L90" s="171"/>
      <c r="M90" s="170"/>
      <c r="N90" s="162"/>
      <c r="O90" s="148"/>
      <c r="P90" s="149"/>
      <c r="Q90" s="150"/>
    </row>
    <row r="91" spans="2:17" ht="20">
      <c r="B91" s="164"/>
      <c r="C91" s="168"/>
      <c r="D91" s="164"/>
      <c r="E91" s="164"/>
      <c r="F91" s="164"/>
      <c r="G91" s="164"/>
      <c r="H91" s="164"/>
      <c r="I91" s="164"/>
      <c r="J91" s="164"/>
      <c r="K91" s="169"/>
      <c r="L91" s="171"/>
      <c r="M91" s="170"/>
      <c r="N91" s="162"/>
      <c r="O91" s="148"/>
      <c r="P91" s="149"/>
      <c r="Q91" s="150"/>
    </row>
    <row r="92" spans="2:17" ht="20">
      <c r="B92" s="164"/>
      <c r="C92" s="168"/>
      <c r="D92" s="164"/>
      <c r="E92" s="164"/>
      <c r="F92" s="164"/>
      <c r="G92" s="164"/>
      <c r="H92" s="164"/>
      <c r="I92" s="164"/>
      <c r="J92" s="164"/>
      <c r="K92" s="169"/>
      <c r="L92" s="171"/>
      <c r="M92" s="170"/>
      <c r="N92" s="162"/>
      <c r="O92" s="148"/>
      <c r="P92" s="149"/>
      <c r="Q92" s="150"/>
    </row>
    <row r="93" spans="2:17" ht="20">
      <c r="B93" s="164"/>
      <c r="C93" s="164"/>
      <c r="D93" s="164"/>
      <c r="E93" s="164"/>
      <c r="F93" s="164"/>
      <c r="G93" s="164"/>
      <c r="H93" s="164"/>
      <c r="I93" s="164"/>
      <c r="J93" s="164"/>
      <c r="K93" s="169"/>
      <c r="L93" s="171"/>
      <c r="M93" s="170"/>
      <c r="N93" s="162"/>
      <c r="O93" s="148"/>
      <c r="P93" s="149"/>
      <c r="Q93" s="150"/>
    </row>
    <row r="94" spans="2:17" ht="20">
      <c r="B94" s="164"/>
      <c r="C94" s="168"/>
      <c r="D94" s="164"/>
      <c r="E94" s="164"/>
      <c r="F94" s="164"/>
      <c r="G94" s="164"/>
      <c r="H94" s="164"/>
      <c r="I94" s="164"/>
      <c r="J94" s="164"/>
      <c r="K94" s="169"/>
      <c r="L94" s="171"/>
      <c r="M94" s="170"/>
      <c r="N94" s="162"/>
      <c r="O94" s="148"/>
      <c r="P94" s="149"/>
      <c r="Q94" s="150"/>
    </row>
    <row r="95" spans="2:17" ht="20">
      <c r="B95" s="164"/>
      <c r="C95" s="168"/>
      <c r="D95" s="164"/>
      <c r="E95" s="164"/>
      <c r="F95" s="164"/>
      <c r="G95" s="164"/>
      <c r="H95" s="164"/>
      <c r="I95" s="164"/>
      <c r="J95" s="164"/>
      <c r="K95" s="169"/>
      <c r="L95" s="171"/>
      <c r="M95" s="170"/>
      <c r="N95" s="162"/>
      <c r="O95" s="148"/>
      <c r="P95" s="149"/>
      <c r="Q95" s="150"/>
    </row>
    <row r="96" spans="2:17" ht="20">
      <c r="B96" s="164"/>
      <c r="C96" s="168"/>
      <c r="D96" s="164"/>
      <c r="E96" s="164"/>
      <c r="F96" s="164"/>
      <c r="G96" s="164"/>
      <c r="H96" s="164"/>
      <c r="I96" s="164"/>
      <c r="J96" s="164"/>
      <c r="K96" s="169"/>
      <c r="L96" s="171"/>
      <c r="M96" s="170"/>
      <c r="N96" s="162"/>
      <c r="O96" s="148"/>
      <c r="P96" s="149"/>
      <c r="Q96" s="150"/>
    </row>
    <row r="97" spans="2:17" ht="20.5" thickBot="1">
      <c r="B97" s="164"/>
      <c r="C97" s="168"/>
      <c r="D97" s="164"/>
      <c r="E97" s="164"/>
      <c r="F97" s="164"/>
      <c r="G97" s="164"/>
      <c r="H97" s="164"/>
      <c r="I97" s="164"/>
      <c r="J97" s="164"/>
      <c r="K97" s="169"/>
      <c r="L97" s="171"/>
      <c r="M97" s="170"/>
      <c r="N97" s="173"/>
      <c r="O97" s="174"/>
      <c r="P97" s="145"/>
      <c r="Q97" s="146"/>
    </row>
    <row r="99" spans="2:17" ht="22.5">
      <c r="B99" s="175"/>
      <c r="C99" s="175"/>
      <c r="J99" s="176"/>
      <c r="O99" s="177" t="s">
        <v>221</v>
      </c>
      <c r="P99" s="136">
        <f>COUNTA(P4:P97)</f>
        <v>0</v>
      </c>
    </row>
    <row r="100" spans="2:17">
      <c r="O100" s="178" t="s">
        <v>18</v>
      </c>
      <c r="P100" s="136">
        <f>COUNTIF(P4:P97,"〇")</f>
        <v>0</v>
      </c>
    </row>
    <row r="101" spans="2:17">
      <c r="O101" s="179" t="s">
        <v>68</v>
      </c>
      <c r="P101" s="136">
        <f>COUNTIF(P4:P97,"✖")</f>
        <v>0</v>
      </c>
    </row>
    <row r="102" spans="2:17">
      <c r="L102" s="180"/>
      <c r="O102" s="178" t="s">
        <v>222</v>
      </c>
      <c r="P102" s="181" t="e">
        <f>P101/P99</f>
        <v>#DIV/0!</v>
      </c>
    </row>
  </sheetData>
  <mergeCells count="10">
    <mergeCell ref="C30:C32"/>
    <mergeCell ref="D30:D32"/>
    <mergeCell ref="E30:E32"/>
    <mergeCell ref="F30:F32"/>
    <mergeCell ref="G30:G32"/>
    <mergeCell ref="C5:C29"/>
    <mergeCell ref="D5:D29"/>
    <mergeCell ref="E5:E29"/>
    <mergeCell ref="F5:F29"/>
    <mergeCell ref="G5:G29"/>
  </mergeCells>
  <phoneticPr fontId="1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tabSelected="1" zoomScale="55" zoomScaleNormal="55" workbookViewId="0">
      <selection activeCell="K6" sqref="K6"/>
    </sheetView>
  </sheetViews>
  <sheetFormatPr defaultColWidth="8.58203125" defaultRowHeight="18"/>
  <cols>
    <col min="1" max="1" width="3.25" style="135" customWidth="1"/>
    <col min="2" max="2" width="5.33203125" style="135" bestFit="1" customWidth="1"/>
    <col min="3" max="3" width="36.58203125" style="135" bestFit="1" customWidth="1"/>
    <col min="4" max="4" width="59.83203125" style="135" bestFit="1" customWidth="1"/>
    <col min="5" max="5" width="48.25" style="135" bestFit="1" customWidth="1"/>
    <col min="6" max="6" width="14.08203125" style="135" bestFit="1" customWidth="1"/>
    <col min="7" max="7" width="91.75" style="135" bestFit="1" customWidth="1"/>
    <col min="8" max="9" width="12.08203125" style="135" bestFit="1" customWidth="1"/>
    <col min="10" max="10" width="43.5" style="135" bestFit="1" customWidth="1"/>
    <col min="11" max="11" width="13.6640625" style="135" bestFit="1" customWidth="1"/>
    <col min="12" max="12" width="14" style="136" bestFit="1" customWidth="1"/>
    <col min="13" max="13" width="6.75" style="135" customWidth="1"/>
    <col min="14" max="14" width="11.5" style="135" hidden="1" customWidth="1"/>
    <col min="15" max="15" width="49.58203125" style="135" hidden="1" customWidth="1"/>
    <col min="16" max="16" width="11.25" style="136" hidden="1" customWidth="1"/>
    <col min="17" max="17" width="49.58203125" style="135" hidden="1" customWidth="1"/>
    <col min="18" max="16384" width="8.58203125" style="135"/>
  </cols>
  <sheetData>
    <row r="1" spans="1:17" ht="29">
      <c r="A1" s="134" t="s">
        <v>418</v>
      </c>
      <c r="D1" s="187"/>
    </row>
    <row r="2" spans="1:17" ht="18.5" thickBot="1"/>
    <row r="3" spans="1:17" ht="40.5" thickBot="1">
      <c r="B3" s="137" t="s">
        <v>3</v>
      </c>
      <c r="C3" s="137" t="s">
        <v>224</v>
      </c>
      <c r="D3" s="137" t="s">
        <v>322</v>
      </c>
      <c r="E3" s="137" t="s">
        <v>323</v>
      </c>
      <c r="F3" s="137" t="s">
        <v>328</v>
      </c>
      <c r="G3" s="137" t="s">
        <v>419</v>
      </c>
      <c r="H3" s="137" t="s">
        <v>420</v>
      </c>
      <c r="I3" s="137" t="s">
        <v>421</v>
      </c>
      <c r="J3" s="137" t="s">
        <v>7</v>
      </c>
      <c r="K3" s="137" t="s">
        <v>8</v>
      </c>
      <c r="L3" s="137" t="s">
        <v>10</v>
      </c>
      <c r="M3" s="138" t="s">
        <v>11</v>
      </c>
      <c r="N3" s="137" t="s">
        <v>8</v>
      </c>
      <c r="O3" s="138" t="s">
        <v>12</v>
      </c>
      <c r="P3" s="137" t="s">
        <v>10</v>
      </c>
      <c r="Q3" s="138" t="s">
        <v>11</v>
      </c>
    </row>
    <row r="4" spans="1:17" ht="140.5" thickBot="1">
      <c r="B4" s="139">
        <f>ROW(B4)-ROW($B$3)</f>
        <v>1</v>
      </c>
      <c r="C4" s="182" t="s">
        <v>422</v>
      </c>
      <c r="D4" s="141" t="s">
        <v>423</v>
      </c>
      <c r="E4" s="141" t="s">
        <v>424</v>
      </c>
      <c r="F4" s="141" t="s">
        <v>425</v>
      </c>
      <c r="G4" s="141" t="s">
        <v>452</v>
      </c>
      <c r="H4" s="142" t="s">
        <v>427</v>
      </c>
      <c r="I4" s="142" t="s">
        <v>427</v>
      </c>
      <c r="J4" s="143" t="s">
        <v>453</v>
      </c>
      <c r="K4" s="144">
        <v>44099</v>
      </c>
      <c r="L4" s="145" t="s">
        <v>444</v>
      </c>
      <c r="M4" s="146"/>
      <c r="N4" s="147"/>
      <c r="O4" s="148"/>
      <c r="P4" s="149"/>
      <c r="Q4" s="150"/>
    </row>
    <row r="5" spans="1:17" ht="20.5" customHeight="1" thickBot="1">
      <c r="B5" s="139">
        <f t="shared" ref="B5:B32" si="0">ROW(B5)-ROW($B$3)</f>
        <v>2</v>
      </c>
      <c r="C5" s="208" t="s">
        <v>429</v>
      </c>
      <c r="D5" s="211" t="s">
        <v>451</v>
      </c>
      <c r="E5" s="191" t="s">
        <v>324</v>
      </c>
      <c r="F5" s="191" t="s">
        <v>430</v>
      </c>
      <c r="G5" s="191" t="s">
        <v>455</v>
      </c>
      <c r="H5" s="151">
        <v>0</v>
      </c>
      <c r="I5" s="151">
        <v>0</v>
      </c>
      <c r="J5" s="183" t="s">
        <v>443</v>
      </c>
      <c r="K5" s="144">
        <v>44099</v>
      </c>
      <c r="L5" s="154" t="s">
        <v>444</v>
      </c>
      <c r="M5" s="155"/>
      <c r="N5" s="147"/>
      <c r="O5" s="148"/>
      <c r="P5" s="149"/>
      <c r="Q5" s="150"/>
    </row>
    <row r="6" spans="1:17" ht="20.5" thickBot="1">
      <c r="B6" s="139">
        <f t="shared" si="0"/>
        <v>3</v>
      </c>
      <c r="C6" s="209"/>
      <c r="D6" s="212"/>
      <c r="E6" s="192"/>
      <c r="F6" s="192"/>
      <c r="G6" s="192"/>
      <c r="H6" s="151">
        <v>0</v>
      </c>
      <c r="I6" s="151">
        <v>30</v>
      </c>
      <c r="J6" s="183" t="s">
        <v>443</v>
      </c>
      <c r="K6" s="144">
        <v>44099</v>
      </c>
      <c r="L6" s="154" t="s">
        <v>444</v>
      </c>
      <c r="M6" s="155"/>
      <c r="N6" s="147"/>
      <c r="O6" s="148"/>
      <c r="P6" s="149"/>
      <c r="Q6" s="150"/>
    </row>
    <row r="7" spans="1:17" ht="20.5" thickBot="1">
      <c r="B7" s="139">
        <f t="shared" si="0"/>
        <v>4</v>
      </c>
      <c r="C7" s="209"/>
      <c r="D7" s="212"/>
      <c r="E7" s="192"/>
      <c r="F7" s="192"/>
      <c r="G7" s="192"/>
      <c r="H7" s="151">
        <v>0</v>
      </c>
      <c r="I7" s="151">
        <v>60</v>
      </c>
      <c r="J7" s="183" t="s">
        <v>443</v>
      </c>
      <c r="K7" s="144">
        <v>44099</v>
      </c>
      <c r="L7" s="154" t="s">
        <v>444</v>
      </c>
      <c r="M7" s="155"/>
      <c r="N7" s="147"/>
      <c r="O7" s="148"/>
      <c r="P7" s="149"/>
      <c r="Q7" s="150"/>
    </row>
    <row r="8" spans="1:17" ht="20.5" thickBot="1">
      <c r="B8" s="139"/>
      <c r="C8" s="209"/>
      <c r="D8" s="212"/>
      <c r="E8" s="192"/>
      <c r="F8" s="192"/>
      <c r="G8" s="192"/>
      <c r="H8" s="207">
        <v>0</v>
      </c>
      <c r="I8" s="184">
        <v>61</v>
      </c>
      <c r="J8" s="184" t="s">
        <v>454</v>
      </c>
      <c r="K8" s="144">
        <v>44099</v>
      </c>
      <c r="L8" s="158" t="s">
        <v>444</v>
      </c>
      <c r="M8" s="159"/>
      <c r="N8" s="147"/>
      <c r="O8" s="148"/>
      <c r="P8" s="149"/>
      <c r="Q8" s="150"/>
    </row>
    <row r="9" spans="1:17" ht="20.5" thickBot="1">
      <c r="B9" s="139"/>
      <c r="C9" s="209"/>
      <c r="D9" s="212"/>
      <c r="E9" s="192"/>
      <c r="F9" s="192"/>
      <c r="G9" s="192"/>
      <c r="H9" s="207">
        <v>0</v>
      </c>
      <c r="I9" s="184">
        <v>255</v>
      </c>
      <c r="J9" s="184" t="s">
        <v>454</v>
      </c>
      <c r="K9" s="144">
        <v>44099</v>
      </c>
      <c r="L9" s="158" t="s">
        <v>444</v>
      </c>
      <c r="M9" s="159"/>
      <c r="N9" s="147"/>
      <c r="O9" s="148"/>
      <c r="P9" s="149"/>
      <c r="Q9" s="150"/>
    </row>
    <row r="10" spans="1:17" ht="20.5" thickBot="1">
      <c r="B10" s="139">
        <f t="shared" si="0"/>
        <v>7</v>
      </c>
      <c r="C10" s="209"/>
      <c r="D10" s="212"/>
      <c r="E10" s="192"/>
      <c r="F10" s="192"/>
      <c r="G10" s="192"/>
      <c r="H10" s="151">
        <v>1</v>
      </c>
      <c r="I10" s="151">
        <v>0</v>
      </c>
      <c r="J10" s="183" t="s">
        <v>447</v>
      </c>
      <c r="K10" s="144">
        <v>44099</v>
      </c>
      <c r="L10" s="154" t="s">
        <v>444</v>
      </c>
      <c r="M10" s="155"/>
      <c r="N10" s="147"/>
      <c r="O10" s="148"/>
      <c r="P10" s="149"/>
      <c r="Q10" s="150"/>
    </row>
    <row r="11" spans="1:17" ht="20.5" thickBot="1">
      <c r="B11" s="139">
        <f t="shared" si="0"/>
        <v>8</v>
      </c>
      <c r="C11" s="209"/>
      <c r="D11" s="212"/>
      <c r="E11" s="192"/>
      <c r="F11" s="192"/>
      <c r="G11" s="192"/>
      <c r="H11" s="151">
        <v>1</v>
      </c>
      <c r="I11" s="151">
        <v>30</v>
      </c>
      <c r="J11" s="183" t="s">
        <v>447</v>
      </c>
      <c r="K11" s="144">
        <v>44099</v>
      </c>
      <c r="L11" s="154" t="s">
        <v>444</v>
      </c>
      <c r="M11" s="155"/>
      <c r="N11" s="147"/>
      <c r="O11" s="148"/>
      <c r="P11" s="149"/>
      <c r="Q11" s="150"/>
    </row>
    <row r="12" spans="1:17" ht="20.5" thickBot="1">
      <c r="B12" s="139">
        <f t="shared" si="0"/>
        <v>9</v>
      </c>
      <c r="C12" s="209"/>
      <c r="D12" s="212"/>
      <c r="E12" s="192"/>
      <c r="F12" s="192"/>
      <c r="G12" s="192"/>
      <c r="H12" s="151">
        <v>1</v>
      </c>
      <c r="I12" s="151">
        <v>60</v>
      </c>
      <c r="J12" s="183" t="s">
        <v>447</v>
      </c>
      <c r="K12" s="144">
        <v>44099</v>
      </c>
      <c r="L12" s="154" t="s">
        <v>444</v>
      </c>
      <c r="M12" s="155"/>
      <c r="N12" s="147"/>
      <c r="O12" s="148"/>
      <c r="P12" s="149"/>
      <c r="Q12" s="150"/>
    </row>
    <row r="13" spans="1:17" ht="20.5" thickBot="1">
      <c r="B13" s="139"/>
      <c r="C13" s="209"/>
      <c r="D13" s="212"/>
      <c r="E13" s="192"/>
      <c r="F13" s="192"/>
      <c r="G13" s="192"/>
      <c r="H13" s="207">
        <v>1</v>
      </c>
      <c r="I13" s="184">
        <v>61</v>
      </c>
      <c r="J13" s="184" t="s">
        <v>454</v>
      </c>
      <c r="K13" s="144">
        <v>44099</v>
      </c>
      <c r="L13" s="158" t="s">
        <v>444</v>
      </c>
      <c r="M13" s="159"/>
      <c r="N13" s="147"/>
      <c r="O13" s="148"/>
      <c r="P13" s="149"/>
      <c r="Q13" s="150"/>
    </row>
    <row r="14" spans="1:17" ht="20.5" thickBot="1">
      <c r="B14" s="139"/>
      <c r="C14" s="209"/>
      <c r="D14" s="212"/>
      <c r="E14" s="192"/>
      <c r="F14" s="192"/>
      <c r="G14" s="192"/>
      <c r="H14" s="207">
        <v>1</v>
      </c>
      <c r="I14" s="184">
        <v>255</v>
      </c>
      <c r="J14" s="184" t="s">
        <v>454</v>
      </c>
      <c r="K14" s="144">
        <v>44099</v>
      </c>
      <c r="L14" s="158" t="s">
        <v>444</v>
      </c>
      <c r="M14" s="159"/>
      <c r="N14" s="147"/>
      <c r="O14" s="148"/>
      <c r="P14" s="149"/>
      <c r="Q14" s="150"/>
    </row>
    <row r="15" spans="1:17" ht="20.5" thickBot="1">
      <c r="B15" s="139">
        <f t="shared" si="0"/>
        <v>12</v>
      </c>
      <c r="C15" s="209"/>
      <c r="D15" s="212"/>
      <c r="E15" s="192"/>
      <c r="F15" s="192"/>
      <c r="G15" s="192"/>
      <c r="H15" s="151">
        <v>2</v>
      </c>
      <c r="I15" s="151">
        <v>0</v>
      </c>
      <c r="J15" s="183" t="s">
        <v>448</v>
      </c>
      <c r="K15" s="144">
        <v>44099</v>
      </c>
      <c r="L15" s="154" t="s">
        <v>444</v>
      </c>
      <c r="M15" s="155"/>
      <c r="N15" s="147"/>
      <c r="O15" s="148"/>
      <c r="P15" s="149"/>
      <c r="Q15" s="150"/>
    </row>
    <row r="16" spans="1:17" ht="20.5" thickBot="1">
      <c r="B16" s="139">
        <f t="shared" si="0"/>
        <v>13</v>
      </c>
      <c r="C16" s="209"/>
      <c r="D16" s="212"/>
      <c r="E16" s="192"/>
      <c r="F16" s="192"/>
      <c r="G16" s="192"/>
      <c r="H16" s="151">
        <v>2</v>
      </c>
      <c r="I16" s="151">
        <v>30</v>
      </c>
      <c r="J16" s="183" t="s">
        <v>448</v>
      </c>
      <c r="K16" s="144">
        <v>44099</v>
      </c>
      <c r="L16" s="154" t="s">
        <v>444</v>
      </c>
      <c r="M16" s="155"/>
      <c r="N16" s="147"/>
      <c r="O16" s="148"/>
      <c r="P16" s="149"/>
      <c r="Q16" s="150"/>
    </row>
    <row r="17" spans="2:17" ht="20.5" thickBot="1">
      <c r="B17" s="139">
        <f t="shared" si="0"/>
        <v>14</v>
      </c>
      <c r="C17" s="209"/>
      <c r="D17" s="212"/>
      <c r="E17" s="192"/>
      <c r="F17" s="192"/>
      <c r="G17" s="192"/>
      <c r="H17" s="151">
        <v>2</v>
      </c>
      <c r="I17" s="151">
        <v>60</v>
      </c>
      <c r="J17" s="183" t="s">
        <v>448</v>
      </c>
      <c r="K17" s="144">
        <v>44099</v>
      </c>
      <c r="L17" s="154" t="s">
        <v>444</v>
      </c>
      <c r="M17" s="155"/>
      <c r="N17" s="147"/>
      <c r="O17" s="148"/>
      <c r="P17" s="149"/>
      <c r="Q17" s="150"/>
    </row>
    <row r="18" spans="2:17" ht="20.5" thickBot="1">
      <c r="B18" s="139"/>
      <c r="C18" s="209"/>
      <c r="D18" s="212"/>
      <c r="E18" s="192"/>
      <c r="F18" s="192"/>
      <c r="G18" s="192"/>
      <c r="H18" s="207">
        <v>2</v>
      </c>
      <c r="I18" s="184">
        <v>61</v>
      </c>
      <c r="J18" s="184" t="s">
        <v>454</v>
      </c>
      <c r="K18" s="144">
        <v>44099</v>
      </c>
      <c r="L18" s="158" t="s">
        <v>444</v>
      </c>
      <c r="M18" s="159"/>
      <c r="N18" s="147"/>
      <c r="O18" s="148"/>
      <c r="P18" s="149"/>
      <c r="Q18" s="150"/>
    </row>
    <row r="19" spans="2:17" ht="20.5" thickBot="1">
      <c r="B19" s="139"/>
      <c r="C19" s="209"/>
      <c r="D19" s="212"/>
      <c r="E19" s="192"/>
      <c r="F19" s="192"/>
      <c r="G19" s="192"/>
      <c r="H19" s="207">
        <v>2</v>
      </c>
      <c r="I19" s="184">
        <v>255</v>
      </c>
      <c r="J19" s="184" t="s">
        <v>454</v>
      </c>
      <c r="K19" s="144">
        <v>44099</v>
      </c>
      <c r="L19" s="158" t="s">
        <v>444</v>
      </c>
      <c r="M19" s="159"/>
      <c r="N19" s="147"/>
      <c r="O19" s="148"/>
      <c r="P19" s="149"/>
      <c r="Q19" s="150"/>
    </row>
    <row r="20" spans="2:17" ht="20.5" thickBot="1">
      <c r="B20" s="139">
        <f t="shared" si="0"/>
        <v>17</v>
      </c>
      <c r="C20" s="209"/>
      <c r="D20" s="212"/>
      <c r="E20" s="192"/>
      <c r="F20" s="192"/>
      <c r="G20" s="192"/>
      <c r="H20" s="151">
        <v>3</v>
      </c>
      <c r="I20" s="151">
        <v>0</v>
      </c>
      <c r="J20" s="184" t="s">
        <v>454</v>
      </c>
      <c r="K20" s="144">
        <v>44099</v>
      </c>
      <c r="L20" s="154" t="s">
        <v>444</v>
      </c>
      <c r="M20" s="155"/>
      <c r="N20" s="147"/>
      <c r="O20" s="148"/>
      <c r="P20" s="149"/>
      <c r="Q20" s="150"/>
    </row>
    <row r="21" spans="2:17" ht="20.5" thickBot="1">
      <c r="B21" s="139">
        <f t="shared" si="0"/>
        <v>18</v>
      </c>
      <c r="C21" s="209"/>
      <c r="D21" s="212"/>
      <c r="E21" s="192"/>
      <c r="F21" s="192"/>
      <c r="G21" s="192"/>
      <c r="H21" s="151">
        <v>3</v>
      </c>
      <c r="I21" s="151">
        <v>30</v>
      </c>
      <c r="J21" s="184" t="s">
        <v>454</v>
      </c>
      <c r="K21" s="144">
        <v>44099</v>
      </c>
      <c r="L21" s="154" t="s">
        <v>444</v>
      </c>
      <c r="M21" s="155"/>
      <c r="N21" s="147"/>
      <c r="O21" s="148"/>
      <c r="P21" s="149"/>
      <c r="Q21" s="150"/>
    </row>
    <row r="22" spans="2:17" ht="20.5" thickBot="1">
      <c r="B22" s="139">
        <f t="shared" si="0"/>
        <v>19</v>
      </c>
      <c r="C22" s="209"/>
      <c r="D22" s="212"/>
      <c r="E22" s="192"/>
      <c r="F22" s="192"/>
      <c r="G22" s="192"/>
      <c r="H22" s="151">
        <v>3</v>
      </c>
      <c r="I22" s="151">
        <v>60</v>
      </c>
      <c r="J22" s="184" t="s">
        <v>454</v>
      </c>
      <c r="K22" s="144">
        <v>44099</v>
      </c>
      <c r="L22" s="154" t="s">
        <v>444</v>
      </c>
      <c r="M22" s="155"/>
      <c r="N22" s="147"/>
      <c r="O22" s="148"/>
      <c r="P22" s="149"/>
      <c r="Q22" s="150"/>
    </row>
    <row r="23" spans="2:17" ht="20.5" thickBot="1">
      <c r="B23" s="139"/>
      <c r="C23" s="209"/>
      <c r="D23" s="212"/>
      <c r="E23" s="192"/>
      <c r="F23" s="192"/>
      <c r="G23" s="192"/>
      <c r="H23" s="207">
        <v>3</v>
      </c>
      <c r="I23" s="184">
        <v>61</v>
      </c>
      <c r="J23" s="184" t="s">
        <v>454</v>
      </c>
      <c r="K23" s="144">
        <v>44099</v>
      </c>
      <c r="L23" s="158" t="s">
        <v>444</v>
      </c>
      <c r="M23" s="159"/>
      <c r="N23" s="147"/>
      <c r="O23" s="148"/>
      <c r="P23" s="149"/>
      <c r="Q23" s="150"/>
    </row>
    <row r="24" spans="2:17" ht="20.5" thickBot="1">
      <c r="B24" s="139"/>
      <c r="C24" s="209"/>
      <c r="D24" s="212"/>
      <c r="E24" s="192"/>
      <c r="F24" s="192"/>
      <c r="G24" s="192"/>
      <c r="H24" s="207">
        <v>3</v>
      </c>
      <c r="I24" s="184">
        <v>255</v>
      </c>
      <c r="J24" s="184" t="s">
        <v>454</v>
      </c>
      <c r="K24" s="144">
        <v>44099</v>
      </c>
      <c r="L24" s="158" t="s">
        <v>444</v>
      </c>
      <c r="M24" s="159"/>
      <c r="N24" s="147"/>
      <c r="O24" s="148"/>
      <c r="P24" s="149"/>
      <c r="Q24" s="150"/>
    </row>
    <row r="25" spans="2:17" ht="20.5" thickBot="1">
      <c r="B25" s="139">
        <f t="shared" si="0"/>
        <v>22</v>
      </c>
      <c r="C25" s="209"/>
      <c r="D25" s="212"/>
      <c r="E25" s="192"/>
      <c r="F25" s="192"/>
      <c r="G25" s="192"/>
      <c r="H25" s="151">
        <v>255</v>
      </c>
      <c r="I25" s="151">
        <v>0</v>
      </c>
      <c r="J25" s="184" t="s">
        <v>454</v>
      </c>
      <c r="K25" s="144">
        <v>44099</v>
      </c>
      <c r="L25" s="154" t="s">
        <v>444</v>
      </c>
      <c r="M25" s="155"/>
      <c r="N25" s="147"/>
      <c r="O25" s="148"/>
      <c r="P25" s="149"/>
      <c r="Q25" s="150"/>
    </row>
    <row r="26" spans="2:17" ht="20.5" thickBot="1">
      <c r="B26" s="139">
        <f t="shared" si="0"/>
        <v>23</v>
      </c>
      <c r="C26" s="209"/>
      <c r="D26" s="212"/>
      <c r="E26" s="192"/>
      <c r="F26" s="192"/>
      <c r="G26" s="192"/>
      <c r="H26" s="151">
        <v>255</v>
      </c>
      <c r="I26" s="151">
        <v>30</v>
      </c>
      <c r="J26" s="184" t="s">
        <v>454</v>
      </c>
      <c r="K26" s="144">
        <v>44099</v>
      </c>
      <c r="L26" s="154" t="s">
        <v>444</v>
      </c>
      <c r="M26" s="155"/>
      <c r="N26" s="147"/>
      <c r="O26" s="148"/>
      <c r="P26" s="149"/>
      <c r="Q26" s="150"/>
    </row>
    <row r="27" spans="2:17" ht="20.5" thickBot="1">
      <c r="B27" s="139">
        <f t="shared" si="0"/>
        <v>24</v>
      </c>
      <c r="C27" s="209"/>
      <c r="D27" s="212"/>
      <c r="E27" s="192"/>
      <c r="F27" s="192"/>
      <c r="G27" s="192"/>
      <c r="H27" s="151">
        <v>255</v>
      </c>
      <c r="I27" s="151">
        <v>60</v>
      </c>
      <c r="J27" s="184" t="s">
        <v>454</v>
      </c>
      <c r="K27" s="144">
        <v>44099</v>
      </c>
      <c r="L27" s="154" t="s">
        <v>444</v>
      </c>
      <c r="M27" s="155"/>
      <c r="N27" s="147"/>
      <c r="O27" s="148"/>
      <c r="P27" s="149"/>
      <c r="Q27" s="150"/>
    </row>
    <row r="28" spans="2:17" ht="20.5" thickBot="1">
      <c r="B28" s="139"/>
      <c r="C28" s="209"/>
      <c r="D28" s="212"/>
      <c r="E28" s="192"/>
      <c r="F28" s="192"/>
      <c r="G28" s="192"/>
      <c r="H28" s="207">
        <v>255</v>
      </c>
      <c r="I28" s="184">
        <v>61</v>
      </c>
      <c r="J28" s="184" t="s">
        <v>454</v>
      </c>
      <c r="K28" s="144">
        <v>44099</v>
      </c>
      <c r="L28" s="158" t="s">
        <v>444</v>
      </c>
      <c r="M28" s="159"/>
      <c r="N28" s="147"/>
      <c r="O28" s="148"/>
      <c r="P28" s="149"/>
      <c r="Q28" s="150"/>
    </row>
    <row r="29" spans="2:17" ht="20.5" thickBot="1">
      <c r="B29" s="139"/>
      <c r="C29" s="210"/>
      <c r="D29" s="213"/>
      <c r="E29" s="193"/>
      <c r="F29" s="193"/>
      <c r="G29" s="193"/>
      <c r="H29" s="207">
        <v>255</v>
      </c>
      <c r="I29" s="184">
        <v>255</v>
      </c>
      <c r="J29" s="184" t="s">
        <v>454</v>
      </c>
      <c r="K29" s="144">
        <v>44099</v>
      </c>
      <c r="L29" s="158" t="s">
        <v>444</v>
      </c>
      <c r="M29" s="159"/>
      <c r="N29" s="147"/>
      <c r="O29" s="148"/>
      <c r="P29" s="149"/>
      <c r="Q29" s="150"/>
    </row>
    <row r="30" spans="2:17" ht="20.5" thickBot="1">
      <c r="B30" s="139">
        <f>ROW(B30)-ROW($B$3)</f>
        <v>27</v>
      </c>
      <c r="C30" s="188" t="s">
        <v>432</v>
      </c>
      <c r="D30" s="191" t="s">
        <v>433</v>
      </c>
      <c r="E30" s="191" t="s">
        <v>434</v>
      </c>
      <c r="F30" s="191" t="s">
        <v>435</v>
      </c>
      <c r="G30" s="191" t="s">
        <v>449</v>
      </c>
      <c r="H30" s="156" t="s">
        <v>437</v>
      </c>
      <c r="I30" s="157" t="s">
        <v>427</v>
      </c>
      <c r="J30" s="183" t="s">
        <v>438</v>
      </c>
      <c r="K30" s="144">
        <v>44099</v>
      </c>
      <c r="L30" s="158" t="s">
        <v>444</v>
      </c>
      <c r="M30" s="159"/>
      <c r="N30" s="147"/>
      <c r="O30" s="148"/>
      <c r="P30" s="149"/>
      <c r="Q30" s="150"/>
    </row>
    <row r="31" spans="2:17" ht="20.5" thickBot="1">
      <c r="B31" s="139">
        <f t="shared" si="0"/>
        <v>28</v>
      </c>
      <c r="C31" s="189"/>
      <c r="D31" s="192"/>
      <c r="E31" s="192"/>
      <c r="F31" s="192"/>
      <c r="G31" s="192"/>
      <c r="H31" s="160" t="s">
        <v>439</v>
      </c>
      <c r="I31" s="157" t="s">
        <v>427</v>
      </c>
      <c r="J31" s="161" t="s">
        <v>450</v>
      </c>
      <c r="K31" s="144">
        <v>44099</v>
      </c>
      <c r="L31" s="158" t="s">
        <v>444</v>
      </c>
      <c r="M31" s="185"/>
      <c r="N31" s="162"/>
      <c r="O31" s="148"/>
      <c r="P31" s="149"/>
      <c r="Q31" s="150"/>
    </row>
    <row r="32" spans="2:17" ht="20.5" thickBot="1">
      <c r="B32" s="139">
        <f t="shared" si="0"/>
        <v>29</v>
      </c>
      <c r="C32" s="190"/>
      <c r="D32" s="193"/>
      <c r="E32" s="193"/>
      <c r="F32" s="193"/>
      <c r="G32" s="193"/>
      <c r="H32" s="160" t="s">
        <v>309</v>
      </c>
      <c r="I32" s="157" t="s">
        <v>427</v>
      </c>
      <c r="J32" s="161" t="s">
        <v>440</v>
      </c>
      <c r="K32" s="144">
        <v>44099</v>
      </c>
      <c r="L32" s="154" t="s">
        <v>444</v>
      </c>
      <c r="M32" s="155"/>
      <c r="N32" s="162"/>
      <c r="O32" s="148"/>
      <c r="P32" s="149"/>
      <c r="Q32" s="150"/>
    </row>
    <row r="33" spans="2:17" ht="20">
      <c r="B33" s="163"/>
      <c r="C33" s="164"/>
      <c r="D33" s="164"/>
      <c r="E33" s="164"/>
      <c r="F33" s="164"/>
      <c r="G33" s="164"/>
      <c r="H33" s="163"/>
      <c r="I33" s="163"/>
      <c r="J33" s="163"/>
      <c r="K33" s="165"/>
      <c r="L33" s="166"/>
      <c r="M33" s="167"/>
      <c r="N33" s="162"/>
      <c r="O33" s="148"/>
      <c r="P33" s="149"/>
      <c r="Q33" s="150"/>
    </row>
    <row r="34" spans="2:17" ht="20">
      <c r="B34" s="164"/>
      <c r="C34" s="168"/>
      <c r="D34" s="164"/>
      <c r="E34" s="164"/>
      <c r="F34" s="164"/>
      <c r="G34" s="164"/>
      <c r="H34" s="164"/>
      <c r="I34" s="164"/>
      <c r="J34" s="164"/>
      <c r="K34" s="169"/>
      <c r="M34" s="170"/>
      <c r="N34" s="162"/>
      <c r="O34" s="148"/>
      <c r="P34" s="149"/>
      <c r="Q34" s="150"/>
    </row>
    <row r="35" spans="2:17" ht="20">
      <c r="B35" s="164"/>
      <c r="C35" s="168"/>
      <c r="D35" s="164"/>
      <c r="E35" s="164"/>
      <c r="F35" s="164"/>
      <c r="G35" s="164"/>
      <c r="H35" s="164"/>
      <c r="I35" s="164"/>
      <c r="J35" s="164"/>
      <c r="K35" s="169"/>
      <c r="L35" s="171"/>
      <c r="M35" s="170"/>
      <c r="N35" s="162"/>
      <c r="O35" s="148"/>
      <c r="P35" s="149"/>
      <c r="Q35" s="150"/>
    </row>
    <row r="36" spans="2:17" ht="20">
      <c r="B36" s="164"/>
      <c r="C36" s="168"/>
      <c r="D36" s="164"/>
      <c r="E36" s="164"/>
      <c r="F36" s="164"/>
      <c r="G36" s="164"/>
      <c r="H36" s="164"/>
      <c r="I36" s="164"/>
      <c r="J36" s="164"/>
      <c r="K36" s="169"/>
      <c r="L36" s="171"/>
      <c r="M36" s="170"/>
      <c r="N36" s="162"/>
      <c r="O36" s="148"/>
      <c r="P36" s="149"/>
      <c r="Q36" s="150"/>
    </row>
    <row r="37" spans="2:17" ht="20">
      <c r="B37" s="164"/>
      <c r="C37" s="168"/>
      <c r="D37" s="164"/>
      <c r="E37" s="164"/>
      <c r="F37" s="164"/>
      <c r="G37" s="164"/>
      <c r="H37" s="164"/>
      <c r="I37" s="164"/>
      <c r="J37" s="164"/>
      <c r="K37" s="169"/>
      <c r="L37" s="171"/>
      <c r="M37" s="170"/>
      <c r="N37" s="162"/>
      <c r="O37" s="148"/>
      <c r="P37" s="149"/>
      <c r="Q37" s="150"/>
    </row>
    <row r="38" spans="2:17" ht="20">
      <c r="B38" s="164"/>
      <c r="C38" s="168"/>
      <c r="D38" s="164"/>
      <c r="E38" s="164"/>
      <c r="F38" s="164"/>
      <c r="G38" s="164"/>
      <c r="H38" s="164"/>
      <c r="I38" s="164"/>
      <c r="J38" s="164"/>
      <c r="K38" s="169"/>
      <c r="L38" s="171"/>
      <c r="M38" s="170"/>
      <c r="N38" s="162"/>
      <c r="O38" s="148"/>
      <c r="P38" s="149"/>
      <c r="Q38" s="150"/>
    </row>
    <row r="39" spans="2:17" ht="20">
      <c r="B39" s="164"/>
      <c r="C39" s="170"/>
      <c r="D39" s="170"/>
      <c r="E39" s="170"/>
      <c r="F39" s="170"/>
      <c r="G39" s="170"/>
      <c r="H39" s="170"/>
      <c r="I39" s="170"/>
      <c r="J39" s="170"/>
      <c r="K39" s="169"/>
      <c r="L39" s="171"/>
      <c r="M39" s="170"/>
      <c r="N39" s="162"/>
      <c r="O39" s="148"/>
      <c r="P39" s="149"/>
      <c r="Q39" s="150"/>
    </row>
    <row r="40" spans="2:17" ht="20">
      <c r="B40" s="164"/>
      <c r="C40" s="170"/>
      <c r="D40" s="170"/>
      <c r="E40" s="170"/>
      <c r="F40" s="170"/>
      <c r="G40" s="170"/>
      <c r="H40" s="170"/>
      <c r="I40" s="170"/>
      <c r="J40" s="170"/>
      <c r="K40" s="169"/>
      <c r="L40" s="171"/>
      <c r="M40" s="170"/>
      <c r="N40" s="162"/>
      <c r="O40" s="148"/>
      <c r="P40" s="149"/>
      <c r="Q40" s="150"/>
    </row>
    <row r="41" spans="2:17" ht="20">
      <c r="B41" s="164"/>
      <c r="C41" s="170"/>
      <c r="D41" s="170"/>
      <c r="E41" s="170"/>
      <c r="F41" s="170"/>
      <c r="G41" s="170"/>
      <c r="H41" s="170"/>
      <c r="I41" s="170"/>
      <c r="J41" s="170"/>
      <c r="K41" s="169"/>
      <c r="L41" s="171"/>
      <c r="M41" s="170"/>
      <c r="N41" s="162"/>
      <c r="O41" s="148"/>
      <c r="P41" s="149"/>
      <c r="Q41" s="150"/>
    </row>
    <row r="42" spans="2:17" ht="20">
      <c r="B42" s="164"/>
      <c r="C42" s="170"/>
      <c r="D42" s="170"/>
      <c r="E42" s="170"/>
      <c r="F42" s="170"/>
      <c r="G42" s="170"/>
      <c r="H42" s="170"/>
      <c r="I42" s="170"/>
      <c r="J42" s="170"/>
      <c r="K42" s="169"/>
      <c r="L42" s="171"/>
      <c r="M42" s="170"/>
      <c r="N42" s="162"/>
      <c r="O42" s="148"/>
      <c r="P42" s="149"/>
      <c r="Q42" s="150"/>
    </row>
    <row r="43" spans="2:17" ht="20">
      <c r="B43" s="164"/>
      <c r="C43" s="170"/>
      <c r="D43" s="164"/>
      <c r="E43" s="164"/>
      <c r="F43" s="164"/>
      <c r="G43" s="164"/>
      <c r="H43" s="164"/>
      <c r="I43" s="164"/>
      <c r="J43" s="164"/>
      <c r="K43" s="169"/>
      <c r="L43" s="171"/>
      <c r="M43" s="170"/>
      <c r="N43" s="162"/>
      <c r="O43" s="148"/>
      <c r="P43" s="149"/>
      <c r="Q43" s="150"/>
    </row>
    <row r="44" spans="2:17" ht="20">
      <c r="B44" s="164"/>
      <c r="C44" s="170"/>
      <c r="D44" s="170"/>
      <c r="E44" s="170"/>
      <c r="F44" s="170"/>
      <c r="G44" s="170"/>
      <c r="H44" s="170"/>
      <c r="I44" s="170"/>
      <c r="J44" s="164"/>
      <c r="K44" s="169"/>
      <c r="L44" s="171"/>
      <c r="M44" s="170"/>
      <c r="N44" s="162"/>
      <c r="O44" s="148"/>
      <c r="P44" s="149"/>
      <c r="Q44" s="150"/>
    </row>
    <row r="45" spans="2:17" ht="20">
      <c r="B45" s="164"/>
      <c r="C45" s="170"/>
      <c r="D45" s="170"/>
      <c r="E45" s="170"/>
      <c r="F45" s="170"/>
      <c r="G45" s="170"/>
      <c r="H45" s="170"/>
      <c r="I45" s="170"/>
      <c r="J45" s="164"/>
      <c r="K45" s="169"/>
      <c r="L45" s="171"/>
      <c r="M45" s="170"/>
      <c r="N45" s="162"/>
      <c r="O45" s="148"/>
      <c r="P45" s="149"/>
      <c r="Q45" s="150"/>
    </row>
    <row r="46" spans="2:17" ht="20">
      <c r="B46" s="164"/>
      <c r="C46" s="170"/>
      <c r="D46" s="170"/>
      <c r="E46" s="170"/>
      <c r="F46" s="170"/>
      <c r="G46" s="170"/>
      <c r="H46" s="170"/>
      <c r="I46" s="170"/>
      <c r="J46" s="170"/>
      <c r="K46" s="169"/>
      <c r="L46" s="171"/>
      <c r="M46" s="170"/>
      <c r="N46" s="162"/>
      <c r="O46" s="148"/>
      <c r="P46" s="149"/>
      <c r="Q46" s="150"/>
    </row>
    <row r="47" spans="2:17" ht="20">
      <c r="B47" s="164"/>
      <c r="C47" s="164"/>
      <c r="D47" s="164"/>
      <c r="E47" s="164"/>
      <c r="F47" s="164"/>
      <c r="G47" s="164"/>
      <c r="H47" s="164"/>
      <c r="I47" s="164"/>
      <c r="J47" s="164"/>
      <c r="K47" s="169"/>
      <c r="L47" s="172"/>
      <c r="M47" s="164"/>
      <c r="N47" s="162"/>
      <c r="O47" s="148"/>
      <c r="P47" s="149"/>
      <c r="Q47" s="148"/>
    </row>
    <row r="48" spans="2:17" ht="20">
      <c r="B48" s="164"/>
      <c r="C48" s="168"/>
      <c r="D48" s="164"/>
      <c r="E48" s="164"/>
      <c r="F48" s="164"/>
      <c r="G48" s="164"/>
      <c r="H48" s="164"/>
      <c r="I48" s="164"/>
      <c r="J48" s="164"/>
      <c r="K48" s="169"/>
      <c r="L48" s="172"/>
      <c r="M48" s="170"/>
      <c r="N48" s="162"/>
      <c r="O48" s="148"/>
      <c r="P48" s="149"/>
      <c r="Q48" s="150"/>
    </row>
    <row r="49" spans="2:17" ht="20">
      <c r="B49" s="164"/>
      <c r="C49" s="168"/>
      <c r="D49" s="164"/>
      <c r="E49" s="164"/>
      <c r="F49" s="164"/>
      <c r="G49" s="164"/>
      <c r="H49" s="164"/>
      <c r="I49" s="164"/>
      <c r="J49" s="164"/>
      <c r="K49" s="169"/>
      <c r="L49" s="172"/>
      <c r="M49" s="170"/>
      <c r="N49" s="162"/>
      <c r="O49" s="148"/>
      <c r="P49" s="149"/>
      <c r="Q49" s="150"/>
    </row>
    <row r="50" spans="2:17" ht="20">
      <c r="B50" s="164"/>
      <c r="C50" s="168"/>
      <c r="D50" s="164"/>
      <c r="E50" s="164"/>
      <c r="F50" s="164"/>
      <c r="G50" s="164"/>
      <c r="H50" s="164"/>
      <c r="I50" s="164"/>
      <c r="J50" s="170"/>
      <c r="K50" s="169"/>
      <c r="L50" s="172"/>
      <c r="M50" s="170"/>
      <c r="N50" s="162"/>
      <c r="O50" s="148"/>
      <c r="P50" s="149"/>
      <c r="Q50" s="150"/>
    </row>
    <row r="51" spans="2:17" ht="20">
      <c r="B51" s="164"/>
      <c r="C51" s="168"/>
      <c r="D51" s="164"/>
      <c r="E51" s="164"/>
      <c r="F51" s="164"/>
      <c r="G51" s="164"/>
      <c r="H51" s="164"/>
      <c r="I51" s="164"/>
      <c r="J51" s="164"/>
      <c r="K51" s="169"/>
      <c r="L51" s="171"/>
      <c r="M51" s="170"/>
      <c r="N51" s="162"/>
      <c r="O51" s="148"/>
      <c r="P51" s="149"/>
      <c r="Q51" s="150"/>
    </row>
    <row r="52" spans="2:17" ht="20">
      <c r="B52" s="164"/>
      <c r="C52" s="168"/>
      <c r="D52" s="164"/>
      <c r="E52" s="164"/>
      <c r="F52" s="164"/>
      <c r="G52" s="164"/>
      <c r="H52" s="164"/>
      <c r="I52" s="164"/>
      <c r="J52" s="164"/>
      <c r="K52" s="169"/>
      <c r="L52" s="171"/>
      <c r="M52" s="170"/>
      <c r="N52" s="162"/>
      <c r="O52" s="148"/>
      <c r="P52" s="149"/>
      <c r="Q52" s="150"/>
    </row>
    <row r="53" spans="2:17" ht="20.5" thickBot="1">
      <c r="B53" s="164"/>
      <c r="C53" s="168"/>
      <c r="D53" s="164"/>
      <c r="E53" s="164"/>
      <c r="F53" s="164"/>
      <c r="G53" s="164"/>
      <c r="H53" s="164"/>
      <c r="I53" s="164"/>
      <c r="J53" s="164"/>
      <c r="K53" s="169"/>
      <c r="L53" s="171"/>
      <c r="M53" s="170"/>
      <c r="N53" s="162"/>
      <c r="O53" s="148"/>
      <c r="P53" s="149"/>
      <c r="Q53" s="150"/>
    </row>
    <row r="54" spans="2:17" ht="20.5" thickBot="1">
      <c r="B54" s="164"/>
      <c r="C54" s="168"/>
      <c r="D54" s="164"/>
      <c r="E54" s="164"/>
      <c r="F54" s="164"/>
      <c r="G54" s="164"/>
      <c r="H54" s="164"/>
      <c r="I54" s="164"/>
      <c r="J54" s="164"/>
      <c r="K54" s="169"/>
      <c r="L54" s="171"/>
      <c r="M54" s="170"/>
      <c r="N54" s="162"/>
      <c r="O54" s="148"/>
      <c r="P54" s="149"/>
      <c r="Q54" s="150"/>
    </row>
    <row r="55" spans="2:17" ht="20.5" thickBot="1">
      <c r="B55" s="164"/>
      <c r="C55" s="168"/>
      <c r="D55" s="164"/>
      <c r="E55" s="164"/>
      <c r="F55" s="164"/>
      <c r="G55" s="164"/>
      <c r="H55" s="164"/>
      <c r="I55" s="164"/>
      <c r="J55" s="164"/>
      <c r="K55" s="169"/>
      <c r="L55" s="171"/>
      <c r="M55" s="170"/>
      <c r="N55" s="162"/>
      <c r="O55" s="148"/>
      <c r="P55" s="149"/>
      <c r="Q55" s="150"/>
    </row>
    <row r="56" spans="2:17" ht="20.5" thickBot="1">
      <c r="B56" s="164"/>
      <c r="C56" s="168"/>
      <c r="D56" s="164"/>
      <c r="E56" s="164"/>
      <c r="F56" s="164"/>
      <c r="G56" s="164"/>
      <c r="H56" s="164"/>
      <c r="I56" s="164"/>
      <c r="J56" s="164"/>
      <c r="K56" s="169"/>
      <c r="L56" s="171"/>
      <c r="M56" s="170"/>
      <c r="N56" s="162"/>
      <c r="O56" s="148"/>
      <c r="P56" s="149"/>
      <c r="Q56" s="150"/>
    </row>
    <row r="57" spans="2:17" ht="20.5" thickBot="1">
      <c r="B57" s="164"/>
      <c r="C57" s="168"/>
      <c r="D57" s="164"/>
      <c r="E57" s="164"/>
      <c r="F57" s="164"/>
      <c r="G57" s="164"/>
      <c r="H57" s="164"/>
      <c r="I57" s="164"/>
      <c r="J57" s="164"/>
      <c r="K57" s="169"/>
      <c r="L57" s="171"/>
      <c r="M57" s="170"/>
      <c r="N57" s="162"/>
      <c r="O57" s="148"/>
      <c r="P57" s="149"/>
      <c r="Q57" s="150"/>
    </row>
    <row r="58" spans="2:17" ht="20.5" thickBot="1">
      <c r="B58" s="164"/>
      <c r="C58" s="168"/>
      <c r="D58" s="164"/>
      <c r="E58" s="164"/>
      <c r="F58" s="164"/>
      <c r="G58" s="164"/>
      <c r="H58" s="164"/>
      <c r="I58" s="164"/>
      <c r="J58" s="164"/>
      <c r="K58" s="169"/>
      <c r="L58" s="171"/>
      <c r="M58" s="170"/>
      <c r="N58" s="162"/>
      <c r="O58" s="148"/>
      <c r="P58" s="149"/>
      <c r="Q58" s="150"/>
    </row>
    <row r="59" spans="2:17" ht="20.5" thickBot="1">
      <c r="B59" s="164"/>
      <c r="C59" s="168"/>
      <c r="D59" s="164"/>
      <c r="E59" s="164"/>
      <c r="F59" s="164"/>
      <c r="G59" s="164"/>
      <c r="H59" s="164"/>
      <c r="I59" s="164"/>
      <c r="J59" s="164"/>
      <c r="K59" s="169"/>
      <c r="L59" s="171"/>
      <c r="M59" s="170"/>
      <c r="N59" s="162"/>
      <c r="O59" s="148"/>
      <c r="P59" s="149"/>
      <c r="Q59" s="150"/>
    </row>
    <row r="60" spans="2:17" ht="20.5" thickBot="1">
      <c r="B60" s="164"/>
      <c r="C60" s="168"/>
      <c r="D60" s="164"/>
      <c r="E60" s="164"/>
      <c r="F60" s="164"/>
      <c r="G60" s="164"/>
      <c r="H60" s="164"/>
      <c r="I60" s="164"/>
      <c r="J60" s="164"/>
      <c r="K60" s="169"/>
      <c r="L60" s="171"/>
      <c r="M60" s="170"/>
      <c r="N60" s="162"/>
      <c r="O60" s="148"/>
      <c r="P60" s="149"/>
      <c r="Q60" s="150"/>
    </row>
    <row r="61" spans="2:17" ht="20.5" thickBot="1">
      <c r="B61" s="164"/>
      <c r="C61" s="168"/>
      <c r="D61" s="164"/>
      <c r="E61" s="164"/>
      <c r="F61" s="164"/>
      <c r="G61" s="164"/>
      <c r="H61" s="164"/>
      <c r="I61" s="164"/>
      <c r="J61" s="164"/>
      <c r="K61" s="169"/>
      <c r="L61" s="171"/>
      <c r="M61" s="170"/>
      <c r="N61" s="162"/>
      <c r="O61" s="148"/>
      <c r="P61" s="149"/>
      <c r="Q61" s="150"/>
    </row>
    <row r="62" spans="2:17" ht="20.5" thickBot="1">
      <c r="B62" s="164"/>
      <c r="C62" s="168"/>
      <c r="D62" s="164"/>
      <c r="E62" s="164"/>
      <c r="F62" s="164"/>
      <c r="G62" s="164"/>
      <c r="H62" s="164"/>
      <c r="I62" s="164"/>
      <c r="J62" s="164"/>
      <c r="K62" s="169"/>
      <c r="L62" s="171"/>
      <c r="M62" s="170"/>
      <c r="N62" s="162"/>
      <c r="O62" s="148"/>
      <c r="P62" s="149"/>
      <c r="Q62" s="150"/>
    </row>
    <row r="63" spans="2:17" ht="20.5" thickBot="1">
      <c r="B63" s="164"/>
      <c r="C63" s="168"/>
      <c r="D63" s="164"/>
      <c r="E63" s="164"/>
      <c r="F63" s="164"/>
      <c r="G63" s="164"/>
      <c r="H63" s="164"/>
      <c r="I63" s="164"/>
      <c r="J63" s="164"/>
      <c r="K63" s="169"/>
      <c r="L63" s="171"/>
      <c r="M63" s="170"/>
      <c r="N63" s="162"/>
      <c r="O63" s="148"/>
      <c r="P63" s="149"/>
      <c r="Q63" s="150"/>
    </row>
    <row r="64" spans="2:17" ht="20.5" thickBot="1">
      <c r="B64" s="164"/>
      <c r="C64" s="168"/>
      <c r="D64" s="164"/>
      <c r="E64" s="164"/>
      <c r="F64" s="164"/>
      <c r="G64" s="164"/>
      <c r="H64" s="164"/>
      <c r="I64" s="164"/>
      <c r="J64" s="164"/>
      <c r="K64" s="169"/>
      <c r="L64" s="171"/>
      <c r="M64" s="170"/>
      <c r="N64" s="162"/>
      <c r="O64" s="148"/>
      <c r="P64" s="149"/>
      <c r="Q64" s="150"/>
    </row>
    <row r="65" spans="2:17" ht="20.5" thickBot="1">
      <c r="B65" s="164"/>
      <c r="C65" s="168"/>
      <c r="D65" s="164"/>
      <c r="E65" s="164"/>
      <c r="F65" s="164"/>
      <c r="G65" s="164"/>
      <c r="H65" s="164"/>
      <c r="I65" s="164"/>
      <c r="J65" s="164"/>
      <c r="K65" s="169"/>
      <c r="L65" s="171"/>
      <c r="M65" s="170"/>
      <c r="N65" s="162"/>
      <c r="O65" s="148"/>
      <c r="P65" s="149"/>
      <c r="Q65" s="150"/>
    </row>
    <row r="66" spans="2:17" ht="20.5" thickBot="1">
      <c r="B66" s="164"/>
      <c r="C66" s="168"/>
      <c r="D66" s="164"/>
      <c r="E66" s="164"/>
      <c r="F66" s="164"/>
      <c r="G66" s="164"/>
      <c r="H66" s="164"/>
      <c r="I66" s="164"/>
      <c r="J66" s="164"/>
      <c r="K66" s="169"/>
      <c r="L66" s="171"/>
      <c r="M66" s="170"/>
      <c r="N66" s="162"/>
      <c r="O66" s="148"/>
      <c r="P66" s="149"/>
      <c r="Q66" s="150"/>
    </row>
    <row r="67" spans="2:17" ht="20.5" thickBot="1">
      <c r="B67" s="164"/>
      <c r="C67" s="168"/>
      <c r="D67" s="164"/>
      <c r="E67" s="164"/>
      <c r="F67" s="164"/>
      <c r="G67" s="164"/>
      <c r="H67" s="164"/>
      <c r="I67" s="164"/>
      <c r="J67" s="164"/>
      <c r="K67" s="169"/>
      <c r="L67" s="171"/>
      <c r="M67" s="170"/>
      <c r="N67" s="162"/>
      <c r="O67" s="148"/>
      <c r="P67" s="149"/>
      <c r="Q67" s="150"/>
    </row>
    <row r="68" spans="2:17" ht="20.5" thickBot="1">
      <c r="B68" s="164"/>
      <c r="C68" s="168"/>
      <c r="D68" s="164"/>
      <c r="E68" s="164"/>
      <c r="F68" s="164"/>
      <c r="G68" s="164"/>
      <c r="H68" s="164"/>
      <c r="I68" s="164"/>
      <c r="J68" s="164"/>
      <c r="K68" s="169"/>
      <c r="L68" s="171"/>
      <c r="M68" s="170"/>
      <c r="N68" s="162"/>
      <c r="O68" s="148"/>
      <c r="P68" s="149"/>
      <c r="Q68" s="150"/>
    </row>
    <row r="69" spans="2:17" ht="20.5" thickBot="1">
      <c r="B69" s="164"/>
      <c r="C69" s="168"/>
      <c r="D69" s="164"/>
      <c r="E69" s="164"/>
      <c r="F69" s="164"/>
      <c r="G69" s="164"/>
      <c r="H69" s="164"/>
      <c r="I69" s="164"/>
      <c r="J69" s="164"/>
      <c r="K69" s="169"/>
      <c r="L69" s="171"/>
      <c r="M69" s="170"/>
      <c r="N69" s="162"/>
      <c r="O69" s="148"/>
      <c r="P69" s="149"/>
      <c r="Q69" s="150"/>
    </row>
    <row r="70" spans="2:17" ht="20.5" thickBot="1">
      <c r="B70" s="164"/>
      <c r="C70" s="168"/>
      <c r="D70" s="164"/>
      <c r="E70" s="164"/>
      <c r="F70" s="164"/>
      <c r="G70" s="164"/>
      <c r="H70" s="164"/>
      <c r="I70" s="164"/>
      <c r="J70" s="164"/>
      <c r="K70" s="169"/>
      <c r="L70" s="171"/>
      <c r="M70" s="170"/>
      <c r="N70" s="162"/>
      <c r="O70" s="148"/>
      <c r="P70" s="149"/>
      <c r="Q70" s="150"/>
    </row>
    <row r="71" spans="2:17" ht="20.5" thickBot="1">
      <c r="B71" s="164"/>
      <c r="C71" s="168"/>
      <c r="D71" s="164"/>
      <c r="E71" s="164"/>
      <c r="F71" s="164"/>
      <c r="G71" s="164"/>
      <c r="H71" s="164"/>
      <c r="I71" s="164"/>
      <c r="J71" s="164"/>
      <c r="K71" s="169"/>
      <c r="L71" s="171"/>
      <c r="M71" s="170"/>
      <c r="N71" s="162"/>
      <c r="O71" s="148"/>
      <c r="P71" s="149"/>
      <c r="Q71" s="150"/>
    </row>
    <row r="72" spans="2:17" ht="20">
      <c r="B72" s="164"/>
      <c r="C72" s="168"/>
      <c r="D72" s="164"/>
      <c r="E72" s="164"/>
      <c r="F72" s="164"/>
      <c r="G72" s="164"/>
      <c r="H72" s="164"/>
      <c r="I72" s="164"/>
      <c r="J72" s="164"/>
      <c r="K72" s="169"/>
      <c r="L72" s="171"/>
      <c r="M72" s="170"/>
      <c r="N72" s="162"/>
      <c r="O72" s="148"/>
      <c r="P72" s="149"/>
      <c r="Q72" s="150"/>
    </row>
    <row r="73" spans="2:17" ht="20">
      <c r="B73" s="164"/>
      <c r="C73" s="168"/>
      <c r="D73" s="164"/>
      <c r="E73" s="164"/>
      <c r="F73" s="164"/>
      <c r="G73" s="164"/>
      <c r="H73" s="164"/>
      <c r="I73" s="164"/>
      <c r="J73" s="164"/>
      <c r="K73" s="169"/>
      <c r="L73" s="171"/>
      <c r="M73" s="170"/>
      <c r="N73" s="162"/>
      <c r="O73" s="148"/>
      <c r="P73" s="149"/>
      <c r="Q73" s="150"/>
    </row>
    <row r="74" spans="2:17" ht="20">
      <c r="B74" s="164"/>
      <c r="C74" s="168"/>
      <c r="D74" s="164"/>
      <c r="E74" s="164"/>
      <c r="F74" s="164"/>
      <c r="G74" s="164"/>
      <c r="H74" s="164"/>
      <c r="I74" s="164"/>
      <c r="J74" s="164"/>
      <c r="K74" s="169"/>
      <c r="L74" s="171"/>
      <c r="M74" s="170"/>
      <c r="N74" s="162"/>
      <c r="O74" s="148"/>
      <c r="P74" s="149"/>
      <c r="Q74" s="150"/>
    </row>
    <row r="75" spans="2:17" ht="20">
      <c r="B75" s="164"/>
      <c r="C75" s="168"/>
      <c r="D75" s="164"/>
      <c r="E75" s="164"/>
      <c r="F75" s="164"/>
      <c r="G75" s="164"/>
      <c r="H75" s="164"/>
      <c r="I75" s="164"/>
      <c r="J75" s="164"/>
      <c r="K75" s="169"/>
      <c r="L75" s="171"/>
      <c r="M75" s="170"/>
      <c r="N75" s="162"/>
      <c r="O75" s="148"/>
      <c r="P75" s="149"/>
      <c r="Q75" s="150"/>
    </row>
    <row r="76" spans="2:17" ht="20">
      <c r="B76" s="164"/>
      <c r="C76" s="168"/>
      <c r="D76" s="164"/>
      <c r="E76" s="164"/>
      <c r="F76" s="164"/>
      <c r="G76" s="164"/>
      <c r="H76" s="164"/>
      <c r="I76" s="164"/>
      <c r="J76" s="164"/>
      <c r="K76" s="169"/>
      <c r="L76" s="171"/>
      <c r="M76" s="170"/>
      <c r="N76" s="162"/>
      <c r="O76" s="148"/>
      <c r="P76" s="149"/>
      <c r="Q76" s="150"/>
    </row>
    <row r="77" spans="2:17" ht="20">
      <c r="B77" s="164"/>
      <c r="C77" s="168"/>
      <c r="D77" s="164"/>
      <c r="E77" s="164"/>
      <c r="F77" s="164"/>
      <c r="G77" s="164"/>
      <c r="H77" s="164"/>
      <c r="I77" s="164"/>
      <c r="J77" s="164"/>
      <c r="K77" s="169"/>
      <c r="L77" s="171"/>
      <c r="M77" s="170"/>
      <c r="N77" s="162"/>
      <c r="O77" s="148"/>
      <c r="P77" s="149"/>
      <c r="Q77" s="150"/>
    </row>
    <row r="78" spans="2:17" ht="20">
      <c r="B78" s="164"/>
      <c r="C78" s="168"/>
      <c r="D78" s="164"/>
      <c r="E78" s="164"/>
      <c r="F78" s="164"/>
      <c r="G78" s="164"/>
      <c r="H78" s="164"/>
      <c r="I78" s="164"/>
      <c r="J78" s="164"/>
      <c r="K78" s="169"/>
      <c r="L78" s="171"/>
      <c r="M78" s="170"/>
      <c r="N78" s="162"/>
      <c r="O78" s="148"/>
      <c r="P78" s="149"/>
      <c r="Q78" s="150"/>
    </row>
    <row r="79" spans="2:17" ht="20">
      <c r="B79" s="164"/>
      <c r="C79" s="168"/>
      <c r="D79" s="164"/>
      <c r="E79" s="164"/>
      <c r="F79" s="164"/>
      <c r="G79" s="164"/>
      <c r="H79" s="164"/>
      <c r="I79" s="164"/>
      <c r="J79" s="164"/>
      <c r="K79" s="169"/>
      <c r="L79" s="171"/>
      <c r="M79" s="170"/>
      <c r="N79" s="162"/>
      <c r="O79" s="148"/>
      <c r="P79" s="149"/>
      <c r="Q79" s="150"/>
    </row>
    <row r="80" spans="2:17" ht="20">
      <c r="B80" s="164"/>
      <c r="C80" s="168"/>
      <c r="D80" s="164"/>
      <c r="E80" s="164"/>
      <c r="F80" s="164"/>
      <c r="G80" s="164"/>
      <c r="H80" s="164"/>
      <c r="I80" s="164"/>
      <c r="J80" s="164"/>
      <c r="K80" s="169"/>
      <c r="L80" s="171"/>
      <c r="M80" s="170"/>
      <c r="N80" s="162"/>
      <c r="O80" s="148"/>
      <c r="P80" s="149"/>
      <c r="Q80" s="150"/>
    </row>
    <row r="81" spans="2:17" ht="20">
      <c r="B81" s="164"/>
      <c r="C81" s="168"/>
      <c r="D81" s="164"/>
      <c r="E81" s="164"/>
      <c r="F81" s="164"/>
      <c r="G81" s="164"/>
      <c r="H81" s="164"/>
      <c r="I81" s="164"/>
      <c r="J81" s="164"/>
      <c r="K81" s="169"/>
      <c r="L81" s="171"/>
      <c r="M81" s="170"/>
      <c r="N81" s="162"/>
      <c r="O81" s="148"/>
      <c r="P81" s="149"/>
      <c r="Q81" s="150"/>
    </row>
    <row r="82" spans="2:17" ht="20">
      <c r="B82" s="164"/>
      <c r="C82" s="168"/>
      <c r="D82" s="164"/>
      <c r="E82" s="164"/>
      <c r="F82" s="164"/>
      <c r="G82" s="164"/>
      <c r="H82" s="164"/>
      <c r="I82" s="164"/>
      <c r="J82" s="164"/>
      <c r="K82" s="169"/>
      <c r="L82" s="171"/>
      <c r="M82" s="170"/>
      <c r="N82" s="162"/>
      <c r="O82" s="148"/>
      <c r="P82" s="149"/>
      <c r="Q82" s="150"/>
    </row>
    <row r="83" spans="2:17" ht="20">
      <c r="B83" s="164"/>
      <c r="C83" s="168"/>
      <c r="D83" s="164"/>
      <c r="E83" s="164"/>
      <c r="F83" s="164"/>
      <c r="G83" s="164"/>
      <c r="H83" s="164"/>
      <c r="I83" s="164"/>
      <c r="J83" s="164"/>
      <c r="K83" s="169"/>
      <c r="L83" s="171"/>
      <c r="M83" s="170"/>
      <c r="N83" s="162"/>
      <c r="O83" s="148"/>
      <c r="P83" s="149"/>
      <c r="Q83" s="150"/>
    </row>
    <row r="84" spans="2:17" ht="20">
      <c r="B84" s="164"/>
      <c r="C84" s="168"/>
      <c r="D84" s="164"/>
      <c r="E84" s="164"/>
      <c r="F84" s="164"/>
      <c r="G84" s="164"/>
      <c r="H84" s="164"/>
      <c r="I84" s="164"/>
      <c r="J84" s="164"/>
      <c r="K84" s="169"/>
      <c r="L84" s="171"/>
      <c r="M84" s="170"/>
      <c r="N84" s="162"/>
      <c r="O84" s="148"/>
      <c r="P84" s="149"/>
      <c r="Q84" s="150"/>
    </row>
    <row r="85" spans="2:17" ht="20">
      <c r="B85" s="164"/>
      <c r="C85" s="168"/>
      <c r="D85" s="164"/>
      <c r="E85" s="164"/>
      <c r="F85" s="164"/>
      <c r="G85" s="164"/>
      <c r="H85" s="164"/>
      <c r="I85" s="164"/>
      <c r="J85" s="164"/>
      <c r="K85" s="169"/>
      <c r="L85" s="171"/>
      <c r="M85" s="170"/>
      <c r="N85" s="162"/>
      <c r="O85" s="148"/>
      <c r="P85" s="149"/>
      <c r="Q85" s="150"/>
    </row>
    <row r="86" spans="2:17" ht="20">
      <c r="B86" s="164"/>
      <c r="C86" s="168"/>
      <c r="D86" s="164"/>
      <c r="E86" s="164"/>
      <c r="F86" s="164"/>
      <c r="G86" s="164"/>
      <c r="H86" s="164"/>
      <c r="I86" s="164"/>
      <c r="J86" s="164"/>
      <c r="K86" s="169"/>
      <c r="L86" s="171"/>
      <c r="M86" s="170"/>
      <c r="N86" s="162"/>
      <c r="O86" s="148"/>
      <c r="P86" s="149"/>
      <c r="Q86" s="150"/>
    </row>
    <row r="87" spans="2:17" ht="20">
      <c r="B87" s="164"/>
      <c r="C87" s="168"/>
      <c r="D87" s="164"/>
      <c r="E87" s="164"/>
      <c r="F87" s="164"/>
      <c r="G87" s="164"/>
      <c r="H87" s="164"/>
      <c r="I87" s="164"/>
      <c r="J87" s="164"/>
      <c r="K87" s="169"/>
      <c r="L87" s="171"/>
      <c r="M87" s="170"/>
      <c r="N87" s="162"/>
      <c r="O87" s="148"/>
      <c r="P87" s="149"/>
      <c r="Q87" s="150"/>
    </row>
    <row r="88" spans="2:17" ht="20">
      <c r="B88" s="164"/>
      <c r="C88" s="168"/>
      <c r="D88" s="164"/>
      <c r="E88" s="164"/>
      <c r="F88" s="164"/>
      <c r="G88" s="164"/>
      <c r="H88" s="164"/>
      <c r="I88" s="164"/>
      <c r="J88" s="164"/>
      <c r="K88" s="169"/>
      <c r="L88" s="171"/>
      <c r="M88" s="170"/>
      <c r="N88" s="162"/>
      <c r="O88" s="148"/>
      <c r="P88" s="149"/>
      <c r="Q88" s="150"/>
    </row>
    <row r="89" spans="2:17" ht="20">
      <c r="B89" s="164"/>
      <c r="C89" s="168"/>
      <c r="D89" s="164"/>
      <c r="E89" s="164"/>
      <c r="F89" s="164"/>
      <c r="G89" s="164"/>
      <c r="H89" s="164"/>
      <c r="I89" s="164"/>
      <c r="J89" s="164"/>
      <c r="K89" s="169"/>
      <c r="L89" s="171"/>
      <c r="M89" s="170"/>
      <c r="N89" s="162"/>
      <c r="O89" s="148"/>
      <c r="P89" s="149"/>
      <c r="Q89" s="150"/>
    </row>
    <row r="90" spans="2:17" ht="20">
      <c r="B90" s="164"/>
      <c r="C90" s="164"/>
      <c r="D90" s="164"/>
      <c r="E90" s="164"/>
      <c r="F90" s="164"/>
      <c r="G90" s="164"/>
      <c r="H90" s="164"/>
      <c r="I90" s="164"/>
      <c r="J90" s="164"/>
      <c r="K90" s="169"/>
      <c r="L90" s="171"/>
      <c r="M90" s="170"/>
      <c r="N90" s="162"/>
      <c r="O90" s="148"/>
      <c r="P90" s="149"/>
      <c r="Q90" s="150"/>
    </row>
    <row r="91" spans="2:17" ht="20">
      <c r="B91" s="164"/>
      <c r="C91" s="168"/>
      <c r="D91" s="164"/>
      <c r="E91" s="164"/>
      <c r="F91" s="164"/>
      <c r="G91" s="164"/>
      <c r="H91" s="164"/>
      <c r="I91" s="164"/>
      <c r="J91" s="164"/>
      <c r="K91" s="169"/>
      <c r="L91" s="171"/>
      <c r="M91" s="170"/>
      <c r="N91" s="162"/>
      <c r="O91" s="148"/>
      <c r="P91" s="149"/>
      <c r="Q91" s="150"/>
    </row>
    <row r="92" spans="2:17" ht="20">
      <c r="B92" s="164"/>
      <c r="C92" s="168"/>
      <c r="D92" s="164"/>
      <c r="E92" s="164"/>
      <c r="F92" s="164"/>
      <c r="G92" s="164"/>
      <c r="H92" s="164"/>
      <c r="I92" s="164"/>
      <c r="J92" s="164"/>
      <c r="K92" s="169"/>
      <c r="L92" s="171"/>
      <c r="M92" s="170"/>
      <c r="N92" s="162"/>
      <c r="O92" s="148"/>
      <c r="P92" s="149"/>
      <c r="Q92" s="150"/>
    </row>
    <row r="93" spans="2:17" ht="20">
      <c r="B93" s="164"/>
      <c r="C93" s="164"/>
      <c r="D93" s="164"/>
      <c r="E93" s="164"/>
      <c r="F93" s="164"/>
      <c r="G93" s="164"/>
      <c r="H93" s="164"/>
      <c r="I93" s="164"/>
      <c r="J93" s="164"/>
      <c r="K93" s="169"/>
      <c r="L93" s="171"/>
      <c r="M93" s="170"/>
      <c r="N93" s="162"/>
      <c r="O93" s="148"/>
      <c r="P93" s="149"/>
      <c r="Q93" s="150"/>
    </row>
    <row r="94" spans="2:17" ht="20">
      <c r="B94" s="164"/>
      <c r="C94" s="168"/>
      <c r="D94" s="164"/>
      <c r="E94" s="164"/>
      <c r="F94" s="164"/>
      <c r="G94" s="164"/>
      <c r="H94" s="164"/>
      <c r="I94" s="164"/>
      <c r="J94" s="164"/>
      <c r="K94" s="169"/>
      <c r="L94" s="171"/>
      <c r="M94" s="170"/>
      <c r="N94" s="162"/>
      <c r="O94" s="148"/>
      <c r="P94" s="149"/>
      <c r="Q94" s="150"/>
    </row>
    <row r="95" spans="2:17" ht="20">
      <c r="B95" s="164"/>
      <c r="C95" s="168"/>
      <c r="D95" s="164"/>
      <c r="E95" s="164"/>
      <c r="F95" s="164"/>
      <c r="G95" s="164"/>
      <c r="H95" s="164"/>
      <c r="I95" s="164"/>
      <c r="J95" s="164"/>
      <c r="K95" s="169"/>
      <c r="L95" s="171"/>
      <c r="M95" s="170"/>
      <c r="N95" s="162"/>
      <c r="O95" s="148"/>
      <c r="P95" s="149"/>
      <c r="Q95" s="150"/>
    </row>
    <row r="96" spans="2:17" ht="20">
      <c r="B96" s="164"/>
      <c r="C96" s="168"/>
      <c r="D96" s="164"/>
      <c r="E96" s="164"/>
      <c r="F96" s="164"/>
      <c r="G96" s="164"/>
      <c r="H96" s="164"/>
      <c r="I96" s="164"/>
      <c r="J96" s="164"/>
      <c r="K96" s="169"/>
      <c r="L96" s="171"/>
      <c r="M96" s="170"/>
      <c r="N96" s="162"/>
      <c r="O96" s="148"/>
      <c r="P96" s="149"/>
      <c r="Q96" s="150"/>
    </row>
    <row r="97" spans="2:17" ht="20.5" thickBot="1">
      <c r="B97" s="164"/>
      <c r="C97" s="168"/>
      <c r="D97" s="164"/>
      <c r="E97" s="164"/>
      <c r="F97" s="164"/>
      <c r="G97" s="164"/>
      <c r="H97" s="164"/>
      <c r="I97" s="164"/>
      <c r="J97" s="164"/>
      <c r="K97" s="169"/>
      <c r="L97" s="171"/>
      <c r="M97" s="170"/>
      <c r="N97" s="173"/>
      <c r="O97" s="174"/>
      <c r="P97" s="145"/>
      <c r="Q97" s="146"/>
    </row>
    <row r="99" spans="2:17" ht="22.5">
      <c r="B99" s="175"/>
      <c r="C99" s="175"/>
      <c r="J99" s="176"/>
      <c r="O99" s="177" t="s">
        <v>221</v>
      </c>
      <c r="P99" s="136">
        <f>COUNTA(P4:P97)</f>
        <v>0</v>
      </c>
    </row>
    <row r="100" spans="2:17">
      <c r="O100" s="178" t="s">
        <v>18</v>
      </c>
      <c r="P100" s="136">
        <f>COUNTIF(P4:P97,"〇")</f>
        <v>0</v>
      </c>
    </row>
    <row r="101" spans="2:17">
      <c r="O101" s="179" t="s">
        <v>68</v>
      </c>
      <c r="P101" s="136">
        <f>COUNTIF(P4:P97,"✖")</f>
        <v>0</v>
      </c>
    </row>
    <row r="102" spans="2:17">
      <c r="L102" s="180"/>
      <c r="O102" s="178" t="s">
        <v>222</v>
      </c>
      <c r="P102" s="181" t="e">
        <f>P101/P99</f>
        <v>#DIV/0!</v>
      </c>
    </row>
  </sheetData>
  <mergeCells count="10">
    <mergeCell ref="C30:C32"/>
    <mergeCell ref="D30:D32"/>
    <mergeCell ref="E30:E32"/>
    <mergeCell ref="F30:F32"/>
    <mergeCell ref="G30:G32"/>
    <mergeCell ref="C5:C29"/>
    <mergeCell ref="D5:D29"/>
    <mergeCell ref="E5:E29"/>
    <mergeCell ref="G5:G29"/>
    <mergeCell ref="F5:F29"/>
  </mergeCells>
  <phoneticPr fontId="1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G13"/>
  <sheetViews>
    <sheetView showGridLines="0" workbookViewId="0">
      <selection activeCell="G5" sqref="G5"/>
    </sheetView>
  </sheetViews>
  <sheetFormatPr defaultColWidth="2.75" defaultRowHeight="16.5" customHeight="1"/>
  <cols>
    <col min="2" max="2" width="10" bestFit="1" customWidth="1"/>
  </cols>
  <sheetData>
    <row r="1" spans="1:7" ht="16.5" customHeight="1">
      <c r="A1" s="216" t="s">
        <v>456</v>
      </c>
    </row>
    <row r="3" spans="1:7" ht="16.5" customHeight="1">
      <c r="B3" s="217">
        <v>44098</v>
      </c>
      <c r="D3" s="215" t="s">
        <v>458</v>
      </c>
    </row>
    <row r="4" spans="1:7" ht="16.5" customHeight="1">
      <c r="E4" t="s">
        <v>457</v>
      </c>
      <c r="F4" s="214" t="s">
        <v>460</v>
      </c>
    </row>
    <row r="5" spans="1:7" ht="16.5" customHeight="1">
      <c r="F5" t="s">
        <v>457</v>
      </c>
      <c r="G5" t="s">
        <v>462</v>
      </c>
    </row>
    <row r="6" spans="1:7" ht="16.5" customHeight="1">
      <c r="F6" t="s">
        <v>457</v>
      </c>
      <c r="G6" t="s">
        <v>463</v>
      </c>
    </row>
    <row r="8" spans="1:7" ht="16.5" customHeight="1">
      <c r="B8" s="217">
        <v>44099</v>
      </c>
      <c r="D8" s="215" t="s">
        <v>458</v>
      </c>
    </row>
    <row r="9" spans="1:7" ht="16.5" customHeight="1">
      <c r="D9" t="s">
        <v>457</v>
      </c>
      <c r="E9" s="214" t="s">
        <v>459</v>
      </c>
    </row>
    <row r="10" spans="1:7" ht="16.5" customHeight="1">
      <c r="E10" t="s">
        <v>457</v>
      </c>
      <c r="F10" t="s">
        <v>461</v>
      </c>
    </row>
    <row r="11" spans="1:7" ht="16.5" customHeight="1">
      <c r="D11" t="s">
        <v>457</v>
      </c>
      <c r="E11" s="214" t="s">
        <v>464</v>
      </c>
    </row>
    <row r="12" spans="1:7" ht="16.5" customHeight="1">
      <c r="E12" t="s">
        <v>457</v>
      </c>
      <c r="F12" t="s">
        <v>465</v>
      </c>
    </row>
    <row r="13" spans="1:7" ht="16.5" customHeight="1">
      <c r="E13" t="s">
        <v>457</v>
      </c>
      <c r="F13" t="s">
        <v>466</v>
      </c>
    </row>
  </sheetData>
  <phoneticPr fontId="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58203125" customWidth="1"/>
    <col min="3" max="3" width="8.58203125" customWidth="1"/>
    <col min="4" max="4" width="9" customWidth="1"/>
  </cols>
  <sheetData>
    <row r="2" spans="2:4" ht="16.5" customHeight="1" thickBot="1">
      <c r="B2" s="71"/>
      <c r="C2" s="72"/>
    </row>
    <row r="3" spans="2:4" ht="16.5" customHeight="1">
      <c r="B3" s="86" t="s">
        <v>306</v>
      </c>
      <c r="C3" s="87" t="s">
        <v>307</v>
      </c>
      <c r="D3" s="86" t="s">
        <v>308</v>
      </c>
    </row>
    <row r="4" spans="2:4" ht="16.5" customHeight="1">
      <c r="B4" s="60">
        <v>1</v>
      </c>
      <c r="C4" s="88">
        <v>1</v>
      </c>
      <c r="D4" s="60" t="str">
        <f>IF(C4="","",IF(AND(C4&gt;=0,C4&lt;65536),"○","✖"))</f>
        <v>○</v>
      </c>
    </row>
    <row r="5" spans="2:4" ht="16.5" customHeight="1">
      <c r="B5" s="60">
        <v>2</v>
      </c>
      <c r="C5" s="88"/>
      <c r="D5" s="60" t="str">
        <f t="shared" ref="D5:D44" si="0">IF(C5="","",IF(AND(C5&gt;=0,C5&lt;65536),"○","✖"))</f>
        <v/>
      </c>
    </row>
    <row r="6" spans="2:4" ht="16.5" customHeight="1">
      <c r="B6" s="60">
        <v>3</v>
      </c>
      <c r="C6" s="60"/>
      <c r="D6" s="60" t="str">
        <f t="shared" si="0"/>
        <v/>
      </c>
    </row>
    <row r="7" spans="2:4" ht="16.5" customHeight="1">
      <c r="B7" s="60">
        <v>4</v>
      </c>
      <c r="C7" s="63"/>
      <c r="D7" s="60" t="str">
        <f t="shared" si="0"/>
        <v/>
      </c>
    </row>
    <row r="8" spans="2:4" ht="16.5" customHeight="1">
      <c r="B8" s="60">
        <v>5</v>
      </c>
      <c r="C8" s="89"/>
      <c r="D8" s="60" t="str">
        <f t="shared" si="0"/>
        <v/>
      </c>
    </row>
    <row r="9" spans="2:4" ht="16.5" customHeight="1">
      <c r="B9" s="60">
        <v>6</v>
      </c>
      <c r="C9" s="63"/>
      <c r="D9" s="60" t="str">
        <f t="shared" si="0"/>
        <v/>
      </c>
    </row>
    <row r="10" spans="2:4" ht="16.5" customHeight="1">
      <c r="B10" s="60">
        <v>7</v>
      </c>
      <c r="C10" s="89"/>
      <c r="D10" s="60" t="str">
        <f t="shared" si="0"/>
        <v/>
      </c>
    </row>
    <row r="11" spans="2:4" ht="16.5" customHeight="1">
      <c r="B11" s="60">
        <v>8</v>
      </c>
      <c r="C11" s="60"/>
      <c r="D11" s="60" t="str">
        <f t="shared" si="0"/>
        <v/>
      </c>
    </row>
    <row r="12" spans="2:4" ht="16.5" customHeight="1">
      <c r="B12" s="60">
        <v>9</v>
      </c>
      <c r="C12" s="60"/>
      <c r="D12" s="60" t="str">
        <f t="shared" si="0"/>
        <v/>
      </c>
    </row>
    <row r="13" spans="2:4" ht="16.5" customHeight="1">
      <c r="B13" s="60">
        <v>10</v>
      </c>
      <c r="C13" s="60"/>
      <c r="D13" s="60" t="str">
        <f t="shared" si="0"/>
        <v/>
      </c>
    </row>
    <row r="14" spans="2:4" ht="16.5" customHeight="1">
      <c r="B14" s="60">
        <v>11</v>
      </c>
      <c r="C14" s="89"/>
      <c r="D14" s="60" t="str">
        <f t="shared" si="0"/>
        <v/>
      </c>
    </row>
    <row r="15" spans="2:4" ht="16.5" customHeight="1">
      <c r="B15" s="60">
        <v>12</v>
      </c>
      <c r="C15" s="88"/>
      <c r="D15" s="60" t="str">
        <f t="shared" si="0"/>
        <v/>
      </c>
    </row>
    <row r="16" spans="2:4" ht="16.5" customHeight="1">
      <c r="B16" s="60">
        <v>13</v>
      </c>
      <c r="C16" s="88"/>
      <c r="D16" s="60" t="str">
        <f t="shared" si="0"/>
        <v/>
      </c>
    </row>
    <row r="17" spans="2:4" ht="16.5" customHeight="1">
      <c r="B17" s="60">
        <v>14</v>
      </c>
      <c r="C17" s="88"/>
      <c r="D17" s="60" t="str">
        <f t="shared" si="0"/>
        <v/>
      </c>
    </row>
    <row r="18" spans="2:4" ht="16.5" customHeight="1">
      <c r="B18" s="60">
        <v>15</v>
      </c>
      <c r="C18" s="89"/>
      <c r="D18" s="60" t="str">
        <f t="shared" si="0"/>
        <v/>
      </c>
    </row>
    <row r="19" spans="2:4" ht="16.5" customHeight="1">
      <c r="B19" s="60">
        <v>16</v>
      </c>
      <c r="C19" s="88"/>
      <c r="D19" s="60" t="str">
        <f t="shared" si="0"/>
        <v/>
      </c>
    </row>
    <row r="20" spans="2:4" ht="16.5" customHeight="1">
      <c r="B20" s="60">
        <v>17</v>
      </c>
      <c r="C20" s="88"/>
      <c r="D20" s="60" t="str">
        <f t="shared" si="0"/>
        <v/>
      </c>
    </row>
    <row r="21" spans="2:4" ht="16.5" customHeight="1">
      <c r="B21" s="60">
        <v>18</v>
      </c>
      <c r="C21" s="88"/>
      <c r="D21" s="60" t="str">
        <f t="shared" si="0"/>
        <v/>
      </c>
    </row>
    <row r="22" spans="2:4" ht="16.5" customHeight="1">
      <c r="B22" s="60">
        <v>19</v>
      </c>
      <c r="C22" s="88"/>
      <c r="D22" s="60" t="str">
        <f t="shared" si="0"/>
        <v/>
      </c>
    </row>
    <row r="23" spans="2:4" ht="16.5" customHeight="1">
      <c r="B23" s="60">
        <v>20</v>
      </c>
      <c r="C23" s="88"/>
      <c r="D23" s="60" t="str">
        <f t="shared" si="0"/>
        <v/>
      </c>
    </row>
    <row r="24" spans="2:4" ht="16.5" customHeight="1">
      <c r="B24" s="60">
        <v>21</v>
      </c>
      <c r="C24" s="88"/>
      <c r="D24" s="60" t="str">
        <f t="shared" si="0"/>
        <v/>
      </c>
    </row>
    <row r="25" spans="2:4" ht="16.5" customHeight="1">
      <c r="B25" s="60">
        <v>22</v>
      </c>
      <c r="C25" s="88"/>
      <c r="D25" s="60" t="str">
        <f t="shared" si="0"/>
        <v/>
      </c>
    </row>
    <row r="26" spans="2:4" ht="16.5" customHeight="1">
      <c r="B26" s="60">
        <v>23</v>
      </c>
      <c r="C26" s="88"/>
      <c r="D26" s="60" t="str">
        <f t="shared" si="0"/>
        <v/>
      </c>
    </row>
    <row r="27" spans="2:4" ht="16.5" customHeight="1">
      <c r="B27" s="60">
        <v>24</v>
      </c>
      <c r="C27" s="88"/>
      <c r="D27" s="60" t="str">
        <f t="shared" si="0"/>
        <v/>
      </c>
    </row>
    <row r="28" spans="2:4" ht="16.5" customHeight="1">
      <c r="B28" s="60">
        <v>25</v>
      </c>
      <c r="C28" s="88"/>
      <c r="D28" s="60" t="str">
        <f t="shared" si="0"/>
        <v/>
      </c>
    </row>
    <row r="29" spans="2:4" ht="16.5" customHeight="1">
      <c r="B29" s="60">
        <v>26</v>
      </c>
      <c r="C29" s="88"/>
      <c r="D29" s="60" t="str">
        <f t="shared" si="0"/>
        <v/>
      </c>
    </row>
    <row r="30" spans="2:4" ht="16.5" customHeight="1">
      <c r="B30" s="60">
        <v>27</v>
      </c>
      <c r="C30" s="88"/>
      <c r="D30" s="60" t="str">
        <f t="shared" si="0"/>
        <v/>
      </c>
    </row>
    <row r="31" spans="2:4" ht="16.5" customHeight="1">
      <c r="B31" s="60">
        <v>28</v>
      </c>
      <c r="C31" s="88"/>
      <c r="D31" s="60" t="str">
        <f t="shared" si="0"/>
        <v/>
      </c>
    </row>
    <row r="32" spans="2:4" ht="16.5" customHeight="1">
      <c r="B32" s="60">
        <v>29</v>
      </c>
      <c r="C32" s="88"/>
      <c r="D32" s="60" t="str">
        <f t="shared" si="0"/>
        <v/>
      </c>
    </row>
    <row r="33" spans="2:4" ht="16.5" customHeight="1">
      <c r="B33" s="60">
        <v>30</v>
      </c>
      <c r="C33" s="88"/>
      <c r="D33" s="60" t="str">
        <f t="shared" si="0"/>
        <v/>
      </c>
    </row>
    <row r="34" spans="2:4" ht="16.5" customHeight="1">
      <c r="B34" s="60">
        <v>31</v>
      </c>
      <c r="C34" s="88"/>
      <c r="D34" s="60" t="str">
        <f t="shared" si="0"/>
        <v/>
      </c>
    </row>
    <row r="35" spans="2:4" ht="16.5" customHeight="1">
      <c r="B35" s="60">
        <v>32</v>
      </c>
      <c r="C35" s="88"/>
      <c r="D35" s="60" t="str">
        <f t="shared" si="0"/>
        <v/>
      </c>
    </row>
    <row r="36" spans="2:4" ht="16.5" customHeight="1">
      <c r="B36" s="60">
        <v>33</v>
      </c>
      <c r="C36" s="88"/>
      <c r="D36" s="60" t="str">
        <f t="shared" si="0"/>
        <v/>
      </c>
    </row>
    <row r="37" spans="2:4" ht="16.5" customHeight="1">
      <c r="B37" s="60">
        <v>34</v>
      </c>
      <c r="C37" s="88"/>
      <c r="D37" s="60" t="str">
        <f t="shared" si="0"/>
        <v/>
      </c>
    </row>
    <row r="38" spans="2:4" ht="16.5" customHeight="1">
      <c r="B38" s="60">
        <v>35</v>
      </c>
      <c r="C38" s="88"/>
      <c r="D38" s="60" t="str">
        <f t="shared" si="0"/>
        <v/>
      </c>
    </row>
    <row r="39" spans="2:4" ht="16.5" customHeight="1">
      <c r="B39" s="60">
        <v>36</v>
      </c>
      <c r="C39" s="88"/>
      <c r="D39" s="60" t="str">
        <f t="shared" si="0"/>
        <v/>
      </c>
    </row>
    <row r="40" spans="2:4" ht="16.5" customHeight="1">
      <c r="B40" s="60">
        <v>37</v>
      </c>
      <c r="C40" s="88"/>
      <c r="D40" s="60" t="str">
        <f t="shared" si="0"/>
        <v/>
      </c>
    </row>
    <row r="41" spans="2:4" ht="16.5" customHeight="1">
      <c r="B41" s="60">
        <v>38</v>
      </c>
      <c r="C41" s="88"/>
      <c r="D41" s="60" t="str">
        <f t="shared" si="0"/>
        <v/>
      </c>
    </row>
    <row r="42" spans="2:4" ht="16.5" customHeight="1">
      <c r="B42" s="60">
        <v>39</v>
      </c>
      <c r="C42" s="88"/>
      <c r="D42" s="60" t="str">
        <f t="shared" si="0"/>
        <v/>
      </c>
    </row>
    <row r="43" spans="2:4" ht="16.5" customHeight="1">
      <c r="B43" s="60">
        <v>40</v>
      </c>
      <c r="C43" s="88"/>
      <c r="D43" s="60" t="str">
        <f t="shared" si="0"/>
        <v/>
      </c>
    </row>
    <row r="44" spans="2:4" ht="16.5" customHeight="1" thickBot="1">
      <c r="B44" s="60">
        <v>41</v>
      </c>
      <c r="C44" s="90"/>
      <c r="D44" s="60" t="str">
        <f t="shared" si="0"/>
        <v/>
      </c>
    </row>
  </sheetData>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58203125" style="95"/>
    <col min="7" max="7" width="8.58203125" style="95"/>
    <col min="9" max="9" width="8.58203125" style="95"/>
    <col min="11" max="11" width="8.58203125" style="95"/>
  </cols>
  <sheetData>
    <row r="2" spans="2:11" ht="16.5" customHeight="1" thickBot="1"/>
    <row r="3" spans="2:11" ht="16.5" customHeight="1" thickBot="1">
      <c r="B3" s="194"/>
      <c r="C3" s="195"/>
      <c r="D3" s="200" t="s">
        <v>311</v>
      </c>
      <c r="E3" s="201"/>
      <c r="F3" s="201"/>
      <c r="G3" s="201"/>
      <c r="H3" s="201"/>
      <c r="I3" s="201"/>
      <c r="J3" s="201"/>
      <c r="K3" s="202"/>
    </row>
    <row r="4" spans="2:11" ht="16.5" customHeight="1" thickBot="1">
      <c r="B4" s="196"/>
      <c r="C4" s="197"/>
      <c r="D4" s="110" t="s">
        <v>312</v>
      </c>
      <c r="E4" s="106" t="s">
        <v>317</v>
      </c>
      <c r="F4" s="110" t="s">
        <v>318</v>
      </c>
      <c r="G4" s="108" t="s">
        <v>317</v>
      </c>
      <c r="H4" s="110" t="s">
        <v>319</v>
      </c>
      <c r="I4" s="106" t="s">
        <v>317</v>
      </c>
      <c r="J4" s="110" t="s">
        <v>320</v>
      </c>
      <c r="K4" s="108" t="s">
        <v>317</v>
      </c>
    </row>
    <row r="5" spans="2:11" ht="16.5" customHeight="1">
      <c r="B5" s="198" t="s">
        <v>310</v>
      </c>
      <c r="C5" s="43">
        <v>0</v>
      </c>
      <c r="D5" s="18"/>
      <c r="E5" s="92" t="str">
        <f>IF(D5="","",IF(AND(D5&gt;=50,D5&lt;200),"○","✖"))</f>
        <v/>
      </c>
      <c r="F5" s="18"/>
      <c r="G5" s="109" t="str">
        <f>IF(F5="","",IF(AND(F5&gt;=20,F5&lt;150),"○","✖"))</f>
        <v/>
      </c>
      <c r="H5" s="18"/>
      <c r="I5" s="92" t="str">
        <f>IF(H5="","",IF(AND(H5&gt;=20,H5&lt;100),"○","✖"))</f>
        <v/>
      </c>
      <c r="J5" s="18"/>
      <c r="K5" s="92" t="str">
        <f>IF(J5="","",IF(J5=0,"○","✖"))</f>
        <v/>
      </c>
    </row>
    <row r="6" spans="2:11" ht="16.5" customHeight="1">
      <c r="B6" s="198"/>
      <c r="C6" s="18">
        <v>1</v>
      </c>
      <c r="D6" s="60"/>
      <c r="E6" s="94"/>
      <c r="F6" s="60"/>
      <c r="G6" s="109"/>
      <c r="H6" s="60"/>
      <c r="I6" s="94"/>
      <c r="J6" s="60"/>
      <c r="K6" s="109"/>
    </row>
    <row r="7" spans="2:11" ht="16.5" customHeight="1">
      <c r="B7" s="198"/>
      <c r="C7" s="18">
        <v>2</v>
      </c>
      <c r="D7" s="60"/>
      <c r="E7" s="94"/>
      <c r="F7" s="60"/>
      <c r="G7" s="109"/>
      <c r="H7" s="60"/>
      <c r="I7" s="94"/>
      <c r="J7" s="60"/>
      <c r="K7" s="109"/>
    </row>
    <row r="8" spans="2:11" ht="16.5" customHeight="1">
      <c r="B8" s="198"/>
      <c r="C8" s="18">
        <v>3</v>
      </c>
      <c r="D8" s="60"/>
      <c r="E8" s="94"/>
      <c r="F8" s="60"/>
      <c r="G8" s="109"/>
      <c r="H8" s="60"/>
      <c r="I8" s="94"/>
      <c r="J8" s="60"/>
      <c r="K8" s="109"/>
    </row>
    <row r="9" spans="2:11" ht="16.5" customHeight="1">
      <c r="B9" s="198"/>
      <c r="C9" s="18">
        <v>4</v>
      </c>
      <c r="D9" s="60"/>
      <c r="E9" s="94"/>
      <c r="F9" s="60"/>
      <c r="G9" s="109"/>
      <c r="H9" s="60"/>
      <c r="I9" s="94"/>
      <c r="J9" s="60"/>
      <c r="K9" s="109"/>
    </row>
    <row r="10" spans="2:11" ht="16.5" customHeight="1">
      <c r="B10" s="198"/>
      <c r="C10" s="18">
        <v>5</v>
      </c>
      <c r="D10" s="60"/>
      <c r="E10" s="94"/>
      <c r="F10" s="60"/>
      <c r="G10" s="109"/>
      <c r="H10" s="60"/>
      <c r="I10" s="94"/>
      <c r="J10" s="60"/>
      <c r="K10" s="109"/>
    </row>
    <row r="11" spans="2:11" ht="16.5" customHeight="1">
      <c r="B11" s="198"/>
      <c r="C11" s="18">
        <v>6</v>
      </c>
      <c r="D11" s="60"/>
      <c r="E11" s="94"/>
      <c r="F11" s="60"/>
      <c r="G11" s="109"/>
      <c r="H11" s="60"/>
      <c r="I11" s="94"/>
      <c r="J11" s="60"/>
      <c r="K11" s="109"/>
    </row>
    <row r="12" spans="2:11" ht="16.5" customHeight="1">
      <c r="B12" s="198"/>
      <c r="C12" s="18">
        <v>7</v>
      </c>
      <c r="D12" s="60"/>
      <c r="E12" s="94"/>
      <c r="F12" s="60"/>
      <c r="G12" s="109"/>
      <c r="H12" s="60"/>
      <c r="I12" s="94"/>
      <c r="J12" s="60"/>
      <c r="K12" s="109"/>
    </row>
    <row r="13" spans="2:11" ht="16.5" customHeight="1">
      <c r="B13" s="198"/>
      <c r="C13" s="18">
        <v>8</v>
      </c>
      <c r="D13" s="60"/>
      <c r="E13" s="94"/>
      <c r="F13" s="60"/>
      <c r="G13" s="109"/>
      <c r="H13" s="60"/>
      <c r="I13" s="94"/>
      <c r="J13" s="60"/>
      <c r="K13" s="109"/>
    </row>
    <row r="14" spans="2:11" ht="16.5" customHeight="1">
      <c r="B14" s="198"/>
      <c r="C14" s="18">
        <v>9</v>
      </c>
      <c r="D14" s="60"/>
      <c r="E14" s="94"/>
      <c r="F14" s="60"/>
      <c r="G14" s="109"/>
      <c r="H14" s="60"/>
      <c r="I14" s="94"/>
      <c r="J14" s="60"/>
      <c r="K14" s="109"/>
    </row>
    <row r="15" spans="2:11" ht="16.5" customHeight="1">
      <c r="B15" s="198"/>
      <c r="C15" s="18">
        <v>10</v>
      </c>
      <c r="D15" s="60"/>
      <c r="E15" s="94"/>
      <c r="F15" s="60"/>
      <c r="G15" s="109"/>
      <c r="H15" s="60"/>
      <c r="I15" s="94"/>
      <c r="J15" s="60"/>
      <c r="K15" s="109"/>
    </row>
    <row r="16" spans="2:11" ht="16.5" customHeight="1">
      <c r="B16" s="198"/>
      <c r="C16" s="18">
        <v>11</v>
      </c>
      <c r="D16" s="60"/>
      <c r="E16" s="94"/>
      <c r="F16" s="60"/>
      <c r="G16" s="109"/>
      <c r="H16" s="60"/>
      <c r="I16" s="94"/>
      <c r="J16" s="60"/>
      <c r="K16" s="109"/>
    </row>
    <row r="17" spans="2:11" ht="16.5" customHeight="1">
      <c r="B17" s="198"/>
      <c r="C17" s="18">
        <v>12</v>
      </c>
      <c r="D17" s="60"/>
      <c r="E17" s="94"/>
      <c r="F17" s="60"/>
      <c r="G17" s="109"/>
      <c r="H17" s="60"/>
      <c r="I17" s="94"/>
      <c r="J17" s="60"/>
      <c r="K17" s="109"/>
    </row>
    <row r="18" spans="2:11" ht="16.5" customHeight="1">
      <c r="B18" s="198"/>
      <c r="C18" s="18">
        <v>13</v>
      </c>
      <c r="D18" s="60"/>
      <c r="E18" s="94"/>
      <c r="F18" s="60"/>
      <c r="G18" s="109"/>
      <c r="H18" s="60"/>
      <c r="I18" s="94"/>
      <c r="J18" s="60"/>
      <c r="K18" s="109"/>
    </row>
    <row r="19" spans="2:11" ht="16.5" customHeight="1">
      <c r="B19" s="198"/>
      <c r="C19" s="18">
        <v>14</v>
      </c>
      <c r="D19" s="60"/>
      <c r="E19" s="62"/>
      <c r="F19" s="60"/>
      <c r="G19" s="109"/>
      <c r="H19" s="60"/>
      <c r="I19" s="62"/>
      <c r="J19" s="60"/>
      <c r="K19" s="109"/>
    </row>
    <row r="20" spans="2:11" ht="16.5" customHeight="1">
      <c r="B20" s="198"/>
      <c r="C20" s="18">
        <v>15</v>
      </c>
      <c r="D20" s="60"/>
      <c r="E20" s="62"/>
      <c r="F20" s="60"/>
      <c r="G20" s="109"/>
      <c r="H20" s="60"/>
      <c r="I20" s="62"/>
      <c r="J20" s="60"/>
      <c r="K20" s="109"/>
    </row>
    <row r="21" spans="2:11" ht="16.5" customHeight="1">
      <c r="B21" s="198"/>
      <c r="C21" s="18">
        <v>16</v>
      </c>
      <c r="D21" s="60"/>
      <c r="E21" s="62"/>
      <c r="F21" s="60"/>
      <c r="G21" s="109"/>
      <c r="H21" s="60"/>
      <c r="I21" s="62"/>
      <c r="J21" s="60"/>
      <c r="K21" s="109"/>
    </row>
    <row r="22" spans="2:11" ht="16.5" customHeight="1">
      <c r="B22" s="198"/>
      <c r="C22" s="18">
        <v>17</v>
      </c>
      <c r="D22" s="60"/>
      <c r="E22" s="62"/>
      <c r="F22" s="60"/>
      <c r="G22" s="109"/>
      <c r="H22" s="60"/>
      <c r="I22" s="62"/>
      <c r="J22" s="60"/>
      <c r="K22" s="109"/>
    </row>
    <row r="23" spans="2:11" ht="16.5" customHeight="1">
      <c r="B23" s="198"/>
      <c r="C23" s="18">
        <v>18</v>
      </c>
      <c r="D23" s="18"/>
      <c r="E23" s="92"/>
      <c r="F23" s="18"/>
      <c r="G23" s="92"/>
      <c r="H23" s="18"/>
      <c r="I23" s="92"/>
      <c r="J23" s="18"/>
      <c r="K23" s="92"/>
    </row>
    <row r="24" spans="2:11" ht="16.5" customHeight="1">
      <c r="B24" s="198"/>
      <c r="C24" s="18">
        <v>19</v>
      </c>
      <c r="D24" s="18"/>
      <c r="E24" s="107"/>
      <c r="F24" s="18"/>
      <c r="G24" s="92"/>
      <c r="H24" s="18"/>
      <c r="I24" s="107"/>
      <c r="J24" s="18"/>
      <c r="K24" s="92"/>
    </row>
    <row r="25" spans="2:11" ht="16.5" customHeight="1">
      <c r="B25" s="198"/>
      <c r="C25" s="18">
        <v>20</v>
      </c>
      <c r="D25" s="18"/>
      <c r="E25" s="92"/>
      <c r="F25" s="18"/>
      <c r="G25" s="92"/>
      <c r="H25" s="18"/>
      <c r="I25" s="92"/>
      <c r="J25" s="18"/>
      <c r="K25" s="92"/>
    </row>
    <row r="26" spans="2:11" ht="16.5" customHeight="1">
      <c r="B26" s="198"/>
      <c r="C26" s="18">
        <v>21</v>
      </c>
      <c r="D26" s="18"/>
      <c r="E26" s="92"/>
      <c r="F26" s="18"/>
      <c r="G26" s="92"/>
      <c r="H26" s="18"/>
      <c r="I26" s="92"/>
      <c r="J26" s="18"/>
      <c r="K26" s="92"/>
    </row>
    <row r="27" spans="2:11" ht="16.5" customHeight="1">
      <c r="B27" s="198"/>
      <c r="C27" s="18">
        <v>22</v>
      </c>
      <c r="D27" s="18"/>
      <c r="E27" s="92"/>
      <c r="F27" s="18"/>
      <c r="G27" s="92"/>
      <c r="H27" s="18"/>
      <c r="I27" s="92"/>
      <c r="J27" s="18"/>
      <c r="K27" s="92"/>
    </row>
    <row r="28" spans="2:11" ht="16.5" customHeight="1">
      <c r="B28" s="198"/>
      <c r="C28" s="18">
        <v>23</v>
      </c>
      <c r="D28" s="18"/>
      <c r="E28" s="92"/>
      <c r="F28" s="18"/>
      <c r="G28" s="92"/>
      <c r="H28" s="18"/>
      <c r="I28" s="92"/>
      <c r="J28" s="18"/>
      <c r="K28" s="92"/>
    </row>
    <row r="29" spans="2:11" ht="16.5" customHeight="1">
      <c r="B29" s="198"/>
      <c r="C29" s="18">
        <v>24</v>
      </c>
      <c r="D29" s="18"/>
      <c r="E29" s="92"/>
      <c r="F29" s="18"/>
      <c r="G29" s="92"/>
      <c r="H29" s="18"/>
      <c r="I29" s="92"/>
      <c r="J29" s="18"/>
      <c r="K29" s="92"/>
    </row>
    <row r="30" spans="2:11" ht="16.5" customHeight="1">
      <c r="B30" s="198"/>
      <c r="C30" s="18">
        <v>25</v>
      </c>
      <c r="D30" s="18"/>
      <c r="E30" s="92"/>
      <c r="F30" s="18"/>
      <c r="G30" s="92"/>
      <c r="H30" s="18"/>
      <c r="I30" s="92"/>
      <c r="J30" s="18"/>
      <c r="K30" s="92"/>
    </row>
    <row r="31" spans="2:11" ht="16.5" customHeight="1">
      <c r="B31" s="198"/>
      <c r="C31" s="18">
        <v>26</v>
      </c>
      <c r="D31" s="18"/>
      <c r="E31" s="92"/>
      <c r="F31" s="18"/>
      <c r="G31" s="92"/>
      <c r="H31" s="18"/>
      <c r="I31" s="92"/>
      <c r="J31" s="18"/>
      <c r="K31" s="92"/>
    </row>
    <row r="32" spans="2:11" ht="16.5" customHeight="1">
      <c r="B32" s="198"/>
      <c r="C32" s="18">
        <v>27</v>
      </c>
      <c r="D32" s="18"/>
      <c r="E32" s="92"/>
      <c r="F32" s="18"/>
      <c r="G32" s="92"/>
      <c r="H32" s="18"/>
      <c r="I32" s="92"/>
      <c r="J32" s="18"/>
      <c r="K32" s="92"/>
    </row>
    <row r="33" spans="2:11" ht="16.5" customHeight="1">
      <c r="B33" s="198"/>
      <c r="C33" s="18">
        <v>28</v>
      </c>
      <c r="D33" s="18"/>
      <c r="E33" s="92"/>
      <c r="F33" s="18"/>
      <c r="G33" s="92"/>
      <c r="H33" s="18"/>
      <c r="I33" s="92"/>
      <c r="J33" s="18"/>
      <c r="K33" s="92"/>
    </row>
    <row r="34" spans="2:11" ht="16.5" customHeight="1">
      <c r="B34" s="198"/>
      <c r="C34" s="18">
        <v>29</v>
      </c>
      <c r="D34" s="18"/>
      <c r="E34" s="92"/>
      <c r="F34" s="18"/>
      <c r="G34" s="92"/>
      <c r="H34" s="18"/>
      <c r="I34" s="92"/>
      <c r="J34" s="18"/>
      <c r="K34" s="92"/>
    </row>
    <row r="35" spans="2:11" ht="16.5" customHeight="1">
      <c r="B35" s="198"/>
      <c r="C35" s="18">
        <v>30</v>
      </c>
      <c r="D35" s="18"/>
      <c r="E35" s="92"/>
      <c r="F35" s="18"/>
      <c r="G35" s="92"/>
      <c r="H35" s="18"/>
      <c r="I35" s="92"/>
      <c r="J35" s="18"/>
      <c r="K35" s="92"/>
    </row>
    <row r="36" spans="2:11" ht="16.5" customHeight="1">
      <c r="B36" s="198"/>
      <c r="C36" s="18">
        <v>31</v>
      </c>
      <c r="D36" s="18"/>
      <c r="E36" s="92"/>
      <c r="F36" s="18"/>
      <c r="G36" s="92"/>
      <c r="H36" s="18"/>
      <c r="I36" s="92"/>
      <c r="J36" s="18"/>
      <c r="K36" s="92"/>
    </row>
    <row r="37" spans="2:11" ht="16.5" customHeight="1">
      <c r="B37" s="198"/>
      <c r="C37" s="18">
        <v>32</v>
      </c>
      <c r="D37" s="18"/>
      <c r="E37" s="92"/>
      <c r="F37" s="18"/>
      <c r="G37" s="92"/>
      <c r="H37" s="18"/>
      <c r="I37" s="92"/>
      <c r="J37" s="18"/>
      <c r="K37" s="92"/>
    </row>
    <row r="38" spans="2:11" ht="16.5" customHeight="1">
      <c r="B38" s="198"/>
      <c r="C38" s="18">
        <v>33</v>
      </c>
      <c r="D38" s="18"/>
      <c r="E38" s="92"/>
      <c r="F38" s="18"/>
      <c r="G38" s="92"/>
      <c r="H38" s="18"/>
      <c r="I38" s="92"/>
      <c r="J38" s="18"/>
      <c r="K38" s="92"/>
    </row>
    <row r="39" spans="2:11" ht="16.5" customHeight="1">
      <c r="B39" s="198"/>
      <c r="C39" s="18">
        <v>34</v>
      </c>
      <c r="D39" s="18"/>
      <c r="E39" s="92"/>
      <c r="F39" s="18"/>
      <c r="G39" s="92"/>
      <c r="H39" s="18"/>
      <c r="I39" s="92"/>
      <c r="J39" s="18"/>
      <c r="K39" s="92"/>
    </row>
    <row r="40" spans="2:11" ht="16.5" customHeight="1">
      <c r="B40" s="198"/>
      <c r="C40" s="18">
        <v>35</v>
      </c>
      <c r="D40" s="18"/>
      <c r="E40" s="92"/>
      <c r="F40" s="18"/>
      <c r="G40" s="92"/>
      <c r="H40" s="18"/>
      <c r="I40" s="92"/>
      <c r="J40" s="18"/>
      <c r="K40" s="92"/>
    </row>
    <row r="41" spans="2:11" ht="16.5" customHeight="1">
      <c r="B41" s="198"/>
      <c r="C41" s="18">
        <v>36</v>
      </c>
      <c r="D41" s="18"/>
      <c r="E41" s="92"/>
      <c r="F41" s="18"/>
      <c r="G41" s="92"/>
      <c r="H41" s="18"/>
      <c r="I41" s="92"/>
      <c r="J41" s="18"/>
      <c r="K41" s="92"/>
    </row>
    <row r="42" spans="2:11" ht="16.5" customHeight="1">
      <c r="B42" s="198"/>
      <c r="C42" s="18">
        <v>37</v>
      </c>
      <c r="D42" s="18"/>
      <c r="E42" s="92"/>
      <c r="F42" s="18"/>
      <c r="G42" s="92"/>
      <c r="H42" s="18"/>
      <c r="I42" s="92"/>
      <c r="J42" s="18"/>
      <c r="K42" s="92"/>
    </row>
    <row r="43" spans="2:11" ht="16.5" customHeight="1">
      <c r="B43" s="198"/>
      <c r="C43" s="18">
        <v>38</v>
      </c>
      <c r="D43" s="18"/>
      <c r="E43" s="92"/>
      <c r="F43" s="18"/>
      <c r="G43" s="92"/>
      <c r="H43" s="18"/>
      <c r="I43" s="92"/>
      <c r="J43" s="18"/>
      <c r="K43" s="92"/>
    </row>
    <row r="44" spans="2:11" ht="16.5" customHeight="1">
      <c r="B44" s="198"/>
      <c r="C44" s="18">
        <v>39</v>
      </c>
      <c r="D44" s="18"/>
      <c r="E44" s="92"/>
      <c r="F44" s="18"/>
      <c r="G44" s="92"/>
      <c r="H44" s="18"/>
      <c r="I44" s="92"/>
      <c r="J44" s="18"/>
      <c r="K44" s="92"/>
    </row>
    <row r="45" spans="2:11" ht="16.5" customHeight="1">
      <c r="B45" s="198"/>
      <c r="C45" s="18">
        <v>40</v>
      </c>
      <c r="D45" s="18"/>
      <c r="E45" s="92"/>
      <c r="F45" s="18"/>
      <c r="G45" s="92"/>
      <c r="H45" s="18"/>
      <c r="I45" s="92"/>
      <c r="J45" s="18"/>
      <c r="K45" s="92"/>
    </row>
    <row r="46" spans="2:11" ht="16.5" customHeight="1">
      <c r="B46" s="198"/>
      <c r="C46" s="18">
        <v>41</v>
      </c>
      <c r="D46" s="18"/>
      <c r="E46" s="92"/>
      <c r="F46" s="18"/>
      <c r="G46" s="92"/>
      <c r="H46" s="18"/>
      <c r="I46" s="92"/>
      <c r="J46" s="18"/>
      <c r="K46" s="92"/>
    </row>
    <row r="47" spans="2:11" ht="16.5" customHeight="1">
      <c r="B47" s="198"/>
      <c r="C47" s="18">
        <v>42</v>
      </c>
      <c r="D47" s="18"/>
      <c r="E47" s="92"/>
      <c r="F47" s="18"/>
      <c r="G47" s="92"/>
      <c r="H47" s="18"/>
      <c r="I47" s="92"/>
      <c r="J47" s="18"/>
      <c r="K47" s="92"/>
    </row>
    <row r="48" spans="2:11" ht="16.5" customHeight="1">
      <c r="B48" s="198"/>
      <c r="C48" s="18">
        <v>43</v>
      </c>
      <c r="D48" s="18"/>
      <c r="E48" s="92"/>
      <c r="F48" s="18"/>
      <c r="G48" s="92"/>
      <c r="H48" s="18"/>
      <c r="I48" s="92"/>
      <c r="J48" s="18"/>
      <c r="K48" s="92"/>
    </row>
    <row r="49" spans="2:11" ht="16.5" customHeight="1">
      <c r="B49" s="198"/>
      <c r="C49" s="18">
        <v>44</v>
      </c>
      <c r="D49" s="18"/>
      <c r="E49" s="92"/>
      <c r="F49" s="18"/>
      <c r="G49" s="92"/>
      <c r="H49" s="18"/>
      <c r="I49" s="92"/>
      <c r="J49" s="18"/>
      <c r="K49" s="92"/>
    </row>
    <row r="50" spans="2:11" ht="16.5" customHeight="1">
      <c r="B50" s="198"/>
      <c r="C50" s="18">
        <v>45</v>
      </c>
      <c r="D50" s="18"/>
      <c r="E50" s="92"/>
      <c r="F50" s="18"/>
      <c r="G50" s="92"/>
      <c r="H50" s="18"/>
      <c r="I50" s="92"/>
      <c r="J50" s="18"/>
      <c r="K50" s="92"/>
    </row>
    <row r="51" spans="2:11" ht="16.5" customHeight="1">
      <c r="B51" s="198"/>
      <c r="C51" s="18">
        <v>46</v>
      </c>
      <c r="D51" s="18"/>
      <c r="E51" s="92"/>
      <c r="F51" s="18"/>
      <c r="G51" s="92"/>
      <c r="H51" s="18"/>
      <c r="I51" s="92"/>
      <c r="J51" s="18"/>
      <c r="K51" s="92"/>
    </row>
    <row r="52" spans="2:11" ht="16.5" customHeight="1">
      <c r="B52" s="198"/>
      <c r="C52" s="18">
        <v>47</v>
      </c>
      <c r="D52" s="18"/>
      <c r="E52" s="92"/>
      <c r="F52" s="18"/>
      <c r="G52" s="92"/>
      <c r="H52" s="18"/>
      <c r="I52" s="92"/>
      <c r="J52" s="18"/>
      <c r="K52" s="92"/>
    </row>
    <row r="53" spans="2:11" ht="16.5" customHeight="1">
      <c r="B53" s="198"/>
      <c r="C53" s="18">
        <v>48</v>
      </c>
      <c r="D53" s="18"/>
      <c r="E53" s="92"/>
      <c r="F53" s="18"/>
      <c r="G53" s="92"/>
      <c r="H53" s="18"/>
      <c r="I53" s="92"/>
      <c r="J53" s="18"/>
      <c r="K53" s="92"/>
    </row>
    <row r="54" spans="2:11" ht="16.5" customHeight="1">
      <c r="B54" s="198"/>
      <c r="C54" s="18">
        <v>49</v>
      </c>
      <c r="D54" s="18"/>
      <c r="E54" s="92"/>
      <c r="F54" s="18"/>
      <c r="G54" s="92"/>
      <c r="H54" s="18"/>
      <c r="I54" s="92"/>
      <c r="J54" s="18"/>
      <c r="K54" s="92"/>
    </row>
    <row r="55" spans="2:11" ht="16.5" customHeight="1">
      <c r="B55" s="198"/>
      <c r="C55" s="18">
        <v>50</v>
      </c>
      <c r="D55" s="18"/>
      <c r="E55" s="92"/>
      <c r="F55" s="18"/>
      <c r="G55" s="92"/>
      <c r="H55" s="18"/>
      <c r="I55" s="92"/>
      <c r="J55" s="18"/>
      <c r="K55" s="92"/>
    </row>
    <row r="56" spans="2:11" ht="16.5" customHeight="1">
      <c r="B56" s="198"/>
      <c r="C56" s="18">
        <v>51</v>
      </c>
      <c r="D56" s="18"/>
      <c r="E56" s="92"/>
      <c r="F56" s="18"/>
      <c r="G56" s="92"/>
      <c r="H56" s="18"/>
      <c r="I56" s="92"/>
      <c r="J56" s="18"/>
      <c r="K56" s="92"/>
    </row>
    <row r="57" spans="2:11" ht="16.5" customHeight="1">
      <c r="B57" s="198"/>
      <c r="C57" s="18">
        <v>52</v>
      </c>
      <c r="D57" s="18"/>
      <c r="E57" s="92"/>
      <c r="F57" s="18"/>
      <c r="G57" s="92"/>
      <c r="H57" s="18"/>
      <c r="I57" s="92"/>
      <c r="J57" s="18"/>
      <c r="K57" s="92"/>
    </row>
    <row r="58" spans="2:11" ht="16.5" customHeight="1">
      <c r="B58" s="198"/>
      <c r="C58" s="18">
        <v>53</v>
      </c>
      <c r="D58" s="18"/>
      <c r="E58" s="92"/>
      <c r="F58" s="18"/>
      <c r="G58" s="92"/>
      <c r="H58" s="18"/>
      <c r="I58" s="92"/>
      <c r="J58" s="18"/>
      <c r="K58" s="92"/>
    </row>
    <row r="59" spans="2:11" ht="16.5" customHeight="1">
      <c r="B59" s="198"/>
      <c r="C59" s="18">
        <v>54</v>
      </c>
      <c r="D59" s="18"/>
      <c r="E59" s="92"/>
      <c r="F59" s="18"/>
      <c r="G59" s="92"/>
      <c r="H59" s="18"/>
      <c r="I59" s="92"/>
      <c r="J59" s="18"/>
      <c r="K59" s="92"/>
    </row>
    <row r="60" spans="2:11" ht="16.5" customHeight="1">
      <c r="B60" s="198"/>
      <c r="C60" s="18">
        <v>55</v>
      </c>
      <c r="D60" s="18"/>
      <c r="E60" s="92"/>
      <c r="F60" s="18"/>
      <c r="G60" s="92"/>
      <c r="H60" s="18"/>
      <c r="I60" s="92"/>
      <c r="J60" s="18"/>
      <c r="K60" s="92"/>
    </row>
    <row r="61" spans="2:11" ht="16.5" customHeight="1">
      <c r="B61" s="198"/>
      <c r="C61" s="18">
        <v>56</v>
      </c>
      <c r="D61" s="18"/>
      <c r="E61" s="92"/>
      <c r="F61" s="18"/>
      <c r="G61" s="92"/>
      <c r="H61" s="18"/>
      <c r="I61" s="92"/>
      <c r="J61" s="18"/>
      <c r="K61" s="92"/>
    </row>
    <row r="62" spans="2:11" ht="16.5" customHeight="1">
      <c r="B62" s="198"/>
      <c r="C62" s="18">
        <v>57</v>
      </c>
      <c r="D62" s="18"/>
      <c r="E62" s="92"/>
      <c r="F62" s="18"/>
      <c r="G62" s="92"/>
      <c r="H62" s="18"/>
      <c r="I62" s="92"/>
      <c r="J62" s="18"/>
      <c r="K62" s="92"/>
    </row>
    <row r="63" spans="2:11" ht="16.5" customHeight="1">
      <c r="B63" s="198"/>
      <c r="C63" s="18">
        <v>58</v>
      </c>
      <c r="D63" s="18"/>
      <c r="E63" s="92"/>
      <c r="F63" s="18"/>
      <c r="G63" s="92"/>
      <c r="H63" s="18"/>
      <c r="I63" s="92"/>
      <c r="J63" s="18"/>
      <c r="K63" s="92"/>
    </row>
    <row r="64" spans="2:11" ht="16.5" customHeight="1">
      <c r="B64" s="198"/>
      <c r="C64" s="18">
        <v>59</v>
      </c>
      <c r="D64" s="18"/>
      <c r="E64" s="92"/>
      <c r="F64" s="18"/>
      <c r="G64" s="92"/>
      <c r="H64" s="18"/>
      <c r="I64" s="92"/>
      <c r="J64" s="18"/>
      <c r="K64" s="92"/>
    </row>
    <row r="65" spans="2:11" ht="16.5" customHeight="1" thickBot="1">
      <c r="B65" s="199"/>
      <c r="C65" s="24">
        <v>60</v>
      </c>
      <c r="D65" s="24"/>
      <c r="E65" s="93"/>
      <c r="F65" s="24"/>
      <c r="G65" s="93"/>
      <c r="H65" s="24"/>
      <c r="I65" s="93"/>
      <c r="J65" s="24"/>
      <c r="K65" s="93"/>
    </row>
  </sheetData>
  <mergeCells count="3">
    <mergeCell ref="B3:C4"/>
    <mergeCell ref="B5:B65"/>
    <mergeCell ref="D3:K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58203125" bestFit="1" customWidth="1"/>
  </cols>
  <sheetData>
    <row r="2" spans="2:8" ht="16.5" customHeight="1" thickBot="1"/>
    <row r="3" spans="2:8" ht="16.5" customHeight="1" thickBot="1">
      <c r="C3" s="97"/>
      <c r="D3" s="203" t="s">
        <v>313</v>
      </c>
      <c r="E3" s="203"/>
      <c r="F3" s="203"/>
      <c r="G3" s="203"/>
      <c r="H3" s="30"/>
    </row>
    <row r="4" spans="2:8" ht="16.5" customHeight="1" thickBot="1">
      <c r="C4" s="98"/>
      <c r="D4" s="99">
        <v>0</v>
      </c>
      <c r="E4" s="100" t="s">
        <v>314</v>
      </c>
      <c r="F4" s="99" t="s">
        <v>315</v>
      </c>
      <c r="G4" s="101" t="s">
        <v>316</v>
      </c>
      <c r="H4" s="102" t="s">
        <v>309</v>
      </c>
    </row>
    <row r="5" spans="2:8" ht="16.5" customHeight="1">
      <c r="B5" s="204" t="s">
        <v>321</v>
      </c>
      <c r="C5" s="103">
        <v>0</v>
      </c>
      <c r="D5" s="43"/>
      <c r="E5" s="43"/>
      <c r="F5" s="43"/>
      <c r="G5" s="96"/>
      <c r="H5" s="43"/>
    </row>
    <row r="6" spans="2:8" ht="16.5" customHeight="1">
      <c r="B6" s="205"/>
      <c r="C6" s="104">
        <v>1</v>
      </c>
      <c r="D6" s="60"/>
      <c r="E6" s="88"/>
      <c r="F6" s="60"/>
      <c r="G6" s="61"/>
      <c r="H6" s="18"/>
    </row>
    <row r="7" spans="2:8" ht="16.5" customHeight="1">
      <c r="B7" s="205"/>
      <c r="C7" s="104">
        <v>2</v>
      </c>
      <c r="D7" s="60"/>
      <c r="E7" s="88"/>
      <c r="F7" s="60"/>
      <c r="G7" s="61"/>
      <c r="H7" s="18"/>
    </row>
    <row r="8" spans="2:8" ht="16.5" customHeight="1">
      <c r="B8" s="205"/>
      <c r="C8" s="104">
        <v>3</v>
      </c>
      <c r="D8" s="60"/>
      <c r="E8" s="88"/>
      <c r="F8" s="60"/>
      <c r="G8" s="61"/>
      <c r="H8" s="18"/>
    </row>
    <row r="9" spans="2:8" ht="16.5" customHeight="1">
      <c r="B9" s="205"/>
      <c r="C9" s="104">
        <v>4</v>
      </c>
      <c r="D9" s="60"/>
      <c r="E9" s="88"/>
      <c r="F9" s="60"/>
      <c r="G9" s="61"/>
      <c r="H9" s="18"/>
    </row>
    <row r="10" spans="2:8" ht="16.5" customHeight="1">
      <c r="B10" s="205"/>
      <c r="C10" s="104">
        <v>5</v>
      </c>
      <c r="D10" s="60"/>
      <c r="E10" s="88"/>
      <c r="F10" s="60"/>
      <c r="G10" s="61"/>
      <c r="H10" s="18"/>
    </row>
    <row r="11" spans="2:8" ht="16.5" customHeight="1">
      <c r="B11" s="205"/>
      <c r="C11" s="104">
        <v>6</v>
      </c>
      <c r="D11" s="60"/>
      <c r="E11" s="88"/>
      <c r="F11" s="60"/>
      <c r="G11" s="61"/>
      <c r="H11" s="18"/>
    </row>
    <row r="12" spans="2:8" ht="16.5" customHeight="1">
      <c r="B12" s="205"/>
      <c r="C12" s="104">
        <v>7</v>
      </c>
      <c r="D12" s="60"/>
      <c r="E12" s="88"/>
      <c r="F12" s="60"/>
      <c r="G12" s="61"/>
      <c r="H12" s="18"/>
    </row>
    <row r="13" spans="2:8" ht="16.5" customHeight="1">
      <c r="B13" s="205"/>
      <c r="C13" s="104">
        <v>8</v>
      </c>
      <c r="D13" s="60"/>
      <c r="E13" s="88"/>
      <c r="F13" s="60"/>
      <c r="G13" s="61"/>
      <c r="H13" s="18"/>
    </row>
    <row r="14" spans="2:8" ht="16.5" customHeight="1">
      <c r="B14" s="205"/>
      <c r="C14" s="104">
        <v>9</v>
      </c>
      <c r="D14" s="60"/>
      <c r="E14" s="88"/>
      <c r="F14" s="60"/>
      <c r="G14" s="61"/>
      <c r="H14" s="18"/>
    </row>
    <row r="15" spans="2:8" ht="16.5" customHeight="1">
      <c r="B15" s="205"/>
      <c r="C15" s="104">
        <v>10</v>
      </c>
      <c r="D15" s="60"/>
      <c r="E15" s="88"/>
      <c r="F15" s="60"/>
      <c r="G15" s="61"/>
      <c r="H15" s="18"/>
    </row>
    <row r="16" spans="2:8" ht="16.5" customHeight="1">
      <c r="B16" s="205"/>
      <c r="C16" s="104">
        <v>11</v>
      </c>
      <c r="D16" s="60"/>
      <c r="E16" s="88"/>
      <c r="F16" s="60"/>
      <c r="G16" s="61"/>
      <c r="H16" s="18"/>
    </row>
    <row r="17" spans="2:8" ht="16.5" customHeight="1">
      <c r="B17" s="205"/>
      <c r="C17" s="104">
        <v>12</v>
      </c>
      <c r="D17" s="60"/>
      <c r="E17" s="88"/>
      <c r="F17" s="60"/>
      <c r="G17" s="61"/>
      <c r="H17" s="18"/>
    </row>
    <row r="18" spans="2:8" ht="16.5" customHeight="1">
      <c r="B18" s="205"/>
      <c r="C18" s="104">
        <v>13</v>
      </c>
      <c r="D18" s="60"/>
      <c r="E18" s="88"/>
      <c r="F18" s="60"/>
      <c r="G18" s="61"/>
      <c r="H18" s="18"/>
    </row>
    <row r="19" spans="2:8" ht="16.5" customHeight="1">
      <c r="B19" s="205"/>
      <c r="C19" s="104">
        <v>14</v>
      </c>
      <c r="D19" s="60"/>
      <c r="E19" s="60"/>
      <c r="F19" s="60"/>
      <c r="G19" s="61"/>
      <c r="H19" s="18"/>
    </row>
    <row r="20" spans="2:8" ht="16.5" customHeight="1">
      <c r="B20" s="205"/>
      <c r="C20" s="104">
        <v>15</v>
      </c>
      <c r="D20" s="60"/>
      <c r="E20" s="60"/>
      <c r="F20" s="60"/>
      <c r="G20" s="61"/>
      <c r="H20" s="18"/>
    </row>
    <row r="21" spans="2:8" ht="16.5" customHeight="1">
      <c r="B21" s="205"/>
      <c r="C21" s="104">
        <v>16</v>
      </c>
      <c r="D21" s="60"/>
      <c r="E21" s="60"/>
      <c r="F21" s="60"/>
      <c r="G21" s="61"/>
      <c r="H21" s="18"/>
    </row>
    <row r="22" spans="2:8" ht="16.5" customHeight="1">
      <c r="B22" s="205"/>
      <c r="C22" s="104">
        <v>17</v>
      </c>
      <c r="D22" s="60"/>
      <c r="E22" s="60"/>
      <c r="F22" s="60"/>
      <c r="G22" s="61"/>
      <c r="H22" s="18"/>
    </row>
    <row r="23" spans="2:8" ht="16.5" customHeight="1">
      <c r="B23" s="205"/>
      <c r="C23" s="104">
        <v>18</v>
      </c>
      <c r="D23" s="18"/>
      <c r="E23" s="18"/>
      <c r="F23" s="18"/>
      <c r="G23" s="18"/>
      <c r="H23" s="18"/>
    </row>
    <row r="24" spans="2:8" ht="16.5" customHeight="1">
      <c r="B24" s="205"/>
      <c r="C24" s="104">
        <v>19</v>
      </c>
      <c r="D24" s="18"/>
      <c r="E24" s="91"/>
      <c r="F24" s="18"/>
      <c r="G24" s="18"/>
      <c r="H24" s="18"/>
    </row>
    <row r="25" spans="2:8" ht="16.5" customHeight="1">
      <c r="B25" s="205"/>
      <c r="C25" s="104">
        <v>20</v>
      </c>
      <c r="D25" s="18"/>
      <c r="E25" s="18"/>
      <c r="F25" s="18"/>
      <c r="G25" s="18"/>
      <c r="H25" s="18"/>
    </row>
    <row r="26" spans="2:8" ht="16.5" customHeight="1">
      <c r="B26" s="205"/>
      <c r="C26" s="104">
        <v>21</v>
      </c>
      <c r="D26" s="18"/>
      <c r="E26" s="18"/>
      <c r="F26" s="18"/>
      <c r="G26" s="18"/>
      <c r="H26" s="18"/>
    </row>
    <row r="27" spans="2:8" ht="16.5" customHeight="1">
      <c r="B27" s="205"/>
      <c r="C27" s="104">
        <v>22</v>
      </c>
      <c r="D27" s="18"/>
      <c r="E27" s="18"/>
      <c r="F27" s="18"/>
      <c r="G27" s="18"/>
      <c r="H27" s="18"/>
    </row>
    <row r="28" spans="2:8" ht="16.5" customHeight="1">
      <c r="B28" s="205"/>
      <c r="C28" s="104">
        <v>23</v>
      </c>
      <c r="D28" s="18"/>
      <c r="E28" s="18"/>
      <c r="F28" s="18"/>
      <c r="G28" s="18"/>
      <c r="H28" s="18"/>
    </row>
    <row r="29" spans="2:8" ht="16.5" customHeight="1">
      <c r="B29" s="205"/>
      <c r="C29" s="104">
        <v>24</v>
      </c>
      <c r="D29" s="18"/>
      <c r="E29" s="18"/>
      <c r="F29" s="18"/>
      <c r="G29" s="18"/>
      <c r="H29" s="18"/>
    </row>
    <row r="30" spans="2:8" ht="16.5" customHeight="1">
      <c r="B30" s="205"/>
      <c r="C30" s="104">
        <v>25</v>
      </c>
      <c r="D30" s="18"/>
      <c r="E30" s="18"/>
      <c r="F30" s="18"/>
      <c r="G30" s="18"/>
      <c r="H30" s="18"/>
    </row>
    <row r="31" spans="2:8" ht="16.5" customHeight="1">
      <c r="B31" s="205"/>
      <c r="C31" s="104">
        <v>26</v>
      </c>
      <c r="D31" s="18"/>
      <c r="E31" s="18"/>
      <c r="F31" s="18"/>
      <c r="G31" s="18"/>
      <c r="H31" s="18"/>
    </row>
    <row r="32" spans="2:8" ht="16.5" customHeight="1">
      <c r="B32" s="205"/>
      <c r="C32" s="104">
        <v>27</v>
      </c>
      <c r="D32" s="18"/>
      <c r="E32" s="18"/>
      <c r="F32" s="18"/>
      <c r="G32" s="18"/>
      <c r="H32" s="18"/>
    </row>
    <row r="33" spans="2:8" ht="16.5" customHeight="1">
      <c r="B33" s="205"/>
      <c r="C33" s="104">
        <v>28</v>
      </c>
      <c r="D33" s="18"/>
      <c r="E33" s="18"/>
      <c r="F33" s="18"/>
      <c r="G33" s="18"/>
      <c r="H33" s="18"/>
    </row>
    <row r="34" spans="2:8" ht="16.5" customHeight="1">
      <c r="B34" s="205"/>
      <c r="C34" s="104">
        <v>29</v>
      </c>
      <c r="D34" s="18"/>
      <c r="E34" s="18"/>
      <c r="F34" s="18"/>
      <c r="G34" s="18"/>
      <c r="H34" s="92"/>
    </row>
    <row r="35" spans="2:8" ht="16.5" customHeight="1">
      <c r="B35" s="205"/>
      <c r="C35" s="104">
        <v>30</v>
      </c>
      <c r="D35" s="18"/>
      <c r="E35" s="18"/>
      <c r="F35" s="18"/>
      <c r="G35" s="18"/>
      <c r="H35" s="18"/>
    </row>
    <row r="36" spans="2:8" ht="16.5" customHeight="1">
      <c r="B36" s="205"/>
      <c r="C36" s="104">
        <v>31</v>
      </c>
      <c r="D36" s="18"/>
      <c r="E36" s="18"/>
      <c r="F36" s="18"/>
      <c r="G36" s="18"/>
      <c r="H36" s="18"/>
    </row>
    <row r="37" spans="2:8" ht="16.5" customHeight="1">
      <c r="B37" s="205"/>
      <c r="C37" s="104">
        <v>32</v>
      </c>
      <c r="D37" s="18"/>
      <c r="E37" s="18"/>
      <c r="F37" s="18"/>
      <c r="G37" s="18"/>
      <c r="H37" s="18"/>
    </row>
    <row r="38" spans="2:8" ht="16.5" customHeight="1">
      <c r="B38" s="205"/>
      <c r="C38" s="104">
        <v>33</v>
      </c>
      <c r="D38" s="18"/>
      <c r="E38" s="18"/>
      <c r="F38" s="18"/>
      <c r="G38" s="18"/>
      <c r="H38" s="18"/>
    </row>
    <row r="39" spans="2:8" ht="16.5" customHeight="1">
      <c r="B39" s="205"/>
      <c r="C39" s="104">
        <v>34</v>
      </c>
      <c r="D39" s="18"/>
      <c r="E39" s="18"/>
      <c r="F39" s="18"/>
      <c r="G39" s="18"/>
      <c r="H39" s="18"/>
    </row>
    <row r="40" spans="2:8" ht="16.5" customHeight="1">
      <c r="B40" s="205"/>
      <c r="C40" s="104">
        <v>35</v>
      </c>
      <c r="D40" s="18"/>
      <c r="E40" s="18"/>
      <c r="F40" s="18"/>
      <c r="G40" s="18"/>
      <c r="H40" s="18"/>
    </row>
    <row r="41" spans="2:8" ht="16.5" customHeight="1">
      <c r="B41" s="205"/>
      <c r="C41" s="104">
        <v>36</v>
      </c>
      <c r="D41" s="18"/>
      <c r="E41" s="18"/>
      <c r="F41" s="18"/>
      <c r="G41" s="18"/>
      <c r="H41" s="18"/>
    </row>
    <row r="42" spans="2:8" ht="16.5" customHeight="1">
      <c r="B42" s="205"/>
      <c r="C42" s="104">
        <v>37</v>
      </c>
      <c r="D42" s="18"/>
      <c r="E42" s="18"/>
      <c r="F42" s="18"/>
      <c r="G42" s="18"/>
      <c r="H42" s="18"/>
    </row>
    <row r="43" spans="2:8" ht="16.5" customHeight="1">
      <c r="B43" s="205"/>
      <c r="C43" s="104">
        <v>38</v>
      </c>
      <c r="D43" s="18"/>
      <c r="E43" s="18"/>
      <c r="F43" s="18"/>
      <c r="G43" s="18"/>
      <c r="H43" s="18"/>
    </row>
    <row r="44" spans="2:8" ht="16.5" customHeight="1">
      <c r="B44" s="205"/>
      <c r="C44" s="104">
        <v>39</v>
      </c>
      <c r="D44" s="18"/>
      <c r="E44" s="18"/>
      <c r="F44" s="18"/>
      <c r="G44" s="18"/>
      <c r="H44" s="18"/>
    </row>
    <row r="45" spans="2:8" ht="16.5" customHeight="1">
      <c r="B45" s="205"/>
      <c r="C45" s="104">
        <v>40</v>
      </c>
      <c r="D45" s="18"/>
      <c r="E45" s="18"/>
      <c r="F45" s="18"/>
      <c r="G45" s="18"/>
      <c r="H45" s="18"/>
    </row>
    <row r="46" spans="2:8" ht="16.5" customHeight="1">
      <c r="B46" s="205"/>
      <c r="C46" s="104">
        <v>41</v>
      </c>
      <c r="D46" s="18"/>
      <c r="E46" s="18"/>
      <c r="F46" s="18"/>
      <c r="G46" s="18"/>
      <c r="H46" s="18"/>
    </row>
    <row r="47" spans="2:8" ht="16.5" customHeight="1">
      <c r="B47" s="205"/>
      <c r="C47" s="104">
        <v>42</v>
      </c>
      <c r="D47" s="18"/>
      <c r="E47" s="18"/>
      <c r="F47" s="18"/>
      <c r="G47" s="18"/>
      <c r="H47" s="18"/>
    </row>
    <row r="48" spans="2:8" ht="16.5" customHeight="1">
      <c r="B48" s="205"/>
      <c r="C48" s="104">
        <v>43</v>
      </c>
      <c r="D48" s="18"/>
      <c r="E48" s="18"/>
      <c r="F48" s="18"/>
      <c r="G48" s="18"/>
      <c r="H48" s="18"/>
    </row>
    <row r="49" spans="2:8" ht="16.5" customHeight="1">
      <c r="B49" s="205"/>
      <c r="C49" s="104">
        <v>44</v>
      </c>
      <c r="D49" s="18"/>
      <c r="E49" s="18"/>
      <c r="F49" s="18"/>
      <c r="G49" s="18"/>
      <c r="H49" s="18"/>
    </row>
    <row r="50" spans="2:8" ht="16.5" customHeight="1">
      <c r="B50" s="205"/>
      <c r="C50" s="104">
        <v>45</v>
      </c>
      <c r="D50" s="18"/>
      <c r="E50" s="18"/>
      <c r="F50" s="18"/>
      <c r="G50" s="18"/>
      <c r="H50" s="18"/>
    </row>
    <row r="51" spans="2:8" ht="16.5" customHeight="1">
      <c r="B51" s="205"/>
      <c r="C51" s="104">
        <v>46</v>
      </c>
      <c r="D51" s="18"/>
      <c r="E51" s="18"/>
      <c r="F51" s="18"/>
      <c r="G51" s="18"/>
      <c r="H51" s="18"/>
    </row>
    <row r="52" spans="2:8" ht="16.5" customHeight="1">
      <c r="B52" s="205"/>
      <c r="C52" s="104">
        <v>47</v>
      </c>
      <c r="D52" s="18"/>
      <c r="E52" s="18"/>
      <c r="F52" s="18"/>
      <c r="G52" s="18"/>
      <c r="H52" s="18"/>
    </row>
    <row r="53" spans="2:8" ht="16.5" customHeight="1">
      <c r="B53" s="205"/>
      <c r="C53" s="104">
        <v>48</v>
      </c>
      <c r="D53" s="18"/>
      <c r="E53" s="18"/>
      <c r="F53" s="18"/>
      <c r="G53" s="18"/>
      <c r="H53" s="18"/>
    </row>
    <row r="54" spans="2:8" ht="16.5" customHeight="1">
      <c r="B54" s="205"/>
      <c r="C54" s="104">
        <v>49</v>
      </c>
      <c r="D54" s="18"/>
      <c r="E54" s="18"/>
      <c r="F54" s="18"/>
      <c r="G54" s="18"/>
      <c r="H54" s="18"/>
    </row>
    <row r="55" spans="2:8" ht="16.5" customHeight="1">
      <c r="B55" s="205"/>
      <c r="C55" s="104">
        <v>50</v>
      </c>
      <c r="D55" s="18"/>
      <c r="E55" s="18"/>
      <c r="F55" s="18"/>
      <c r="G55" s="18"/>
      <c r="H55" s="18"/>
    </row>
    <row r="56" spans="2:8" ht="16.5" customHeight="1">
      <c r="B56" s="205"/>
      <c r="C56" s="104">
        <v>51</v>
      </c>
      <c r="D56" s="18"/>
      <c r="E56" s="18"/>
      <c r="F56" s="18"/>
      <c r="G56" s="18"/>
      <c r="H56" s="18"/>
    </row>
    <row r="57" spans="2:8" ht="16.5" customHeight="1">
      <c r="B57" s="205"/>
      <c r="C57" s="104">
        <v>52</v>
      </c>
      <c r="D57" s="18"/>
      <c r="E57" s="18"/>
      <c r="F57" s="18"/>
      <c r="G57" s="18"/>
      <c r="H57" s="18"/>
    </row>
    <row r="58" spans="2:8" ht="16.5" customHeight="1">
      <c r="B58" s="205"/>
      <c r="C58" s="104">
        <v>53</v>
      </c>
      <c r="D58" s="18"/>
      <c r="E58" s="18"/>
      <c r="F58" s="18"/>
      <c r="G58" s="18"/>
      <c r="H58" s="18"/>
    </row>
    <row r="59" spans="2:8" ht="16.5" customHeight="1">
      <c r="B59" s="205"/>
      <c r="C59" s="104">
        <v>54</v>
      </c>
      <c r="D59" s="18"/>
      <c r="E59" s="18"/>
      <c r="F59" s="18"/>
      <c r="G59" s="18"/>
      <c r="H59" s="18"/>
    </row>
    <row r="60" spans="2:8" ht="16.5" customHeight="1">
      <c r="B60" s="205"/>
      <c r="C60" s="104">
        <v>55</v>
      </c>
      <c r="D60" s="18"/>
      <c r="E60" s="18"/>
      <c r="F60" s="18"/>
      <c r="G60" s="18"/>
      <c r="H60" s="18"/>
    </row>
    <row r="61" spans="2:8" ht="16.5" customHeight="1">
      <c r="B61" s="205"/>
      <c r="C61" s="104">
        <v>56</v>
      </c>
      <c r="D61" s="18"/>
      <c r="E61" s="18"/>
      <c r="F61" s="18"/>
      <c r="G61" s="18"/>
      <c r="H61" s="18"/>
    </row>
    <row r="62" spans="2:8" ht="16.5" customHeight="1">
      <c r="B62" s="205"/>
      <c r="C62" s="104">
        <v>57</v>
      </c>
      <c r="D62" s="18"/>
      <c r="E62" s="18"/>
      <c r="F62" s="18"/>
      <c r="G62" s="18"/>
      <c r="H62" s="18"/>
    </row>
    <row r="63" spans="2:8" ht="16.5" customHeight="1">
      <c r="B63" s="205"/>
      <c r="C63" s="104">
        <v>58</v>
      </c>
      <c r="D63" s="18"/>
      <c r="E63" s="18"/>
      <c r="F63" s="18"/>
      <c r="G63" s="18"/>
      <c r="H63" s="18"/>
    </row>
    <row r="64" spans="2:8" ht="16.5" customHeight="1">
      <c r="B64" s="205"/>
      <c r="C64" s="104">
        <v>59</v>
      </c>
      <c r="D64" s="18"/>
      <c r="E64" s="18"/>
      <c r="F64" s="18"/>
      <c r="G64" s="18"/>
      <c r="H64" s="18"/>
    </row>
    <row r="65" spans="2:8" ht="16.5" customHeight="1">
      <c r="B65" s="205"/>
      <c r="C65" s="104">
        <v>60</v>
      </c>
      <c r="D65" s="18"/>
      <c r="E65" s="18"/>
      <c r="F65" s="18"/>
      <c r="G65" s="18"/>
      <c r="H65" s="18"/>
    </row>
    <row r="66" spans="2:8" ht="16.5" customHeight="1">
      <c r="B66" s="205"/>
      <c r="C66" s="104">
        <v>61</v>
      </c>
      <c r="D66" s="18"/>
      <c r="E66" s="18"/>
      <c r="F66" s="18"/>
      <c r="G66" s="18"/>
      <c r="H66" s="18"/>
    </row>
    <row r="67" spans="2:8" ht="16.5" customHeight="1">
      <c r="B67" s="205"/>
      <c r="C67" s="104">
        <v>62</v>
      </c>
      <c r="D67" s="18"/>
      <c r="E67" s="18"/>
      <c r="F67" s="18"/>
      <c r="G67" s="18"/>
      <c r="H67" s="18"/>
    </row>
    <row r="68" spans="2:8" ht="16.5" customHeight="1">
      <c r="B68" s="205"/>
      <c r="C68" s="104">
        <v>63</v>
      </c>
      <c r="D68" s="18"/>
      <c r="E68" s="18"/>
      <c r="F68" s="18"/>
      <c r="G68" s="18"/>
      <c r="H68" s="18"/>
    </row>
    <row r="69" spans="2:8" ht="16.5" customHeight="1">
      <c r="B69" s="205"/>
      <c r="C69" s="104">
        <v>64</v>
      </c>
      <c r="D69" s="18"/>
      <c r="E69" s="18"/>
      <c r="F69" s="18"/>
      <c r="G69" s="18"/>
      <c r="H69" s="18"/>
    </row>
    <row r="70" spans="2:8" ht="16.5" customHeight="1">
      <c r="B70" s="205"/>
      <c r="C70" s="104">
        <v>65</v>
      </c>
      <c r="D70" s="18"/>
      <c r="E70" s="18"/>
      <c r="F70" s="18"/>
      <c r="G70" s="18"/>
      <c r="H70" s="18"/>
    </row>
    <row r="71" spans="2:8" ht="16.5" customHeight="1">
      <c r="B71" s="205"/>
      <c r="C71" s="104">
        <v>66</v>
      </c>
      <c r="D71" s="18"/>
      <c r="E71" s="18"/>
      <c r="F71" s="18"/>
      <c r="G71" s="18"/>
      <c r="H71" s="18"/>
    </row>
    <row r="72" spans="2:8" ht="16.5" customHeight="1">
      <c r="B72" s="205"/>
      <c r="C72" s="104">
        <v>67</v>
      </c>
      <c r="D72" s="18"/>
      <c r="E72" s="18"/>
      <c r="F72" s="18"/>
      <c r="G72" s="18"/>
      <c r="H72" s="18"/>
    </row>
    <row r="73" spans="2:8" ht="16.5" customHeight="1">
      <c r="B73" s="205"/>
      <c r="C73" s="104">
        <v>68</v>
      </c>
      <c r="D73" s="18"/>
      <c r="E73" s="18"/>
      <c r="F73" s="18"/>
      <c r="G73" s="18"/>
      <c r="H73" s="18"/>
    </row>
    <row r="74" spans="2:8" ht="16.5" customHeight="1">
      <c r="B74" s="205"/>
      <c r="C74" s="104">
        <v>69</v>
      </c>
      <c r="D74" s="18"/>
      <c r="E74" s="18"/>
      <c r="F74" s="18"/>
      <c r="G74" s="18"/>
      <c r="H74" s="18"/>
    </row>
    <row r="75" spans="2:8" ht="16.5" customHeight="1">
      <c r="B75" s="205"/>
      <c r="C75" s="104">
        <v>70</v>
      </c>
      <c r="D75" s="18"/>
      <c r="E75" s="18"/>
      <c r="F75" s="18"/>
      <c r="G75" s="18"/>
      <c r="H75" s="18"/>
    </row>
    <row r="76" spans="2:8" ht="16.5" customHeight="1">
      <c r="B76" s="205"/>
      <c r="C76" s="104">
        <v>71</v>
      </c>
      <c r="D76" s="18"/>
      <c r="E76" s="18"/>
      <c r="F76" s="18"/>
      <c r="G76" s="18"/>
      <c r="H76" s="18"/>
    </row>
    <row r="77" spans="2:8" ht="16.5" customHeight="1">
      <c r="B77" s="205"/>
      <c r="C77" s="104">
        <v>72</v>
      </c>
      <c r="D77" s="18"/>
      <c r="E77" s="18"/>
      <c r="F77" s="18"/>
      <c r="G77" s="18"/>
      <c r="H77" s="18"/>
    </row>
    <row r="78" spans="2:8" ht="16.5" customHeight="1">
      <c r="B78" s="205"/>
      <c r="C78" s="104">
        <v>73</v>
      </c>
      <c r="D78" s="18"/>
      <c r="E78" s="18"/>
      <c r="F78" s="18"/>
      <c r="G78" s="18"/>
      <c r="H78" s="18"/>
    </row>
    <row r="79" spans="2:8" ht="16.5" customHeight="1">
      <c r="B79" s="205"/>
      <c r="C79" s="104">
        <v>74</v>
      </c>
      <c r="D79" s="18"/>
      <c r="E79" s="18"/>
      <c r="F79" s="18"/>
      <c r="G79" s="18"/>
      <c r="H79" s="18"/>
    </row>
    <row r="80" spans="2:8" ht="16.5" customHeight="1">
      <c r="B80" s="205"/>
      <c r="C80" s="104">
        <v>75</v>
      </c>
      <c r="D80" s="18"/>
      <c r="E80" s="18"/>
      <c r="F80" s="18"/>
      <c r="G80" s="18"/>
      <c r="H80" s="18"/>
    </row>
    <row r="81" spans="2:8" ht="16.5" customHeight="1">
      <c r="B81" s="205"/>
      <c r="C81" s="104">
        <v>76</v>
      </c>
      <c r="D81" s="18"/>
      <c r="E81" s="18"/>
      <c r="F81" s="18"/>
      <c r="G81" s="18"/>
      <c r="H81" s="18"/>
    </row>
    <row r="82" spans="2:8" ht="16.5" customHeight="1">
      <c r="B82" s="205"/>
      <c r="C82" s="104">
        <v>77</v>
      </c>
      <c r="D82" s="18"/>
      <c r="E82" s="18"/>
      <c r="F82" s="18"/>
      <c r="G82" s="18"/>
      <c r="H82" s="18"/>
    </row>
    <row r="83" spans="2:8" ht="16.5" customHeight="1">
      <c r="B83" s="205"/>
      <c r="C83" s="104">
        <v>78</v>
      </c>
      <c r="D83" s="18"/>
      <c r="E83" s="18"/>
      <c r="F83" s="18"/>
      <c r="G83" s="18"/>
      <c r="H83" s="18"/>
    </row>
    <row r="84" spans="2:8" ht="16.5" customHeight="1">
      <c r="B84" s="205"/>
      <c r="C84" s="104">
        <v>79</v>
      </c>
      <c r="D84" s="18"/>
      <c r="E84" s="18"/>
      <c r="F84" s="18"/>
      <c r="G84" s="18"/>
      <c r="H84" s="18"/>
    </row>
    <row r="85" spans="2:8" ht="16.5" customHeight="1">
      <c r="B85" s="205"/>
      <c r="C85" s="104">
        <v>80</v>
      </c>
      <c r="D85" s="18"/>
      <c r="E85" s="18"/>
      <c r="F85" s="18"/>
      <c r="G85" s="18"/>
      <c r="H85" s="18"/>
    </row>
    <row r="86" spans="2:8" ht="16.5" customHeight="1">
      <c r="B86" s="205"/>
      <c r="C86" s="104">
        <v>81</v>
      </c>
      <c r="D86" s="18"/>
      <c r="E86" s="18"/>
      <c r="F86" s="18"/>
      <c r="G86" s="18"/>
      <c r="H86" s="18"/>
    </row>
    <row r="87" spans="2:8" ht="16.5" customHeight="1">
      <c r="B87" s="205"/>
      <c r="C87" s="104">
        <v>82</v>
      </c>
      <c r="D87" s="18"/>
      <c r="E87" s="18"/>
      <c r="F87" s="18"/>
      <c r="G87" s="18"/>
      <c r="H87" s="18"/>
    </row>
    <row r="88" spans="2:8" ht="16.5" customHeight="1">
      <c r="B88" s="205"/>
      <c r="C88" s="104">
        <v>83</v>
      </c>
      <c r="D88" s="18"/>
      <c r="E88" s="18"/>
      <c r="F88" s="18"/>
      <c r="G88" s="18"/>
      <c r="H88" s="18"/>
    </row>
    <row r="89" spans="2:8" ht="16.5" customHeight="1">
      <c r="B89" s="205"/>
      <c r="C89" s="104">
        <v>84</v>
      </c>
      <c r="D89" s="18"/>
      <c r="E89" s="18"/>
      <c r="F89" s="18"/>
      <c r="G89" s="18"/>
      <c r="H89" s="18"/>
    </row>
    <row r="90" spans="2:8" ht="16.5" customHeight="1">
      <c r="B90" s="205"/>
      <c r="C90" s="104">
        <v>85</v>
      </c>
      <c r="D90" s="18"/>
      <c r="E90" s="18"/>
      <c r="F90" s="18"/>
      <c r="G90" s="18"/>
      <c r="H90" s="18"/>
    </row>
    <row r="91" spans="2:8" ht="16.5" customHeight="1">
      <c r="B91" s="205"/>
      <c r="C91" s="104">
        <v>86</v>
      </c>
      <c r="D91" s="18"/>
      <c r="E91" s="18"/>
      <c r="F91" s="18"/>
      <c r="G91" s="18"/>
      <c r="H91" s="18"/>
    </row>
    <row r="92" spans="2:8" ht="16.5" customHeight="1">
      <c r="B92" s="205"/>
      <c r="C92" s="104">
        <v>87</v>
      </c>
      <c r="D92" s="18"/>
      <c r="E92" s="18"/>
      <c r="F92" s="18"/>
      <c r="G92" s="18"/>
      <c r="H92" s="18"/>
    </row>
    <row r="93" spans="2:8" ht="16.5" customHeight="1">
      <c r="B93" s="205"/>
      <c r="C93" s="104">
        <v>88</v>
      </c>
      <c r="D93" s="18"/>
      <c r="E93" s="18"/>
      <c r="F93" s="18"/>
      <c r="G93" s="18"/>
      <c r="H93" s="18"/>
    </row>
    <row r="94" spans="2:8" ht="16.5" customHeight="1">
      <c r="B94" s="205"/>
      <c r="C94" s="104">
        <v>89</v>
      </c>
      <c r="D94" s="18"/>
      <c r="E94" s="18"/>
      <c r="F94" s="18"/>
      <c r="G94" s="18"/>
      <c r="H94" s="18"/>
    </row>
    <row r="95" spans="2:8" ht="16.5" customHeight="1">
      <c r="B95" s="205"/>
      <c r="C95" s="104">
        <v>90</v>
      </c>
      <c r="D95" s="18"/>
      <c r="E95" s="18"/>
      <c r="F95" s="18"/>
      <c r="G95" s="18"/>
      <c r="H95" s="18"/>
    </row>
    <row r="96" spans="2:8" ht="16.5" customHeight="1">
      <c r="B96" s="205"/>
      <c r="C96" s="104">
        <v>91</v>
      </c>
      <c r="D96" s="18"/>
      <c r="E96" s="18"/>
      <c r="F96" s="18"/>
      <c r="G96" s="18"/>
      <c r="H96" s="18"/>
    </row>
    <row r="97" spans="2:8" ht="16.5" customHeight="1">
      <c r="B97" s="205"/>
      <c r="C97" s="104">
        <v>92</v>
      </c>
      <c r="D97" s="18"/>
      <c r="E97" s="18"/>
      <c r="F97" s="18"/>
      <c r="G97" s="18"/>
      <c r="H97" s="18"/>
    </row>
    <row r="98" spans="2:8" ht="16.5" customHeight="1">
      <c r="B98" s="205"/>
      <c r="C98" s="104">
        <v>93</v>
      </c>
      <c r="D98" s="18"/>
      <c r="E98" s="18"/>
      <c r="F98" s="18"/>
      <c r="G98" s="18"/>
      <c r="H98" s="18"/>
    </row>
    <row r="99" spans="2:8" ht="16.5" customHeight="1">
      <c r="B99" s="205"/>
      <c r="C99" s="104">
        <v>94</v>
      </c>
      <c r="D99" s="18"/>
      <c r="E99" s="18"/>
      <c r="F99" s="18"/>
      <c r="G99" s="18"/>
      <c r="H99" s="18"/>
    </row>
    <row r="100" spans="2:8" ht="16.5" customHeight="1">
      <c r="B100" s="205"/>
      <c r="C100" s="104">
        <v>95</v>
      </c>
      <c r="D100" s="18"/>
      <c r="E100" s="18"/>
      <c r="F100" s="18"/>
      <c r="G100" s="18"/>
      <c r="H100" s="18"/>
    </row>
    <row r="101" spans="2:8" ht="16.5" customHeight="1">
      <c r="B101" s="205"/>
      <c r="C101" s="104">
        <v>96</v>
      </c>
      <c r="D101" s="18"/>
      <c r="E101" s="18"/>
      <c r="F101" s="18"/>
      <c r="G101" s="18"/>
      <c r="H101" s="18"/>
    </row>
    <row r="102" spans="2:8" ht="16.5" customHeight="1">
      <c r="B102" s="205"/>
      <c r="C102" s="104">
        <v>97</v>
      </c>
      <c r="D102" s="18"/>
      <c r="E102" s="18"/>
      <c r="F102" s="18"/>
      <c r="G102" s="18"/>
      <c r="H102" s="18"/>
    </row>
    <row r="103" spans="2:8" ht="16.5" customHeight="1">
      <c r="B103" s="205"/>
      <c r="C103" s="104">
        <v>98</v>
      </c>
      <c r="D103" s="18"/>
      <c r="E103" s="18"/>
      <c r="F103" s="18"/>
      <c r="G103" s="18"/>
      <c r="H103" s="18"/>
    </row>
    <row r="104" spans="2:8" ht="16.5" customHeight="1">
      <c r="B104" s="205"/>
      <c r="C104" s="104">
        <v>99</v>
      </c>
      <c r="D104" s="18"/>
      <c r="E104" s="18"/>
      <c r="F104" s="18"/>
      <c r="G104" s="18"/>
      <c r="H104" s="18"/>
    </row>
    <row r="105" spans="2:8" ht="16.5" customHeight="1" thickBot="1">
      <c r="B105" s="206"/>
      <c r="C105" s="105">
        <v>100</v>
      </c>
      <c r="D105" s="24"/>
      <c r="E105" s="24"/>
      <c r="F105" s="24"/>
      <c r="G105" s="24"/>
      <c r="H105" s="24"/>
    </row>
  </sheetData>
  <mergeCells count="2">
    <mergeCell ref="D3:G3"/>
    <mergeCell ref="B5:B105"/>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システムテスト</vt:lpstr>
      <vt:lpstr>機能テスト</vt:lpstr>
      <vt:lpstr>単体テスト1回目</vt:lpstr>
      <vt:lpstr>単体テスト2回目</vt:lpstr>
      <vt:lpstr>変更履歴</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2020-09-25T04:26:52Z</dcterms:modified>
</cp:coreProperties>
</file>