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1037769a1251b21f/Рабочий стол/"/>
    </mc:Choice>
  </mc:AlternateContent>
  <xr:revisionPtr revIDLastSave="268" documentId="11_AD4DF75460589B3ACB7284AF4F9879F05ADEDDA5" xr6:coauthVersionLast="47" xr6:coauthVersionMax="47" xr10:uidLastSave="{B6676AF2-60D8-4D5E-BA35-4A06B5EAB429}"/>
  <bookViews>
    <workbookView xWindow="-108" yWindow="-108" windowWidth="23256" windowHeight="12456" firstSheet="3" activeTab="5" xr2:uid="{00000000-000D-0000-FFFF-FFFF00000000}"/>
  </bookViews>
  <sheets>
    <sheet name="Organization Info" sheetId="2" r:id="rId1"/>
    <sheet name="Balance" sheetId="3" r:id="rId2"/>
    <sheet name="Financial Result" sheetId="4" r:id="rId3"/>
    <sheet name="Ликвидность" sheetId="1" r:id="rId4"/>
    <sheet name="Основные фонды" sheetId="5" r:id="rId5"/>
    <sheet name="Оборачивае" sheetId="6" r:id="rId6"/>
    <sheet name="фин устойчивость" sheetId="7" r:id="rId7"/>
    <sheet name="Результаты фхд" sheetId="8" r:id="rId8"/>
  </sheets>
  <definedNames>
    <definedName name="JR_PAGE_ANCHOR_0_1">'Organization Info'!$A$1</definedName>
    <definedName name="JR_PAGE_ANCHOR_0_2">Balance!$A$1</definedName>
    <definedName name="JR_PAGE_ANCHOR_0_3">'Financial Result'!$A$1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B5" i="8"/>
  <c r="B9" i="8" s="1"/>
  <c r="C11" i="6"/>
  <c r="B10" i="6"/>
  <c r="C10" i="6"/>
  <c r="C9" i="8"/>
  <c r="C8" i="8"/>
  <c r="D8" i="8" s="1"/>
  <c r="B8" i="8"/>
  <c r="C5" i="8"/>
  <c r="C4" i="8"/>
  <c r="B4" i="8"/>
  <c r="D6" i="8"/>
  <c r="C4" i="7"/>
  <c r="B4" i="7"/>
  <c r="B3" i="7"/>
  <c r="C3" i="7"/>
  <c r="C9" i="6"/>
  <c r="B9" i="6"/>
  <c r="C8" i="6"/>
  <c r="B8" i="6"/>
  <c r="B5" i="5"/>
  <c r="D5" i="8" l="1"/>
  <c r="D9" i="8"/>
  <c r="D4" i="8"/>
  <c r="D4" i="7"/>
  <c r="D3" i="7"/>
  <c r="C5" i="6"/>
  <c r="B5" i="6"/>
  <c r="D9" i="6"/>
  <c r="D10" i="6"/>
  <c r="D11" i="6"/>
  <c r="D8" i="6"/>
  <c r="D6" i="6"/>
  <c r="D4" i="6"/>
  <c r="C4" i="6"/>
  <c r="B4" i="6"/>
  <c r="B4" i="5"/>
  <c r="C5" i="5"/>
  <c r="D5" i="5" s="1"/>
  <c r="C4" i="5"/>
  <c r="D4" i="5"/>
  <c r="C3" i="5"/>
  <c r="D3" i="5" s="1"/>
  <c r="B3" i="5"/>
  <c r="D4" i="1"/>
  <c r="C4" i="1"/>
  <c r="B4" i="1"/>
  <c r="D3" i="1"/>
  <c r="C3" i="1"/>
  <c r="B3" i="1"/>
  <c r="D5" i="6" l="1"/>
</calcChain>
</file>

<file path=xl/sharedStrings.xml><?xml version="1.0" encoding="utf-8"?>
<sst xmlns="http://schemas.openxmlformats.org/spreadsheetml/2006/main" count="524" uniqueCount="319">
  <si>
    <t>Информация из Государственного информационного ресурса бухгалтерской (финансовой) отчетности (Ресурса БФО)</t>
  </si>
  <si>
    <t>Дата формирования информации</t>
  </si>
  <si>
    <r>
      <rPr>
        <sz val="12"/>
        <color rgb="FF000000"/>
        <rFont val="Times New Roman"/>
        <family val="1"/>
        <charset val="204"/>
      </rPr>
      <t>22.05.2024</t>
    </r>
  </si>
  <si>
    <t>Номер выгрузки информации</t>
  </si>
  <si>
    <r>
      <rPr>
        <sz val="12"/>
        <color rgb="FF000000"/>
        <rFont val="Times New Roman"/>
        <family val="1"/>
        <charset val="204"/>
      </rPr>
      <t>№ 0710099_7608000159_2023_000_20240522</t>
    </r>
  </si>
  <si>
    <t>Настоящая выгрузка содержит информацию о юридическом лице:</t>
  </si>
  <si>
    <t>Полное наименование юридического лица</t>
  </si>
  <si>
    <r>
      <rPr>
        <sz val="12"/>
        <color rgb="FF000000"/>
        <rFont val="Times New Roman"/>
        <family val="1"/>
        <charset val="204"/>
      </rPr>
      <t>ЗАКРЫТОЕ АКЦИОНЕРНОЕ ОБЩЕСТВО "ШВЕЙНАЯ ФАБРИКА"</t>
    </r>
  </si>
  <si>
    <t xml:space="preserve"> </t>
  </si>
  <si>
    <r>
      <rPr>
        <i/>
        <sz val="12"/>
        <color rgb="FF000000"/>
        <rFont val="Times New Roman"/>
        <family val="1"/>
        <charset val="204"/>
      </rPr>
      <t>включенная в Государственный информационный ресурс бухгалтерской (финансовой) отчетности по состоянию на 22.05.2024</t>
    </r>
  </si>
  <si>
    <t>ИНН</t>
  </si>
  <si>
    <r>
      <rPr>
        <sz val="12"/>
        <color rgb="FF000000"/>
        <rFont val="Times New Roman"/>
        <family val="1"/>
        <charset val="204"/>
      </rPr>
      <t>7608000159</t>
    </r>
  </si>
  <si>
    <t>КПП</t>
  </si>
  <si>
    <r>
      <rPr>
        <sz val="12"/>
        <color rgb="FF000000"/>
        <rFont val="Times New Roman"/>
        <family val="1"/>
        <charset val="204"/>
      </rPr>
      <t>760801001</t>
    </r>
  </si>
  <si>
    <t>Код по ОКПО</t>
  </si>
  <si>
    <t>Форма собственности (по ОКФС)</t>
  </si>
  <si>
    <t>Организационно-правовая форма (по ОКОПФ)</t>
  </si>
  <si>
    <r>
      <rPr>
        <sz val="12"/>
        <color rgb="FF000000"/>
        <rFont val="Times New Roman"/>
        <family val="1"/>
        <charset val="204"/>
      </rPr>
      <t>12267</t>
    </r>
  </si>
  <si>
    <t>Вид экономической деятельности по ОКВЭД 2</t>
  </si>
  <si>
    <r>
      <rPr>
        <sz val="12"/>
        <color rgb="FF000000"/>
        <rFont val="Times New Roman"/>
        <family val="1"/>
        <charset val="204"/>
      </rPr>
      <t>14.19</t>
    </r>
  </si>
  <si>
    <t>Местонахождение (адрес)</t>
  </si>
  <si>
    <r>
      <rPr>
        <sz val="12"/>
        <color rgb="FF000000"/>
        <rFont val="Times New Roman"/>
        <family val="1"/>
        <charset val="204"/>
      </rPr>
      <t>152020, Ярославская обл, Переславль-Залесский г, Кардовского ул, дом № 27а</t>
    </r>
  </si>
  <si>
    <t>Единица измерения</t>
  </si>
  <si>
    <r>
      <rPr>
        <u/>
        <sz val="12"/>
        <color rgb="FF000000"/>
        <rFont val="Times New Roman"/>
        <family val="1"/>
        <charset val="204"/>
      </rPr>
      <t>Тыс. руб.</t>
    </r>
  </si>
  <si>
    <t>Бухгалтерская отчетность подлежит обязательному аудиту</t>
  </si>
  <si>
    <r>
      <rPr>
        <sz val="12"/>
        <color rgb="FF000000"/>
        <rFont val="Times New Roman"/>
        <family val="1"/>
        <charset val="204"/>
      </rPr>
      <t>Нет</t>
    </r>
  </si>
  <si>
    <t>Наименование аудиторской организации/ФИО индивидуального аудитора</t>
  </si>
  <si>
    <t>ОГРН/ОГРНИП</t>
  </si>
  <si>
    <t>ИНН   7608000159</t>
  </si>
  <si>
    <t>Форма по КНД</t>
  </si>
  <si>
    <t>0710099</t>
  </si>
  <si>
    <t>КПП   760801001</t>
  </si>
  <si>
    <t>Форма по ОКУД</t>
  </si>
  <si>
    <t>0710001</t>
  </si>
  <si>
    <t>Бухгалтерский баланс</t>
  </si>
  <si>
    <r>
      <rPr>
        <sz val="12"/>
        <color rgb="FF000000"/>
        <rFont val="Times New Roman"/>
        <family val="1"/>
        <charset val="204"/>
      </rPr>
      <t>На 31 декабря 2023 г.</t>
    </r>
  </si>
  <si>
    <r>
      <rPr>
        <i/>
        <sz val="12"/>
        <color rgb="FF000000"/>
        <rFont val="Times New Roman"/>
        <family val="1"/>
        <charset val="204"/>
      </rPr>
      <t>Пояснения</t>
    </r>
    <r>
      <rPr>
        <i/>
        <vertAlign val="superscript"/>
        <sz val="12"/>
        <color rgb="FF000000"/>
        <rFont val="Times New Roman"/>
        <family val="1"/>
        <charset val="204"/>
      </rPr>
      <t>1</t>
    </r>
  </si>
  <si>
    <t>Наименование показателя</t>
  </si>
  <si>
    <t>Код строки</t>
  </si>
  <si>
    <t>На 31 декабря 2023 г.</t>
  </si>
  <si>
    <t>На 31 декабря 2022 г.</t>
  </si>
  <si>
    <t>На 31 декабря 2021 г.</t>
  </si>
  <si>
    <t>1</t>
  </si>
  <si>
    <t>2</t>
  </si>
  <si>
    <t>3</t>
  </si>
  <si>
    <t>4</t>
  </si>
  <si>
    <t>5</t>
  </si>
  <si>
    <t>6</t>
  </si>
  <si>
    <t>Актив</t>
  </si>
  <si>
    <t>I. Внеоборотные активы</t>
  </si>
  <si>
    <t>Нематериальные активы</t>
  </si>
  <si>
    <t>1110</t>
  </si>
  <si>
    <t>-</t>
  </si>
  <si>
    <t>Результаты исследований и разработок</t>
  </si>
  <si>
    <t>1120</t>
  </si>
  <si>
    <t>Нематериальные поисковые активы</t>
  </si>
  <si>
    <t>1130</t>
  </si>
  <si>
    <t>Материальные поисковые активы</t>
  </si>
  <si>
    <t>1140</t>
  </si>
  <si>
    <t>Основные средства</t>
  </si>
  <si>
    <t>1150</t>
  </si>
  <si>
    <t>9 763</t>
  </si>
  <si>
    <t>10 473</t>
  </si>
  <si>
    <t>8 392</t>
  </si>
  <si>
    <t>Доходные вложения в материальные ценности</t>
  </si>
  <si>
    <t>1160</t>
  </si>
  <si>
    <t>Финансовые вложения</t>
  </si>
  <si>
    <t>1170</t>
  </si>
  <si>
    <t>Отложенные налоговые активы</t>
  </si>
  <si>
    <t>1180</t>
  </si>
  <si>
    <t>Прочие внеоборотные активы</t>
  </si>
  <si>
    <t>1190</t>
  </si>
  <si>
    <t>0</t>
  </si>
  <si>
    <t>14</t>
  </si>
  <si>
    <t>Итого по разделу I</t>
  </si>
  <si>
    <t>1100</t>
  </si>
  <si>
    <t>10 487</t>
  </si>
  <si>
    <t>II. Оборотные активы</t>
  </si>
  <si>
    <t>Запасы</t>
  </si>
  <si>
    <t>1210</t>
  </si>
  <si>
    <t>46</t>
  </si>
  <si>
    <t>45</t>
  </si>
  <si>
    <t>Налог на добавленную стоимость по приобретенным ценностям</t>
  </si>
  <si>
    <t>1220</t>
  </si>
  <si>
    <t>18</t>
  </si>
  <si>
    <t>Дебиторская задолженность</t>
  </si>
  <si>
    <t>1230</t>
  </si>
  <si>
    <t>1 190</t>
  </si>
  <si>
    <t>921</t>
  </si>
  <si>
    <t>697</t>
  </si>
  <si>
    <t>Финансовые вложения (за исключением денежных эквивалентов)</t>
  </si>
  <si>
    <t>1240</t>
  </si>
  <si>
    <t>Денежные средства и денежные эквиваленты</t>
  </si>
  <si>
    <t>1250</t>
  </si>
  <si>
    <t>2 126</t>
  </si>
  <si>
    <t>1 701</t>
  </si>
  <si>
    <t>1 148</t>
  </si>
  <si>
    <t>Прочие оборотные активы</t>
  </si>
  <si>
    <t>1260</t>
  </si>
  <si>
    <t>Итого по разделу II</t>
  </si>
  <si>
    <t>1200</t>
  </si>
  <si>
    <t>3 362</t>
  </si>
  <si>
    <t>2 685</t>
  </si>
  <si>
    <t>1 908</t>
  </si>
  <si>
    <t>БАЛАНС</t>
  </si>
  <si>
    <t>1600</t>
  </si>
  <si>
    <t>13 125</t>
  </si>
  <si>
    <t>13 172</t>
  </si>
  <si>
    <t>10 300</t>
  </si>
  <si>
    <t>Пассив</t>
  </si>
  <si>
    <r>
      <rPr>
        <b/>
        <sz val="12"/>
        <color rgb="FF000000"/>
        <rFont val="Times New Roman"/>
        <family val="1"/>
        <charset val="204"/>
      </rPr>
      <t>III. Капитал и резервы</t>
    </r>
  </si>
  <si>
    <t>Уставный капитал (складочный капитал, уставный фонд, вклады товарищей)</t>
  </si>
  <si>
    <t>1310</t>
  </si>
  <si>
    <t>82</t>
  </si>
  <si>
    <r>
      <rPr>
        <sz val="12"/>
        <color rgb="FF000000"/>
        <rFont val="Times New Roman"/>
        <family val="1"/>
        <charset val="204"/>
      </rPr>
      <t>Собственные акции, выкупленные у акционеров</t>
    </r>
  </si>
  <si>
    <t>1320</t>
  </si>
  <si>
    <r>
      <rPr>
        <sz val="12"/>
        <color rgb="FF000000"/>
        <rFont val="Times New Roman"/>
        <family val="1"/>
        <charset val="204"/>
      </rPr>
      <t>(-)</t>
    </r>
    <r>
      <rPr>
        <vertAlign val="superscript"/>
        <sz val="12"/>
        <color rgb="FF000000"/>
        <rFont val="Times New Roman"/>
        <family val="1"/>
        <charset val="204"/>
      </rPr>
      <t>2</t>
    </r>
  </si>
  <si>
    <t>(-)</t>
  </si>
  <si>
    <t>Переоценка внеоборотных активов</t>
  </si>
  <si>
    <t>1340</t>
  </si>
  <si>
    <t>10 337</t>
  </si>
  <si>
    <t>Добавочный капитал (без переоценки)</t>
  </si>
  <si>
    <t>1350</t>
  </si>
  <si>
    <t>1 291</t>
  </si>
  <si>
    <t>Резервный капитал</t>
  </si>
  <si>
    <t>1360</t>
  </si>
  <si>
    <t>Нераспределенная прибыль (непокрытый убыток)</t>
  </si>
  <si>
    <t>1370</t>
  </si>
  <si>
    <t>10 318</t>
  </si>
  <si>
    <t>10 532</t>
  </si>
  <si>
    <t>(2 234)</t>
  </si>
  <si>
    <t>Итого по разделу III</t>
  </si>
  <si>
    <t>1300</t>
  </si>
  <si>
    <t>11 691</t>
  </si>
  <si>
    <t>11 905</t>
  </si>
  <si>
    <t>9 476</t>
  </si>
  <si>
    <t>IV. Долгосрочные обязательства</t>
  </si>
  <si>
    <t>Заемные средства</t>
  </si>
  <si>
    <t>1410</t>
  </si>
  <si>
    <t>Отложенные налоговые обязательства</t>
  </si>
  <si>
    <t>1420</t>
  </si>
  <si>
    <t>Оценочные обязательства</t>
  </si>
  <si>
    <t>1430</t>
  </si>
  <si>
    <t>Прочие обязательства</t>
  </si>
  <si>
    <t>1450</t>
  </si>
  <si>
    <t>Итого по разделу IV</t>
  </si>
  <si>
    <t>1400</t>
  </si>
  <si>
    <t>V. Краткосрочные обязательства</t>
  </si>
  <si>
    <t>1510</t>
  </si>
  <si>
    <t>10</t>
  </si>
  <si>
    <t>58</t>
  </si>
  <si>
    <t>Кредиторская задолженность</t>
  </si>
  <si>
    <t>1520</t>
  </si>
  <si>
    <t>573</t>
  </si>
  <si>
    <t>501</t>
  </si>
  <si>
    <t>240</t>
  </si>
  <si>
    <t>Доходы будущих периодов</t>
  </si>
  <si>
    <t>1530</t>
  </si>
  <si>
    <t>1540</t>
  </si>
  <si>
    <t>851</t>
  </si>
  <si>
    <t>756</t>
  </si>
  <si>
    <t>526</t>
  </si>
  <si>
    <t>1550</t>
  </si>
  <si>
    <t>Итого по разделу V</t>
  </si>
  <si>
    <t>1500</t>
  </si>
  <si>
    <t>1 434</t>
  </si>
  <si>
    <t>1 267</t>
  </si>
  <si>
    <t>824</t>
  </si>
  <si>
    <t>1700</t>
  </si>
  <si>
    <r>
      <rPr>
        <sz val="10"/>
        <color rgb="FF000000"/>
        <rFont val="Times New Roman"/>
        <family val="1"/>
        <charset val="204"/>
      </rPr>
      <t xml:space="preserve">Примечания
</t>
    </r>
    <r>
      <rPr>
        <vertAlign val="superscript"/>
        <sz val="10"/>
        <color rgb="FF000000"/>
        <rFont val="Times New Roman"/>
        <family val="1"/>
        <charset val="204"/>
      </rPr>
      <t>1</t>
    </r>
    <r>
      <rPr>
        <sz val="10"/>
        <color rgb="FF000000"/>
        <rFont val="Times New Roman"/>
        <family val="1"/>
        <charset val="204"/>
      </rPr>
      <t xml:space="preserve"> Указывается номер соответствующего пояснения.
</t>
    </r>
    <r>
      <rPr>
        <vertAlign val="superscript"/>
        <sz val="10"/>
        <color rgb="FF000000"/>
        <rFont val="Times New Roman"/>
        <family val="1"/>
        <charset val="204"/>
      </rPr>
      <t>2</t>
    </r>
    <r>
      <rPr>
        <sz val="10"/>
        <color rgb="FF000000"/>
        <rFont val="Times New Roman"/>
        <family val="1"/>
        <charset val="204"/>
      </rPr>
      <t xml:space="preserve"> Здесь и в других формах отчетов вычитаемый или отрицательный показатель показывается в круглых скобках.
</t>
    </r>
  </si>
  <si>
    <t>0710002</t>
  </si>
  <si>
    <t>Отчет о финансовых результатах</t>
  </si>
  <si>
    <r>
      <rPr>
        <sz val="12"/>
        <color rgb="FF000000"/>
        <rFont val="Times New Roman"/>
        <family val="1"/>
        <charset val="204"/>
      </rPr>
      <t>За 2023 г.</t>
    </r>
  </si>
  <si>
    <r>
      <rPr>
        <i/>
        <sz val="12"/>
        <color rgb="FF000000"/>
        <rFont val="Times New Roman"/>
        <family val="1"/>
        <charset val="204"/>
      </rPr>
      <t>Пояснения</t>
    </r>
    <r>
      <rPr>
        <i/>
        <vertAlign val="superscript"/>
        <sz val="12"/>
        <color rgb="FF000000"/>
        <rFont val="Times New Roman"/>
        <family val="1"/>
        <charset val="204"/>
      </rPr>
      <t>3</t>
    </r>
  </si>
  <si>
    <t>За 2023 г.</t>
  </si>
  <si>
    <t>За 2022 г.</t>
  </si>
  <si>
    <r>
      <rPr>
        <sz val="12"/>
        <color rgb="FF000000"/>
        <rFont val="Times New Roman"/>
        <family val="1"/>
        <charset val="204"/>
      </rPr>
      <t>Выручка</t>
    </r>
    <r>
      <rPr>
        <vertAlign val="superscript"/>
        <sz val="12"/>
        <color rgb="FF000000"/>
        <rFont val="Times New Roman"/>
        <family val="1"/>
        <charset val="204"/>
      </rPr>
      <t>4</t>
    </r>
  </si>
  <si>
    <r>
      <rPr>
        <sz val="12"/>
        <color rgb="FF000000"/>
        <rFont val="Times New Roman"/>
        <family val="1"/>
        <charset val="204"/>
      </rPr>
      <t>2110</t>
    </r>
  </si>
  <si>
    <r>
      <rPr>
        <sz val="12"/>
        <color rgb="FF000000"/>
        <rFont val="Times New Roman"/>
        <family val="1"/>
        <charset val="204"/>
      </rPr>
      <t>13 464</t>
    </r>
  </si>
  <si>
    <r>
      <rPr>
        <sz val="12"/>
        <color rgb="FF000000"/>
        <rFont val="Times New Roman"/>
        <family val="1"/>
        <charset val="204"/>
      </rPr>
      <t>12 126</t>
    </r>
  </si>
  <si>
    <r>
      <rPr>
        <sz val="12"/>
        <color rgb="FF000000"/>
        <rFont val="Times New Roman"/>
        <family val="1"/>
        <charset val="204"/>
      </rPr>
      <t>Себестоимость продаж</t>
    </r>
  </si>
  <si>
    <r>
      <rPr>
        <sz val="12"/>
        <color rgb="FF000000"/>
        <rFont val="Times New Roman"/>
        <family val="1"/>
        <charset val="204"/>
      </rPr>
      <t>2120</t>
    </r>
  </si>
  <si>
    <r>
      <rPr>
        <sz val="12"/>
        <color rgb="FF000000"/>
        <rFont val="Times New Roman"/>
        <family val="1"/>
        <charset val="204"/>
      </rPr>
      <t>(9 887)</t>
    </r>
  </si>
  <si>
    <r>
      <rPr>
        <sz val="12"/>
        <color rgb="FF000000"/>
        <rFont val="Times New Roman"/>
        <family val="1"/>
        <charset val="204"/>
      </rPr>
      <t>(8 994)</t>
    </r>
  </si>
  <si>
    <r>
      <rPr>
        <sz val="12"/>
        <color rgb="FF000000"/>
        <rFont val="Times New Roman"/>
        <family val="1"/>
        <charset val="204"/>
      </rPr>
      <t>Валовая прибыль (убыток)</t>
    </r>
  </si>
  <si>
    <r>
      <rPr>
        <sz val="12"/>
        <color rgb="FF000000"/>
        <rFont val="Times New Roman"/>
        <family val="1"/>
        <charset val="204"/>
      </rPr>
      <t>2100</t>
    </r>
  </si>
  <si>
    <r>
      <rPr>
        <sz val="12"/>
        <color rgb="FF000000"/>
        <rFont val="Times New Roman"/>
        <family val="1"/>
        <charset val="204"/>
      </rPr>
      <t>3 577</t>
    </r>
  </si>
  <si>
    <r>
      <rPr>
        <sz val="12"/>
        <color rgb="FF000000"/>
        <rFont val="Times New Roman"/>
        <family val="1"/>
        <charset val="204"/>
      </rPr>
      <t>3 132</t>
    </r>
  </si>
  <si>
    <r>
      <rPr>
        <sz val="12"/>
        <color rgb="FF000000"/>
        <rFont val="Times New Roman"/>
        <family val="1"/>
        <charset val="204"/>
      </rPr>
      <t>Коммерческие расходы</t>
    </r>
  </si>
  <si>
    <r>
      <rPr>
        <sz val="12"/>
        <color rgb="FF000000"/>
        <rFont val="Times New Roman"/>
        <family val="1"/>
        <charset val="204"/>
      </rPr>
      <t>2210</t>
    </r>
  </si>
  <si>
    <r>
      <rPr>
        <sz val="12"/>
        <color rgb="FF000000"/>
        <rFont val="Times New Roman"/>
        <family val="1"/>
        <charset val="204"/>
      </rPr>
      <t>(-)</t>
    </r>
  </si>
  <si>
    <r>
      <rPr>
        <sz val="12"/>
        <color rgb="FF000000"/>
        <rFont val="Times New Roman"/>
        <family val="1"/>
        <charset val="204"/>
      </rPr>
      <t>Управленческие расходы</t>
    </r>
  </si>
  <si>
    <r>
      <rPr>
        <sz val="12"/>
        <color rgb="FF000000"/>
        <rFont val="Times New Roman"/>
        <family val="1"/>
        <charset val="204"/>
      </rPr>
      <t>2220</t>
    </r>
  </si>
  <si>
    <r>
      <rPr>
        <sz val="12"/>
        <color rgb="FF000000"/>
        <rFont val="Times New Roman"/>
        <family val="1"/>
        <charset val="204"/>
      </rPr>
      <t>(3 417)</t>
    </r>
  </si>
  <si>
    <r>
      <rPr>
        <sz val="12"/>
        <color rgb="FF000000"/>
        <rFont val="Times New Roman"/>
        <family val="1"/>
        <charset val="204"/>
      </rPr>
      <t>(3 287)</t>
    </r>
  </si>
  <si>
    <r>
      <rPr>
        <sz val="12"/>
        <color rgb="FF000000"/>
        <rFont val="Times New Roman"/>
        <family val="1"/>
        <charset val="204"/>
      </rPr>
      <t>Прибыль (убыток) от продаж</t>
    </r>
  </si>
  <si>
    <r>
      <rPr>
        <sz val="12"/>
        <color rgb="FF000000"/>
        <rFont val="Times New Roman"/>
        <family val="1"/>
        <charset val="204"/>
      </rPr>
      <t>2200</t>
    </r>
  </si>
  <si>
    <r>
      <rPr>
        <sz val="12"/>
        <color rgb="FF000000"/>
        <rFont val="Times New Roman"/>
        <family val="1"/>
        <charset val="204"/>
      </rPr>
      <t>160</t>
    </r>
  </si>
  <si>
    <r>
      <rPr>
        <sz val="12"/>
        <color rgb="FF000000"/>
        <rFont val="Times New Roman"/>
        <family val="1"/>
        <charset val="204"/>
      </rPr>
      <t>(155)</t>
    </r>
  </si>
  <si>
    <r>
      <rPr>
        <sz val="12"/>
        <color rgb="FF000000"/>
        <rFont val="Times New Roman"/>
        <family val="1"/>
        <charset val="204"/>
      </rPr>
      <t>Доходы от участия в других организациях</t>
    </r>
  </si>
  <si>
    <r>
      <rPr>
        <sz val="12"/>
        <color rgb="FF000000"/>
        <rFont val="Times New Roman"/>
        <family val="1"/>
        <charset val="204"/>
      </rPr>
      <t>2310</t>
    </r>
  </si>
  <si>
    <r>
      <rPr>
        <sz val="12"/>
        <color rgb="FF000000"/>
        <rFont val="Times New Roman"/>
        <family val="1"/>
        <charset val="204"/>
      </rPr>
      <t>-</t>
    </r>
  </si>
  <si>
    <r>
      <rPr>
        <sz val="12"/>
        <color rgb="FF000000"/>
        <rFont val="Times New Roman"/>
        <family val="1"/>
        <charset val="204"/>
      </rPr>
      <t>Проценты к получению</t>
    </r>
  </si>
  <si>
    <r>
      <rPr>
        <sz val="12"/>
        <color rgb="FF000000"/>
        <rFont val="Times New Roman"/>
        <family val="1"/>
        <charset val="204"/>
      </rPr>
      <t>2320</t>
    </r>
  </si>
  <si>
    <r>
      <rPr>
        <sz val="12"/>
        <color rgb="FF000000"/>
        <rFont val="Times New Roman"/>
        <family val="1"/>
        <charset val="204"/>
      </rPr>
      <t>Проценты к уплате</t>
    </r>
  </si>
  <si>
    <r>
      <rPr>
        <sz val="12"/>
        <color rgb="FF000000"/>
        <rFont val="Times New Roman"/>
        <family val="1"/>
        <charset val="204"/>
      </rPr>
      <t>2330</t>
    </r>
  </si>
  <si>
    <r>
      <rPr>
        <sz val="12"/>
        <color rgb="FF000000"/>
        <rFont val="Times New Roman"/>
        <family val="1"/>
        <charset val="204"/>
      </rPr>
      <t>Прочие доходы</t>
    </r>
  </si>
  <si>
    <r>
      <rPr>
        <sz val="12"/>
        <color rgb="FF000000"/>
        <rFont val="Times New Roman"/>
        <family val="1"/>
        <charset val="204"/>
      </rPr>
      <t>2340</t>
    </r>
  </si>
  <si>
    <r>
      <rPr>
        <sz val="12"/>
        <color rgb="FF000000"/>
        <rFont val="Times New Roman"/>
        <family val="1"/>
        <charset val="204"/>
      </rPr>
      <t>14</t>
    </r>
  </si>
  <si>
    <r>
      <rPr>
        <sz val="12"/>
        <color rgb="FF000000"/>
        <rFont val="Times New Roman"/>
        <family val="1"/>
        <charset val="204"/>
      </rPr>
      <t>28</t>
    </r>
  </si>
  <si>
    <r>
      <rPr>
        <sz val="12"/>
        <color rgb="FF000000"/>
        <rFont val="Times New Roman"/>
        <family val="1"/>
        <charset val="204"/>
      </rPr>
      <t>Прочие расходы</t>
    </r>
  </si>
  <si>
    <r>
      <rPr>
        <sz val="12"/>
        <color rgb="FF000000"/>
        <rFont val="Times New Roman"/>
        <family val="1"/>
        <charset val="204"/>
      </rPr>
      <t>2350</t>
    </r>
  </si>
  <si>
    <r>
      <rPr>
        <sz val="12"/>
        <color rgb="FF000000"/>
        <rFont val="Times New Roman"/>
        <family val="1"/>
        <charset val="204"/>
      </rPr>
      <t>(239)</t>
    </r>
  </si>
  <si>
    <r>
      <rPr>
        <b/>
        <sz val="12"/>
        <color rgb="FF000000"/>
        <rFont val="Times New Roman"/>
        <family val="1"/>
        <charset val="204"/>
      </rPr>
      <t>Прибыль (убыток) до налогообложения</t>
    </r>
  </si>
  <si>
    <r>
      <rPr>
        <sz val="12"/>
        <color rgb="FF000000"/>
        <rFont val="Times New Roman"/>
        <family val="1"/>
        <charset val="204"/>
      </rPr>
      <t>2300</t>
    </r>
  </si>
  <si>
    <r>
      <rPr>
        <sz val="12"/>
        <color rgb="FF000000"/>
        <rFont val="Times New Roman"/>
        <family val="1"/>
        <charset val="204"/>
      </rPr>
      <t>(65)</t>
    </r>
  </si>
  <si>
    <r>
      <rPr>
        <sz val="12"/>
        <color rgb="FF000000"/>
        <rFont val="Times New Roman"/>
        <family val="1"/>
        <charset val="204"/>
      </rPr>
      <t>(282)</t>
    </r>
  </si>
  <si>
    <r>
      <rPr>
        <sz val="12"/>
        <color rgb="FF000000"/>
        <rFont val="Times New Roman"/>
        <family val="1"/>
        <charset val="204"/>
      </rPr>
      <t>Налог на прибыль</t>
    </r>
    <r>
      <rPr>
        <vertAlign val="superscript"/>
        <sz val="12"/>
        <color rgb="FF000000"/>
        <rFont val="Times New Roman"/>
        <family val="1"/>
        <charset val="204"/>
      </rPr>
      <t>5</t>
    </r>
  </si>
  <si>
    <r>
      <rPr>
        <sz val="12"/>
        <color rgb="FF000000"/>
        <rFont val="Times New Roman"/>
        <family val="1"/>
        <charset val="204"/>
      </rPr>
      <t>2410</t>
    </r>
  </si>
  <si>
    <r>
      <rPr>
        <sz val="12"/>
        <color rgb="FF000000"/>
        <rFont val="Times New Roman"/>
        <family val="1"/>
        <charset val="204"/>
      </rPr>
      <t>в т.ч.:
текущий налог на прибыль</t>
    </r>
  </si>
  <si>
    <r>
      <rPr>
        <sz val="12"/>
        <color rgb="FF000000"/>
        <rFont val="Times New Roman"/>
        <family val="1"/>
        <charset val="204"/>
      </rPr>
      <t>2411</t>
    </r>
  </si>
  <si>
    <r>
      <rPr>
        <sz val="12"/>
        <color rgb="FF000000"/>
        <rFont val="Times New Roman"/>
        <family val="1"/>
        <charset val="204"/>
      </rPr>
      <t>отложенный налог на прибыль</t>
    </r>
    <r>
      <rPr>
        <vertAlign val="superscript"/>
        <sz val="12"/>
        <color rgb="FF000000"/>
        <rFont val="Times New Roman"/>
        <family val="1"/>
        <charset val="204"/>
      </rPr>
      <t>6</t>
    </r>
  </si>
  <si>
    <r>
      <rPr>
        <sz val="12"/>
        <color rgb="FF000000"/>
        <rFont val="Times New Roman"/>
        <family val="1"/>
        <charset val="204"/>
      </rPr>
      <t>2412</t>
    </r>
  </si>
  <si>
    <r>
      <rPr>
        <sz val="12"/>
        <color rgb="FF000000"/>
        <rFont val="Times New Roman"/>
        <family val="1"/>
        <charset val="204"/>
      </rPr>
      <t>Прочее</t>
    </r>
  </si>
  <si>
    <r>
      <rPr>
        <sz val="12"/>
        <color rgb="FF000000"/>
        <rFont val="Times New Roman"/>
        <family val="1"/>
        <charset val="204"/>
      </rPr>
      <t>2460</t>
    </r>
  </si>
  <si>
    <r>
      <rPr>
        <sz val="12"/>
        <color rgb="FF000000"/>
        <rFont val="Times New Roman"/>
        <family val="1"/>
        <charset val="204"/>
      </rPr>
      <t>(149)</t>
    </r>
  </si>
  <si>
    <r>
      <rPr>
        <sz val="12"/>
        <color rgb="FF000000"/>
        <rFont val="Times New Roman"/>
        <family val="1"/>
        <charset val="204"/>
      </rPr>
      <t>(135)</t>
    </r>
  </si>
  <si>
    <r>
      <rPr>
        <b/>
        <sz val="12"/>
        <color rgb="FF000000"/>
        <rFont val="Times New Roman"/>
        <family val="1"/>
        <charset val="204"/>
      </rPr>
      <t>Чистая прибыль (убыток)</t>
    </r>
  </si>
  <si>
    <r>
      <rPr>
        <sz val="12"/>
        <color rgb="FF000000"/>
        <rFont val="Times New Roman"/>
        <family val="1"/>
        <charset val="204"/>
      </rPr>
      <t>2400</t>
    </r>
  </si>
  <si>
    <r>
      <rPr>
        <sz val="12"/>
        <color rgb="FF000000"/>
        <rFont val="Times New Roman"/>
        <family val="1"/>
        <charset val="204"/>
      </rPr>
      <t>(214)</t>
    </r>
  </si>
  <si>
    <r>
      <rPr>
        <sz val="12"/>
        <color rgb="FF000000"/>
        <rFont val="Times New Roman"/>
        <family val="1"/>
        <charset val="204"/>
      </rPr>
      <t>(417)</t>
    </r>
  </si>
  <si>
    <r>
      <rPr>
        <sz val="12"/>
        <color rgb="FF000000"/>
        <rFont val="Times New Roman"/>
        <family val="1"/>
        <charset val="204"/>
      </rPr>
      <t>Результат от переоценки внеоборотных активов, не включаемый в чистую прибыль (убыток) периода</t>
    </r>
  </si>
  <si>
    <r>
      <rPr>
        <sz val="12"/>
        <color rgb="FF000000"/>
        <rFont val="Times New Roman"/>
        <family val="1"/>
        <charset val="204"/>
      </rPr>
      <t>2510</t>
    </r>
  </si>
  <si>
    <r>
      <rPr>
        <sz val="12"/>
        <color rgb="FF000000"/>
        <rFont val="Times New Roman"/>
        <family val="1"/>
        <charset val="204"/>
      </rPr>
      <t>Результат от прочих операций, не включаемый в чистую прибыль (убыток) периода</t>
    </r>
  </si>
  <si>
    <r>
      <rPr>
        <sz val="12"/>
        <color rgb="FF000000"/>
        <rFont val="Times New Roman"/>
        <family val="1"/>
        <charset val="204"/>
      </rPr>
      <t>2520</t>
    </r>
  </si>
  <si>
    <r>
      <rPr>
        <sz val="12"/>
        <color rgb="FF000000"/>
        <rFont val="Times New Roman"/>
        <family val="1"/>
        <charset val="204"/>
      </rPr>
      <t>0</t>
    </r>
  </si>
  <si>
    <r>
      <rPr>
        <sz val="12"/>
        <color rgb="FF000000"/>
        <rFont val="Times New Roman"/>
        <family val="1"/>
        <charset val="204"/>
      </rPr>
      <t>13 183</t>
    </r>
  </si>
  <si>
    <r>
      <rPr>
        <sz val="12"/>
        <color rgb="FF000000"/>
        <rFont val="Times New Roman"/>
        <family val="1"/>
        <charset val="204"/>
      </rPr>
      <t>Налог на прибыль от операций, результат которых не включается в чистую прибыль (убыток) периода</t>
    </r>
    <r>
      <rPr>
        <vertAlign val="superscript"/>
        <sz val="12"/>
        <color rgb="FF000000"/>
        <rFont val="Times New Roman"/>
        <family val="1"/>
        <charset val="204"/>
      </rPr>
      <t>5</t>
    </r>
  </si>
  <si>
    <r>
      <rPr>
        <sz val="12"/>
        <color rgb="FF000000"/>
        <rFont val="Times New Roman"/>
        <family val="1"/>
        <charset val="204"/>
      </rPr>
      <t>2530</t>
    </r>
  </si>
  <si>
    <r>
      <rPr>
        <sz val="12"/>
        <color rgb="FF000000"/>
        <rFont val="Times New Roman"/>
        <family val="1"/>
        <charset val="204"/>
      </rPr>
      <t>Совокупный финансовый результат периода</t>
    </r>
    <r>
      <rPr>
        <vertAlign val="superscript"/>
        <sz val="12"/>
        <color rgb="FF000000"/>
        <rFont val="Times New Roman"/>
        <family val="1"/>
        <charset val="204"/>
      </rPr>
      <t>7</t>
    </r>
  </si>
  <si>
    <r>
      <rPr>
        <sz val="12"/>
        <color rgb="FF000000"/>
        <rFont val="Times New Roman"/>
        <family val="1"/>
        <charset val="204"/>
      </rPr>
      <t>2500</t>
    </r>
  </si>
  <si>
    <r>
      <rPr>
        <sz val="12"/>
        <color rgb="FF000000"/>
        <rFont val="Times New Roman"/>
        <family val="1"/>
        <charset val="204"/>
      </rPr>
      <t>12 766</t>
    </r>
  </si>
  <si>
    <t>СПРАВОЧНО</t>
  </si>
  <si>
    <r>
      <rPr>
        <sz val="12"/>
        <color rgb="FF000000"/>
        <rFont val="Times New Roman"/>
        <family val="1"/>
        <charset val="204"/>
      </rPr>
      <t>Базовая прибыль (убыток) на акцию</t>
    </r>
  </si>
  <si>
    <r>
      <rPr>
        <sz val="12"/>
        <color rgb="FF000000"/>
        <rFont val="Times New Roman"/>
        <family val="1"/>
        <charset val="204"/>
      </rPr>
      <t>2900</t>
    </r>
  </si>
  <si>
    <r>
      <rPr>
        <sz val="12"/>
        <color rgb="FF000000"/>
        <rFont val="Times New Roman"/>
        <family val="1"/>
        <charset val="204"/>
      </rPr>
      <t>Разводненная прибыль (убыток) на акцию</t>
    </r>
  </si>
  <si>
    <r>
      <rPr>
        <sz val="12"/>
        <color rgb="FF000000"/>
        <rFont val="Times New Roman"/>
        <family val="1"/>
        <charset val="204"/>
      </rPr>
      <t>2910</t>
    </r>
  </si>
  <si>
    <r>
      <rPr>
        <sz val="10"/>
        <color rgb="FF000000"/>
        <rFont val="Times New Roman"/>
        <family val="1"/>
        <charset val="204"/>
      </rPr>
      <t xml:space="preserve">Примечания
</t>
    </r>
    <r>
      <rPr>
        <vertAlign val="superscript"/>
        <sz val="10"/>
        <color rgb="FF000000"/>
        <rFont val="Times New Roman"/>
        <family val="1"/>
        <charset val="204"/>
      </rPr>
      <t>3</t>
    </r>
    <r>
      <rPr>
        <sz val="10"/>
        <color rgb="FF000000"/>
        <rFont val="Times New Roman"/>
        <family val="1"/>
        <charset val="204"/>
      </rPr>
      <t xml:space="preserve"> Указывается номер соответствующего пояснения.
</t>
    </r>
    <r>
      <rPr>
        <vertAlign val="superscript"/>
        <sz val="10"/>
        <color rgb="FF000000"/>
        <rFont val="Times New Roman"/>
        <family val="1"/>
        <charset val="204"/>
      </rPr>
      <t>4</t>
    </r>
    <r>
      <rPr>
        <sz val="10"/>
        <color rgb="FF000000"/>
        <rFont val="Times New Roman"/>
        <family val="1"/>
        <charset val="204"/>
      </rPr>
      <t xml:space="preserve"> Выручка отражается за минусом налога на добавленную стоимость, акцизов.
</t>
    </r>
    <r>
      <rPr>
        <vertAlign val="superscript"/>
        <sz val="10"/>
        <color rgb="FF000000"/>
        <rFont val="Times New Roman"/>
        <family val="1"/>
        <charset val="204"/>
      </rPr>
      <t>5</t>
    </r>
    <r>
      <rPr>
        <sz val="10"/>
        <color rgb="FF000000"/>
        <rFont val="Times New Roman"/>
        <family val="1"/>
        <charset val="204"/>
      </rPr>
      <t xml:space="preserve"> Отражается расход (доход) по налогу на прибыль.
</t>
    </r>
    <r>
      <rPr>
        <vertAlign val="superscript"/>
        <sz val="10"/>
        <color rgb="FF000000"/>
        <rFont val="Times New Roman"/>
        <family val="1"/>
        <charset val="204"/>
      </rPr>
      <t>6</t>
    </r>
    <r>
      <rPr>
        <sz val="10"/>
        <color rgb="FF000000"/>
        <rFont val="Times New Roman"/>
        <family val="1"/>
        <charset val="204"/>
      </rPr>
      <t xml:space="preserve"> Отражается суммарная величина изменений отложенных налоговых активов и отложенных налоговых обязательств за отчетный период.
</t>
    </r>
    <r>
      <rPr>
        <vertAlign val="superscript"/>
        <sz val="10"/>
        <color rgb="FF000000"/>
        <rFont val="Times New Roman"/>
        <family val="1"/>
        <charset val="204"/>
      </rPr>
      <t>7</t>
    </r>
    <r>
      <rPr>
        <sz val="10"/>
        <color rgb="FF000000"/>
        <rFont val="Times New Roman"/>
        <family val="1"/>
        <charset val="204"/>
      </rPr>
      <t xml:space="preserve"> Совокупный финансовый результат периода определяется как сумма строк "Чистая прибыль (убыток)", "Результат от переоценки внеоборотных активов, не включаемый в чистую прибыль (убыток) периода" и "Результат от прочих операций, не включаемый в чистую прибыль (убыток) периода", "Налог на прибыль от операций, результат которых не включается в чистую прибыль (убыток) периода".</t>
    </r>
  </si>
  <si>
    <t>Дополнительные строки отчета о финансовых результатах</t>
  </si>
  <si>
    <r>
      <rPr>
        <i/>
        <sz val="10"/>
        <color rgb="FF000000"/>
        <rFont val="Times New Roman"/>
        <family val="1"/>
        <charset val="204"/>
      </rPr>
      <t>Лист представляется за отчетный период 2023 года при принятии организацией
решения о неприменении изменений, предусмотренных пунктом 2 приказа Минфина от
19.04.2019 г. №61н "О внесении изменений в приказ Министерства финансов Российской
Федерации от 02.07.2010 г. № 66н "О формах бухгалтерской отчетности организаций",
до указанного в данном пункте срока"</t>
    </r>
  </si>
  <si>
    <r>
      <rPr>
        <i/>
        <sz val="12"/>
        <color rgb="FF000000"/>
        <rFont val="Times New Roman"/>
        <family val="1"/>
        <charset val="204"/>
      </rPr>
      <t>Пояснения</t>
    </r>
  </si>
  <si>
    <r>
      <rPr>
        <sz val="12"/>
        <color rgb="FF000000"/>
        <rFont val="Times New Roman"/>
        <family val="1"/>
        <charset val="204"/>
      </rPr>
      <t>Текущий налог на прибыль</t>
    </r>
    <r>
      <rPr>
        <vertAlign val="superscript"/>
        <sz val="12"/>
        <color rgb="FF000000"/>
        <rFont val="Times New Roman"/>
        <family val="1"/>
        <charset val="204"/>
      </rPr>
      <t>8</t>
    </r>
  </si>
  <si>
    <r>
      <rPr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</si>
  <si>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>в т.ч. постоянные налоговые обязательства (активы)</t>
    </r>
  </si>
  <si>
    <r>
      <rPr>
        <sz val="12"/>
        <color rgb="FF000000"/>
        <rFont val="Times New Roman"/>
        <family val="1"/>
        <charset val="204"/>
      </rPr>
      <t>2421</t>
    </r>
  </si>
  <si>
    <r>
      <rPr>
        <sz val="12"/>
        <color rgb="FF000000"/>
        <rFont val="Times New Roman"/>
        <family val="1"/>
        <charset val="204"/>
      </rPr>
      <t>Изменение отложенных налоговых обязательств</t>
    </r>
  </si>
  <si>
    <r>
      <rPr>
        <sz val="12"/>
        <color rgb="FF000000"/>
        <rFont val="Times New Roman"/>
        <family val="1"/>
        <charset val="204"/>
      </rPr>
      <t>2430</t>
    </r>
  </si>
  <si>
    <r>
      <rPr>
        <sz val="12"/>
        <color rgb="FF000000"/>
        <rFont val="Times New Roman"/>
        <family val="1"/>
        <charset val="204"/>
      </rPr>
      <t>Изменение отложенных налоговых активов</t>
    </r>
  </si>
  <si>
    <r>
      <rPr>
        <sz val="12"/>
        <color rgb="FF000000"/>
        <rFont val="Times New Roman"/>
        <family val="1"/>
        <charset val="204"/>
      </rPr>
      <t>2450</t>
    </r>
  </si>
  <si>
    <r>
      <rPr>
        <vertAlign val="superscript"/>
        <sz val="10"/>
        <color rgb="FF000000"/>
        <rFont val="Times New Roman"/>
        <family val="1"/>
        <charset val="204"/>
      </rPr>
      <t>8</t>
    </r>
    <r>
      <rPr>
        <sz val="10"/>
        <color rgb="FF000000"/>
        <rFont val="Times New Roman"/>
        <family val="1"/>
        <charset val="204"/>
      </rPr>
      <t xml:space="preserve"> Значения показателя заполняются по коду строки 2411 отчета о финансовых результатах.</t>
    </r>
  </si>
  <si>
    <t>Таблица 1 - анализ коэффециентов ликвидности ЗАО "Швейная фабрика" за период 2022-2023 гг.</t>
  </si>
  <si>
    <t>Значение на 31 декабря 2022 г.</t>
  </si>
  <si>
    <t>Значение 31 декабря 2023 года.</t>
  </si>
  <si>
    <t>Изменения</t>
  </si>
  <si>
    <t>Коэффициент абсолютной ликвидности</t>
  </si>
  <si>
    <t>Коэффициент текущей ликвидности</t>
  </si>
  <si>
    <t>(Денежные средства+финансовые фложения 2 раздела)/Итог 5 раздела</t>
  </si>
  <si>
    <t>2023-2022</t>
  </si>
  <si>
    <t>(Итог 2 раздела+ финансовые вложения 1 раздела)/итог 5</t>
  </si>
  <si>
    <t>Таблица 2 Анализ показателей эффективности использования основных фондов ЗАО "Швейная фабрика" за период 2022-2023 гг.</t>
  </si>
  <si>
    <t>Значение на 31 декабря 2023 г.</t>
  </si>
  <si>
    <t>Изменение</t>
  </si>
  <si>
    <t>Среднегодовая стоимость основных средств, тыс.руб.</t>
  </si>
  <si>
    <t>Фондоотдача,руб.</t>
  </si>
  <si>
    <t>Фондоемкость,руб.</t>
  </si>
  <si>
    <t>(ОС 2021+ОС 2022)/2</t>
  </si>
  <si>
    <t>(ОС 2022+ОС 2023)/2</t>
  </si>
  <si>
    <t>Выручка/Среднегодовая стоимость ОС</t>
  </si>
  <si>
    <t>Среднегодовая стоимость ОС/выручку</t>
  </si>
  <si>
    <t>Таблица 3 - Анализ показателей оборачиваемости оборотных средств ЗАО " швейная фабрика" за период 2022-2023 гг.</t>
  </si>
  <si>
    <t>за 2022 г.</t>
  </si>
  <si>
    <t xml:space="preserve">Изменение </t>
  </si>
  <si>
    <t>Данные для расчета</t>
  </si>
  <si>
    <t>Среднегодовая стоимость оборотных активов, тыс.руб.</t>
  </si>
  <si>
    <t>Среднегодовая стоимость запасов, тыс.руб.</t>
  </si>
  <si>
    <t>Выручка, тыс.руб.</t>
  </si>
  <si>
    <t>Расчетные данные</t>
  </si>
  <si>
    <t>Коэффициент оборачиваемости оборотных активов, оборотов</t>
  </si>
  <si>
    <t>Коэффициент оборачиваемости запасов, оборотов</t>
  </si>
  <si>
    <t>Скорость оборота оборотных активов, дней</t>
  </si>
  <si>
    <t>Скорость оборота запасов, дней</t>
  </si>
  <si>
    <t>(итог 2р 2021+Итог 2 р 2022)/2</t>
  </si>
  <si>
    <t>(Итог 2р 2022+Итог 2р 2023)/2</t>
  </si>
  <si>
    <t>(Запасы 2021+запасы2022)/2</t>
  </si>
  <si>
    <t>(Запасы 2022+ Запасы 2023)/2</t>
  </si>
  <si>
    <t>Выручка из отчета</t>
  </si>
  <si>
    <t>Выручка/среднегодовую стоимость</t>
  </si>
  <si>
    <t>Вырчка/среднегодовая стоимость запасов</t>
  </si>
  <si>
    <t>Таблица 4 - Анализ показателей финансовой устойчивости ЗАО "Швейная фабрика" за период 2022-2023 гг.</t>
  </si>
  <si>
    <t>Коэффициент автономии</t>
  </si>
  <si>
    <t>Коэффициент соотношения собственных и заемных средств</t>
  </si>
  <si>
    <t>Итог 3 р/ВБ</t>
  </si>
  <si>
    <t>Итог 3р/Вб</t>
  </si>
  <si>
    <t>(Итог 4+Итог 5)/ итог 3р</t>
  </si>
  <si>
    <t>Таблица 5 - Анализ показателей результатов финансово-хозяйственной деятельности устойчивости ЗАО "Швейная фабрика" за период 2022-2023 гг.</t>
  </si>
  <si>
    <t>Среднегодовая стоимость активов, тыс.руб.</t>
  </si>
  <si>
    <t>Среднегодовая стоимость капитала, тыс.руб.</t>
  </si>
  <si>
    <t>Чистая прибыль (убыток), тыс.руб.</t>
  </si>
  <si>
    <t>Рентабельность (убыточность) активов, %</t>
  </si>
  <si>
    <t>Рентабельность (убыточность) капитала, %</t>
  </si>
  <si>
    <t>(ВБА 2021+ВБА 2022)/2</t>
  </si>
  <si>
    <t>(ВБА2022+ВБА2023)/2</t>
  </si>
  <si>
    <t>(3р 2021+3р 2022)/2</t>
  </si>
  <si>
    <t>(3р 2022+ 3р 2023)/2</t>
  </si>
  <si>
    <t>Из отчета</t>
  </si>
  <si>
    <t>(ЧП/Среднегодовая стоимость активов)*100</t>
  </si>
  <si>
    <t>(ЧП/Среднегодовую стоимость капитала)*100</t>
  </si>
  <si>
    <t>Средняя оборотных средств/(выручка/365)</t>
  </si>
  <si>
    <t>средняя стоимость запасов/(Выручка/365)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</si>
</sst>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i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sz val="10"/>
      <color rgb="FF000000"/>
      <name val="SansSerif"/>
      <family val="2"/>
    </font>
    <font>
      <sz val="10"/>
      <color rgb="FF000000"/>
      <name val="Times New Roman"/>
      <family val="2"/>
    </font>
    <font>
      <b/>
      <sz val="10"/>
      <color rgb="FF000000"/>
      <name val="Times New Roman"/>
      <family val="2"/>
    </font>
    <font>
      <b/>
      <sz val="12"/>
      <color rgb="FF000000"/>
      <name val="Times New Roman"/>
      <family val="2"/>
    </font>
    <font>
      <i/>
      <vertAlign val="superscript"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2"/>
    </font>
    <font>
      <i/>
      <sz val="10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 applyProtection="1">
      <alignment wrapText="1"/>
      <protection locked="0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0" fontId="17" fillId="0" borderId="0" xfId="0" applyFont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2" fontId="17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7" fillId="0" borderId="3" xfId="0" applyFont="1" applyBorder="1" applyAlignment="1">
      <alignment vertical="center" wrapText="1"/>
    </xf>
    <xf numFmtId="2" fontId="17" fillId="0" borderId="3" xfId="0" applyNumberFormat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2" fontId="19" fillId="0" borderId="3" xfId="0" applyNumberFormat="1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center" wrapText="1"/>
    </xf>
    <xf numFmtId="4" fontId="17" fillId="0" borderId="3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2" xfId="0" applyFill="1" applyBorder="1" applyAlignment="1" applyProtection="1">
      <alignment wrapText="1"/>
      <protection locked="0"/>
    </xf>
    <xf numFmtId="0" fontId="7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коэффициентов ликвидности ЗАО "швейная фабрика" за период 2022-2023 гг.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Ликвидность!$A$3</c:f>
              <c:strCache>
                <c:ptCount val="1"/>
                <c:pt idx="0">
                  <c:v>Коэффициент абсолютной ликвидности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Ликвидность!$B$3:$C$3</c:f>
              <c:numCache>
                <c:formatCode>0.00</c:formatCode>
                <c:ptCount val="2"/>
                <c:pt idx="0">
                  <c:v>1.3425414364640884</c:v>
                </c:pt>
                <c:pt idx="1">
                  <c:v>1.4825662482566249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1-43E0-AE9A-138E5E9F7EAF}"/>
            </c:ext>
          </c:extLst>
        </c:ser>
        <c:ser>
          <c:idx val="1"/>
          <c:order val="1"/>
          <c:tx>
            <c:strRef>
              <c:f>Ликвидность!$A$4</c:f>
              <c:strCache>
                <c:ptCount val="1"/>
                <c:pt idx="0">
                  <c:v>Коэффициент текущей ликвидности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Ликвидность!$B$4:$C$4</c:f>
              <c:numCache>
                <c:formatCode>0.00</c:formatCode>
                <c:ptCount val="2"/>
                <c:pt idx="0">
                  <c:v>2.1191791633780586</c:v>
                </c:pt>
                <c:pt idx="1">
                  <c:v>2.3444909344490936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1-43E0-AE9A-138E5E9F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63663"/>
        <c:axId val="1496665327"/>
      </c:lineChart>
      <c:catAx>
        <c:axId val="14966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665327"/>
        <c:crosses val="autoZero"/>
        <c:auto val="1"/>
        <c:lblAlgn val="ctr"/>
        <c:lblOffset val="100"/>
        <c:noMultiLvlLbl val="0"/>
      </c:catAx>
      <c:valAx>
        <c:axId val="14966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6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</a:t>
            </a:r>
            <a:r>
              <a:rPr lang="ru-RU" baseline="0"/>
              <a:t> показателей эффективности использования основных фондов ЗАО "Швейная фабрика" за период 2022-2023 гг.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'Основные фонды'!$A$4</c:f>
              <c:strCache>
                <c:ptCount val="1"/>
                <c:pt idx="0">
                  <c:v>Фондоотдача,руб.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'Основные фонды'!$B$4:$C$4</c:f>
              <c:numCache>
                <c:formatCode>0.00</c:formatCode>
                <c:ptCount val="2"/>
                <c:pt idx="0">
                  <c:v>1.2855552610654652</c:v>
                </c:pt>
                <c:pt idx="1">
                  <c:v>1.3306977663569874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D-4651-A87C-62E76E771FAC}"/>
            </c:ext>
          </c:extLst>
        </c:ser>
        <c:ser>
          <c:idx val="1"/>
          <c:order val="1"/>
          <c:tx>
            <c:strRef>
              <c:f>'Основные фонды'!$A$5</c:f>
              <c:strCache>
                <c:ptCount val="1"/>
                <c:pt idx="0">
                  <c:v>Фондоемкость,руб.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'Основные фонды'!$B$5:$C$5</c:f>
              <c:numCache>
                <c:formatCode>0.00</c:formatCode>
                <c:ptCount val="2"/>
                <c:pt idx="0">
                  <c:v>0.77787398977403921</c:v>
                </c:pt>
                <c:pt idx="1">
                  <c:v>0.75148544266191331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D-4651-A87C-62E76E77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635327"/>
        <c:axId val="1497635743"/>
      </c:barChart>
      <c:catAx>
        <c:axId val="14976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635743"/>
        <c:crosses val="autoZero"/>
        <c:auto val="1"/>
        <c:lblAlgn val="ctr"/>
        <c:lblOffset val="100"/>
        <c:noMultiLvlLbl val="0"/>
      </c:catAx>
      <c:valAx>
        <c:axId val="14976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6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</a:t>
            </a:r>
            <a:r>
              <a:rPr lang="ru-RU" baseline="0"/>
              <a:t> показателей финансовой устойчивости ЗАО "Швейная фабрика" за 2022-2023 гг.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 устойчивость'!$A$3</c:f>
              <c:strCache>
                <c:ptCount val="1"/>
                <c:pt idx="0">
                  <c:v>Коэффициент автономии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'фин устойчивость'!$B$3:$C$3</c:f>
              <c:numCache>
                <c:formatCode>0.00</c:formatCode>
                <c:ptCount val="2"/>
                <c:pt idx="0">
                  <c:v>0.90381111448527174</c:v>
                </c:pt>
                <c:pt idx="1">
                  <c:v>0.89074285714285717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6-4AFD-BBC0-03BCDA64E2F1}"/>
            </c:ext>
          </c:extLst>
        </c:ser>
        <c:ser>
          <c:idx val="1"/>
          <c:order val="1"/>
          <c:tx>
            <c:strRef>
              <c:f>'фин устойчивость'!$A$4</c:f>
              <c:strCache>
                <c:ptCount val="1"/>
                <c:pt idx="0">
                  <c:v>Коэффициент соотношения собственных и заемных средств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'фин устойчивость'!$B$4:$C$4</c:f>
              <c:numCache>
                <c:formatCode>0.00</c:formatCode>
                <c:ptCount val="2"/>
                <c:pt idx="0">
                  <c:v>0.10642587148257035</c:v>
                </c:pt>
                <c:pt idx="1">
                  <c:v>0.12265845522196561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6-4AFD-BBC0-03BCDA64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37983"/>
        <c:axId val="1495418847"/>
      </c:lineChart>
      <c:catAx>
        <c:axId val="149543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418847"/>
        <c:crosses val="autoZero"/>
        <c:auto val="1"/>
        <c:lblAlgn val="ctr"/>
        <c:lblOffset val="100"/>
        <c:noMultiLvlLbl val="0"/>
      </c:catAx>
      <c:valAx>
        <c:axId val="14954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43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400050</xdr:rowOff>
    </xdr:from>
    <xdr:to>
      <xdr:col>11</xdr:col>
      <xdr:colOff>396240</xdr:colOff>
      <xdr:row>7</xdr:row>
      <xdr:rowOff>323850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26D9C3-FA5F-46A1-B02E-9AF5D0B9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1</xdr:row>
      <xdr:rowOff>11430</xdr:rowOff>
    </xdr:from>
    <xdr:to>
      <xdr:col>12</xdr:col>
      <xdr:colOff>384810</xdr:colOff>
      <xdr:row>6</xdr:row>
      <xdr:rowOff>453390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4921DA-55ED-4A18-B72A-D6ADCE8D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30480</xdr:rowOff>
    </xdr:from>
    <xdr:to>
      <xdr:col>10</xdr:col>
      <xdr:colOff>171450</xdr:colOff>
      <xdr:row>5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6B65C8-5316-44F8-B02C-6572FECD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2ACA-042B-49F9-97B2-CD317783A886}">
  <sheetPr>
    <outlinePr summaryBelow="0"/>
  </sheetPr>
  <dimension ref="A1:U22"/>
  <sheetViews>
    <sheetView workbookViewId="0">
      <selection sqref="A1:S1"/>
    </sheetView>
  </sheetViews>
  <sheetFormatPr defaultRowHeight="14.4"/>
  <cols>
    <col min="1" max="1" width="0.109375" customWidth="1"/>
    <col min="2" max="2" width="0.5546875" customWidth="1"/>
    <col min="3" max="3" width="10.88671875" customWidth="1"/>
    <col min="4" max="4" width="1.5546875" customWidth="1"/>
    <col min="5" max="5" width="11.5546875" customWidth="1"/>
    <col min="6" max="6" width="8.44140625" customWidth="1"/>
    <col min="7" max="7" width="1.5546875" customWidth="1"/>
    <col min="8" max="8" width="5" customWidth="1"/>
    <col min="9" max="9" width="6.5546875" customWidth="1"/>
    <col min="10" max="10" width="0.88671875" customWidth="1"/>
    <col min="11" max="11" width="3.44140625" customWidth="1"/>
    <col min="12" max="12" width="4.109375" customWidth="1"/>
    <col min="13" max="13" width="7.44140625" customWidth="1"/>
    <col min="14" max="14" width="2.44140625" customWidth="1"/>
    <col min="15" max="15" width="6.109375" customWidth="1"/>
    <col min="16" max="16" width="6.44140625" customWidth="1"/>
    <col min="17" max="17" width="0.88671875" customWidth="1"/>
    <col min="18" max="18" width="6.5546875" customWidth="1"/>
    <col min="19" max="19" width="2.44140625" customWidth="1"/>
    <col min="20" max="20" width="5" customWidth="1"/>
    <col min="21" max="21" width="20" customWidth="1"/>
  </cols>
  <sheetData>
    <row r="1" spans="1:21" ht="30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1"/>
      <c r="U1" s="1"/>
    </row>
    <row r="2" spans="1:21" ht="1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1"/>
      <c r="U2" s="1"/>
    </row>
    <row r="3" spans="1:21" ht="15.9" customHeight="1">
      <c r="A3" s="18" t="s">
        <v>1</v>
      </c>
      <c r="B3" s="18"/>
      <c r="C3" s="18"/>
      <c r="D3" s="18"/>
      <c r="E3" s="18"/>
      <c r="F3" s="18"/>
      <c r="G3" s="18"/>
      <c r="H3" s="19" t="s">
        <v>2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"/>
      <c r="U3" s="1"/>
    </row>
    <row r="4" spans="1:21" ht="15.9" customHeight="1">
      <c r="A4" s="18" t="s">
        <v>3</v>
      </c>
      <c r="B4" s="18"/>
      <c r="C4" s="18"/>
      <c r="D4" s="18"/>
      <c r="E4" s="18"/>
      <c r="F4" s="18"/>
      <c r="G4" s="18"/>
      <c r="H4" s="19" t="s">
        <v>4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"/>
      <c r="U4" s="1"/>
    </row>
    <row r="5" spans="1:21" ht="15.9" customHeight="1">
      <c r="A5" s="22" t="s">
        <v>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1"/>
      <c r="U5" s="1"/>
    </row>
    <row r="6" spans="1:21" ht="45.9" customHeight="1">
      <c r="A6" s="18" t="s">
        <v>6</v>
      </c>
      <c r="B6" s="18"/>
      <c r="C6" s="18"/>
      <c r="D6" s="18"/>
      <c r="E6" s="18"/>
      <c r="F6" s="18"/>
      <c r="G6" s="18"/>
      <c r="H6" s="23" t="s">
        <v>7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1"/>
      <c r="U6" s="1"/>
    </row>
    <row r="7" spans="1:21" ht="12.9" customHeight="1">
      <c r="A7" s="21" t="s">
        <v>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1"/>
      <c r="U7" s="1"/>
    </row>
    <row r="8" spans="1:21" ht="59.1" customHeight="1">
      <c r="A8" s="20" t="s">
        <v>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1"/>
      <c r="U8" s="1"/>
    </row>
    <row r="9" spans="1:21" ht="15.9" customHeight="1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1"/>
      <c r="U9" s="1"/>
    </row>
    <row r="10" spans="1:21" ht="15.9" customHeight="1">
      <c r="A10" s="18" t="s">
        <v>10</v>
      </c>
      <c r="B10" s="18"/>
      <c r="C10" s="18"/>
      <c r="D10" s="18"/>
      <c r="E10" s="18"/>
      <c r="F10" s="18"/>
      <c r="G10" s="18"/>
      <c r="H10" s="19" t="s">
        <v>11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"/>
      <c r="U10" s="1"/>
    </row>
    <row r="11" spans="1:21" ht="15.9" customHeight="1">
      <c r="A11" s="18" t="s">
        <v>12</v>
      </c>
      <c r="B11" s="18"/>
      <c r="C11" s="18"/>
      <c r="D11" s="18"/>
      <c r="E11" s="18"/>
      <c r="F11" s="18"/>
      <c r="G11" s="18"/>
      <c r="H11" s="19" t="s">
        <v>13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"/>
      <c r="U11" s="1"/>
    </row>
    <row r="12" spans="1:21" ht="15.9" customHeight="1">
      <c r="A12" s="18" t="s">
        <v>14</v>
      </c>
      <c r="B12" s="18"/>
      <c r="C12" s="18"/>
      <c r="D12" s="18"/>
      <c r="E12" s="18"/>
      <c r="F12" s="18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"/>
      <c r="U12" s="1"/>
    </row>
    <row r="13" spans="1:21" ht="15.9" customHeight="1">
      <c r="A13" s="18" t="s">
        <v>15</v>
      </c>
      <c r="B13" s="18"/>
      <c r="C13" s="18"/>
      <c r="D13" s="18"/>
      <c r="E13" s="18"/>
      <c r="F13" s="18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"/>
      <c r="U13" s="1"/>
    </row>
    <row r="14" spans="1:21" ht="30" customHeight="1">
      <c r="A14" s="18" t="s">
        <v>16</v>
      </c>
      <c r="B14" s="18"/>
      <c r="C14" s="18"/>
      <c r="D14" s="18"/>
      <c r="E14" s="18"/>
      <c r="F14" s="18"/>
      <c r="G14" s="18"/>
      <c r="H14" s="19" t="s">
        <v>17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"/>
      <c r="U14" s="1"/>
    </row>
    <row r="15" spans="1:21" ht="30" customHeight="1">
      <c r="A15" s="18" t="s">
        <v>18</v>
      </c>
      <c r="B15" s="18"/>
      <c r="C15" s="18"/>
      <c r="D15" s="18"/>
      <c r="E15" s="18"/>
      <c r="F15" s="18"/>
      <c r="G15" s="18"/>
      <c r="H15" s="19" t="s">
        <v>19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"/>
      <c r="U15" s="1"/>
    </row>
    <row r="16" spans="1:21" ht="30" customHeight="1">
      <c r="A16" s="18" t="s">
        <v>20</v>
      </c>
      <c r="B16" s="18"/>
      <c r="C16" s="18"/>
      <c r="D16" s="18"/>
      <c r="E16" s="18"/>
      <c r="F16" s="18"/>
      <c r="G16" s="18"/>
      <c r="H16" s="19" t="s">
        <v>21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"/>
      <c r="U16" s="1"/>
    </row>
    <row r="17" spans="1:21" ht="15.9" customHeight="1">
      <c r="A17" s="18" t="s">
        <v>22</v>
      </c>
      <c r="B17" s="18"/>
      <c r="C17" s="18"/>
      <c r="D17" s="18"/>
      <c r="E17" s="18"/>
      <c r="F17" s="18"/>
      <c r="G17" s="18"/>
      <c r="H17" s="19" t="s">
        <v>23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"/>
      <c r="U17" s="1"/>
    </row>
    <row r="18" spans="1:21" ht="30" customHeight="1">
      <c r="A18" s="18" t="s">
        <v>24</v>
      </c>
      <c r="B18" s="18"/>
      <c r="C18" s="18"/>
      <c r="D18" s="18"/>
      <c r="E18" s="18"/>
      <c r="F18" s="18"/>
      <c r="G18" s="18"/>
      <c r="H18" s="19" t="s">
        <v>25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"/>
      <c r="U18" s="1"/>
    </row>
    <row r="19" spans="1:21" ht="44.1" customHeight="1">
      <c r="A19" s="18" t="s">
        <v>26</v>
      </c>
      <c r="B19" s="18"/>
      <c r="C19" s="18"/>
      <c r="D19" s="18"/>
      <c r="E19" s="18"/>
      <c r="F19" s="18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"/>
      <c r="U19" s="1"/>
    </row>
    <row r="20" spans="1:21" ht="15.9" customHeight="1">
      <c r="A20" s="18" t="s">
        <v>10</v>
      </c>
      <c r="B20" s="18"/>
      <c r="C20" s="18"/>
      <c r="D20" s="18"/>
      <c r="E20" s="18"/>
      <c r="F20" s="18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"/>
      <c r="U20" s="1"/>
    </row>
    <row r="21" spans="1:21" ht="15.9" customHeight="1">
      <c r="A21" s="18" t="s">
        <v>27</v>
      </c>
      <c r="B21" s="18"/>
      <c r="C21" s="18"/>
      <c r="D21" s="18"/>
      <c r="E21" s="18"/>
      <c r="F21" s="18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"/>
      <c r="U21" s="1"/>
    </row>
    <row r="22" spans="1:21" ht="0.9" customHeight="1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mergeCells count="36">
    <mergeCell ref="A9:S9"/>
    <mergeCell ref="A1:S1"/>
    <mergeCell ref="A2:S2"/>
    <mergeCell ref="A3:G3"/>
    <mergeCell ref="H3:S3"/>
    <mergeCell ref="A4:G4"/>
    <mergeCell ref="H4:S4"/>
    <mergeCell ref="A5:S5"/>
    <mergeCell ref="A6:G6"/>
    <mergeCell ref="H6:S6"/>
    <mergeCell ref="A7:S7"/>
    <mergeCell ref="A8:S8"/>
    <mergeCell ref="A10:G10"/>
    <mergeCell ref="H10:S10"/>
    <mergeCell ref="A11:G11"/>
    <mergeCell ref="H11:S11"/>
    <mergeCell ref="A12:G12"/>
    <mergeCell ref="H12:S12"/>
    <mergeCell ref="A13:G13"/>
    <mergeCell ref="H13:S13"/>
    <mergeCell ref="A14:G14"/>
    <mergeCell ref="H14:S14"/>
    <mergeCell ref="A15:G15"/>
    <mergeCell ref="H15:S15"/>
    <mergeCell ref="A16:G16"/>
    <mergeCell ref="H16:S16"/>
    <mergeCell ref="A17:G17"/>
    <mergeCell ref="H17:S17"/>
    <mergeCell ref="A18:G18"/>
    <mergeCell ref="H18:S18"/>
    <mergeCell ref="A19:G19"/>
    <mergeCell ref="H19:S19"/>
    <mergeCell ref="A20:G20"/>
    <mergeCell ref="H20:S20"/>
    <mergeCell ref="A21:G21"/>
    <mergeCell ref="H21:S21"/>
  </mergeCells>
  <pageMargins left="0" right="0" top="0" bottom="0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12F0-6AF3-471D-B901-E240EB43995D}">
  <sheetPr>
    <outlinePr summaryBelow="0"/>
  </sheetPr>
  <dimension ref="A1:U53"/>
  <sheetViews>
    <sheetView topLeftCell="A22" zoomScale="70" zoomScaleNormal="70" workbookViewId="0">
      <selection activeCell="A36" sqref="A36:XFD36"/>
    </sheetView>
  </sheetViews>
  <sheetFormatPr defaultRowHeight="14.4"/>
  <cols>
    <col min="1" max="1" width="0.109375" customWidth="1"/>
    <col min="2" max="2" width="0.5546875" customWidth="1"/>
    <col min="3" max="3" width="10.88671875" customWidth="1"/>
    <col min="4" max="4" width="1.5546875" customWidth="1"/>
    <col min="5" max="5" width="11.5546875" customWidth="1"/>
    <col min="6" max="6" width="8.44140625" customWidth="1"/>
    <col min="7" max="7" width="1.5546875" customWidth="1"/>
    <col min="8" max="8" width="5" customWidth="1"/>
    <col min="9" max="9" width="6.5546875" customWidth="1"/>
    <col min="10" max="10" width="0.88671875" customWidth="1"/>
    <col min="11" max="11" width="3.44140625" customWidth="1"/>
    <col min="12" max="12" width="4.109375" customWidth="1"/>
    <col min="13" max="13" width="7.44140625" customWidth="1"/>
    <col min="14" max="14" width="2.44140625" customWidth="1"/>
    <col min="15" max="15" width="6.109375" customWidth="1"/>
    <col min="16" max="16" width="6.44140625" customWidth="1"/>
    <col min="17" max="17" width="0.88671875" customWidth="1"/>
    <col min="18" max="18" width="6.5546875" customWidth="1"/>
    <col min="19" max="19" width="2.44140625" customWidth="1"/>
    <col min="20" max="20" width="5" customWidth="1"/>
    <col min="21" max="21" width="20" customWidth="1"/>
  </cols>
  <sheetData>
    <row r="1" spans="1:21" ht="15" customHeight="1">
      <c r="A1" s="1"/>
      <c r="B1" s="1"/>
      <c r="C1" s="28" t="s">
        <v>28</v>
      </c>
      <c r="D1" s="28"/>
      <c r="E1" s="28"/>
      <c r="F1" s="28"/>
      <c r="G1" s="28"/>
      <c r="H1" s="28"/>
      <c r="I1" s="28"/>
      <c r="J1" s="28"/>
      <c r="K1" s="28"/>
      <c r="L1" s="1"/>
      <c r="M1" s="1"/>
      <c r="N1" s="1"/>
      <c r="O1" s="29" t="s">
        <v>29</v>
      </c>
      <c r="P1" s="29"/>
      <c r="Q1" s="29"/>
      <c r="R1" s="3" t="s">
        <v>30</v>
      </c>
      <c r="S1" s="1"/>
      <c r="T1" s="1"/>
      <c r="U1" s="1"/>
    </row>
    <row r="2" spans="1:21" ht="15" customHeight="1">
      <c r="A2" s="1"/>
      <c r="B2" s="1"/>
      <c r="C2" s="28" t="s">
        <v>31</v>
      </c>
      <c r="D2" s="28"/>
      <c r="E2" s="28"/>
      <c r="F2" s="28"/>
      <c r="G2" s="28"/>
      <c r="H2" s="28"/>
      <c r="I2" s="28"/>
      <c r="J2" s="28"/>
      <c r="K2" s="28"/>
      <c r="L2" s="1"/>
      <c r="M2" s="1"/>
      <c r="N2" s="1"/>
      <c r="O2" s="29" t="s">
        <v>32</v>
      </c>
      <c r="P2" s="29"/>
      <c r="Q2" s="29"/>
      <c r="R2" s="3" t="s">
        <v>33</v>
      </c>
      <c r="S2" s="1"/>
      <c r="T2" s="1"/>
      <c r="U2" s="1"/>
    </row>
    <row r="3" spans="1:21" ht="60" customHeight="1">
      <c r="A3" s="30" t="s">
        <v>34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1"/>
    </row>
    <row r="4" spans="1:21" ht="20.100000000000001" customHeight="1">
      <c r="A4" s="31" t="s">
        <v>35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</row>
    <row r="5" spans="1:21" ht="60" customHeight="1">
      <c r="A5" s="21" t="s">
        <v>36</v>
      </c>
      <c r="B5" s="21"/>
      <c r="C5" s="21"/>
      <c r="D5" s="21" t="s">
        <v>37</v>
      </c>
      <c r="E5" s="21"/>
      <c r="F5" s="21"/>
      <c r="G5" s="21"/>
      <c r="H5" s="21"/>
      <c r="I5" s="21" t="s">
        <v>38</v>
      </c>
      <c r="J5" s="21"/>
      <c r="K5" s="21" t="s">
        <v>39</v>
      </c>
      <c r="L5" s="21"/>
      <c r="M5" s="21"/>
      <c r="N5" s="21" t="s">
        <v>40</v>
      </c>
      <c r="O5" s="21"/>
      <c r="P5" s="21"/>
      <c r="Q5" s="21" t="s">
        <v>41</v>
      </c>
      <c r="R5" s="21"/>
      <c r="S5" s="21"/>
      <c r="T5" s="21"/>
      <c r="U5" s="1"/>
    </row>
    <row r="6" spans="1:21" ht="15" customHeight="1">
      <c r="A6" s="21" t="s">
        <v>42</v>
      </c>
      <c r="B6" s="21"/>
      <c r="C6" s="21"/>
      <c r="D6" s="21" t="s">
        <v>43</v>
      </c>
      <c r="E6" s="21"/>
      <c r="F6" s="21"/>
      <c r="G6" s="21"/>
      <c r="H6" s="21"/>
      <c r="I6" s="21" t="s">
        <v>44</v>
      </c>
      <c r="J6" s="21"/>
      <c r="K6" s="21" t="s">
        <v>45</v>
      </c>
      <c r="L6" s="21"/>
      <c r="M6" s="21"/>
      <c r="N6" s="21" t="s">
        <v>46</v>
      </c>
      <c r="O6" s="21"/>
      <c r="P6" s="21"/>
      <c r="Q6" s="21" t="s">
        <v>47</v>
      </c>
      <c r="R6" s="21"/>
      <c r="S6" s="21"/>
      <c r="T6" s="21"/>
      <c r="U6" s="1"/>
    </row>
    <row r="7" spans="1:21" ht="15.9" customHeight="1">
      <c r="A7" s="27" t="s">
        <v>48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1"/>
    </row>
    <row r="8" spans="1:21" ht="15.9" customHeight="1">
      <c r="A8" s="27" t="s">
        <v>49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1"/>
    </row>
    <row r="9" spans="1:21" ht="14.1" customHeight="1">
      <c r="A9" s="19"/>
      <c r="B9" s="19"/>
      <c r="C9" s="19"/>
      <c r="D9" s="19" t="s">
        <v>50</v>
      </c>
      <c r="E9" s="19"/>
      <c r="F9" s="19"/>
      <c r="G9" s="19"/>
      <c r="H9" s="19"/>
      <c r="I9" s="23" t="s">
        <v>51</v>
      </c>
      <c r="J9" s="23"/>
      <c r="K9" s="23" t="s">
        <v>52</v>
      </c>
      <c r="L9" s="23"/>
      <c r="M9" s="23"/>
      <c r="N9" s="23" t="s">
        <v>52</v>
      </c>
      <c r="O9" s="23"/>
      <c r="P9" s="23"/>
      <c r="Q9" s="23" t="s">
        <v>52</v>
      </c>
      <c r="R9" s="23"/>
      <c r="S9" s="23"/>
      <c r="T9" s="23"/>
      <c r="U9" s="1"/>
    </row>
    <row r="10" spans="1:21" ht="27.9" customHeight="1">
      <c r="A10" s="19"/>
      <c r="B10" s="19"/>
      <c r="C10" s="19"/>
      <c r="D10" s="19" t="s">
        <v>53</v>
      </c>
      <c r="E10" s="19"/>
      <c r="F10" s="19"/>
      <c r="G10" s="19"/>
      <c r="H10" s="19"/>
      <c r="I10" s="23" t="s">
        <v>54</v>
      </c>
      <c r="J10" s="23"/>
      <c r="K10" s="23" t="s">
        <v>52</v>
      </c>
      <c r="L10" s="23"/>
      <c r="M10" s="23"/>
      <c r="N10" s="23" t="s">
        <v>52</v>
      </c>
      <c r="O10" s="23"/>
      <c r="P10" s="23"/>
      <c r="Q10" s="23" t="s">
        <v>52</v>
      </c>
      <c r="R10" s="23"/>
      <c r="S10" s="23"/>
      <c r="T10" s="23"/>
      <c r="U10" s="1"/>
    </row>
    <row r="11" spans="1:21" ht="27.9" customHeight="1">
      <c r="A11" s="19"/>
      <c r="B11" s="19"/>
      <c r="C11" s="19"/>
      <c r="D11" s="19" t="s">
        <v>55</v>
      </c>
      <c r="E11" s="19"/>
      <c r="F11" s="19"/>
      <c r="G11" s="19"/>
      <c r="H11" s="19"/>
      <c r="I11" s="23" t="s">
        <v>56</v>
      </c>
      <c r="J11" s="23"/>
      <c r="K11" s="23" t="s">
        <v>52</v>
      </c>
      <c r="L11" s="23"/>
      <c r="M11" s="23"/>
      <c r="N11" s="23" t="s">
        <v>52</v>
      </c>
      <c r="O11" s="23"/>
      <c r="P11" s="23"/>
      <c r="Q11" s="23" t="s">
        <v>52</v>
      </c>
      <c r="R11" s="23"/>
      <c r="S11" s="23"/>
      <c r="T11" s="23"/>
      <c r="U11" s="1"/>
    </row>
    <row r="12" spans="1:21" ht="27.9" customHeight="1">
      <c r="A12" s="19"/>
      <c r="B12" s="19"/>
      <c r="C12" s="19"/>
      <c r="D12" s="19" t="s">
        <v>57</v>
      </c>
      <c r="E12" s="19"/>
      <c r="F12" s="19"/>
      <c r="G12" s="19"/>
      <c r="H12" s="19"/>
      <c r="I12" s="23" t="s">
        <v>58</v>
      </c>
      <c r="J12" s="23"/>
      <c r="K12" s="23" t="s">
        <v>52</v>
      </c>
      <c r="L12" s="23"/>
      <c r="M12" s="23"/>
      <c r="N12" s="23" t="s">
        <v>52</v>
      </c>
      <c r="O12" s="23"/>
      <c r="P12" s="23"/>
      <c r="Q12" s="23" t="s">
        <v>52</v>
      </c>
      <c r="R12" s="23"/>
      <c r="S12" s="23"/>
      <c r="T12" s="23"/>
      <c r="U12" s="1"/>
    </row>
    <row r="13" spans="1:21" ht="14.1" customHeight="1">
      <c r="A13" s="19"/>
      <c r="B13" s="19"/>
      <c r="C13" s="19"/>
      <c r="D13" s="19" t="s">
        <v>59</v>
      </c>
      <c r="E13" s="19"/>
      <c r="F13" s="19"/>
      <c r="G13" s="19"/>
      <c r="H13" s="19"/>
      <c r="I13" s="23" t="s">
        <v>60</v>
      </c>
      <c r="J13" s="23"/>
      <c r="K13" s="23" t="s">
        <v>61</v>
      </c>
      <c r="L13" s="23"/>
      <c r="M13" s="23"/>
      <c r="N13" s="23" t="s">
        <v>62</v>
      </c>
      <c r="O13" s="23"/>
      <c r="P13" s="23"/>
      <c r="Q13" s="23" t="s">
        <v>63</v>
      </c>
      <c r="R13" s="23"/>
      <c r="S13" s="23"/>
      <c r="T13" s="23"/>
      <c r="U13" s="1"/>
    </row>
    <row r="14" spans="1:21" ht="27.9" customHeight="1">
      <c r="A14" s="19"/>
      <c r="B14" s="19"/>
      <c r="C14" s="19"/>
      <c r="D14" s="19" t="s">
        <v>64</v>
      </c>
      <c r="E14" s="19"/>
      <c r="F14" s="19"/>
      <c r="G14" s="19"/>
      <c r="H14" s="19"/>
      <c r="I14" s="23" t="s">
        <v>65</v>
      </c>
      <c r="J14" s="23"/>
      <c r="K14" s="23" t="s">
        <v>52</v>
      </c>
      <c r="L14" s="23"/>
      <c r="M14" s="23"/>
      <c r="N14" s="23" t="s">
        <v>52</v>
      </c>
      <c r="O14" s="23"/>
      <c r="P14" s="23"/>
      <c r="Q14" s="23" t="s">
        <v>52</v>
      </c>
      <c r="R14" s="23"/>
      <c r="S14" s="23"/>
      <c r="T14" s="23"/>
      <c r="U14" s="1"/>
    </row>
    <row r="15" spans="1:21" ht="14.1" customHeight="1">
      <c r="A15" s="19"/>
      <c r="B15" s="19"/>
      <c r="C15" s="19"/>
      <c r="D15" s="19" t="s">
        <v>66</v>
      </c>
      <c r="E15" s="19"/>
      <c r="F15" s="19"/>
      <c r="G15" s="19"/>
      <c r="H15" s="19"/>
      <c r="I15" s="23" t="s">
        <v>67</v>
      </c>
      <c r="J15" s="23"/>
      <c r="K15" s="23">
        <v>0</v>
      </c>
      <c r="L15" s="23"/>
      <c r="M15" s="23"/>
      <c r="N15" s="23">
        <v>0</v>
      </c>
      <c r="O15" s="23"/>
      <c r="P15" s="23"/>
      <c r="Q15" s="23">
        <v>0</v>
      </c>
      <c r="R15" s="23"/>
      <c r="S15" s="23"/>
      <c r="T15" s="23"/>
      <c r="U15" s="1"/>
    </row>
    <row r="16" spans="1:21" ht="14.1" customHeight="1">
      <c r="A16" s="19"/>
      <c r="B16" s="19"/>
      <c r="C16" s="19"/>
      <c r="D16" s="19" t="s">
        <v>68</v>
      </c>
      <c r="E16" s="19"/>
      <c r="F16" s="19"/>
      <c r="G16" s="19"/>
      <c r="H16" s="19"/>
      <c r="I16" s="23" t="s">
        <v>69</v>
      </c>
      <c r="J16" s="23"/>
      <c r="K16" s="23" t="s">
        <v>52</v>
      </c>
      <c r="L16" s="23"/>
      <c r="M16" s="23"/>
      <c r="N16" s="23" t="s">
        <v>52</v>
      </c>
      <c r="O16" s="23"/>
      <c r="P16" s="23"/>
      <c r="Q16" s="23" t="s">
        <v>52</v>
      </c>
      <c r="R16" s="23"/>
      <c r="S16" s="23"/>
      <c r="T16" s="23"/>
      <c r="U16" s="1"/>
    </row>
    <row r="17" spans="1:21" ht="14.1" customHeight="1">
      <c r="A17" s="19"/>
      <c r="B17" s="19"/>
      <c r="C17" s="19"/>
      <c r="D17" s="19" t="s">
        <v>70</v>
      </c>
      <c r="E17" s="19"/>
      <c r="F17" s="19"/>
      <c r="G17" s="19"/>
      <c r="H17" s="19"/>
      <c r="I17" s="23" t="s">
        <v>71</v>
      </c>
      <c r="J17" s="23"/>
      <c r="K17" s="23" t="s">
        <v>72</v>
      </c>
      <c r="L17" s="23"/>
      <c r="M17" s="23"/>
      <c r="N17" s="23" t="s">
        <v>73</v>
      </c>
      <c r="O17" s="23"/>
      <c r="P17" s="23"/>
      <c r="Q17" s="23" t="s">
        <v>52</v>
      </c>
      <c r="R17" s="23"/>
      <c r="S17" s="23"/>
      <c r="T17" s="23"/>
      <c r="U17" s="1"/>
    </row>
    <row r="18" spans="1:21" ht="14.1" customHeight="1">
      <c r="A18" s="19"/>
      <c r="B18" s="19"/>
      <c r="C18" s="19"/>
      <c r="D18" s="19" t="s">
        <v>74</v>
      </c>
      <c r="E18" s="19"/>
      <c r="F18" s="19"/>
      <c r="G18" s="19"/>
      <c r="H18" s="19"/>
      <c r="I18" s="23" t="s">
        <v>75</v>
      </c>
      <c r="J18" s="23"/>
      <c r="K18" s="23" t="s">
        <v>61</v>
      </c>
      <c r="L18" s="23"/>
      <c r="M18" s="23"/>
      <c r="N18" s="23" t="s">
        <v>76</v>
      </c>
      <c r="O18" s="23"/>
      <c r="P18" s="23"/>
      <c r="Q18" s="23" t="s">
        <v>63</v>
      </c>
      <c r="R18" s="23"/>
      <c r="S18" s="23"/>
      <c r="T18" s="23"/>
      <c r="U18" s="1"/>
    </row>
    <row r="19" spans="1:21" ht="14.1" customHeight="1">
      <c r="A19" s="27" t="s">
        <v>77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</row>
    <row r="20" spans="1:21" ht="14.1" customHeight="1">
      <c r="A20" s="19"/>
      <c r="B20" s="19"/>
      <c r="C20" s="19"/>
      <c r="D20" s="19" t="s">
        <v>78</v>
      </c>
      <c r="E20" s="19"/>
      <c r="F20" s="19"/>
      <c r="G20" s="19"/>
      <c r="H20" s="19"/>
      <c r="I20" s="23" t="s">
        <v>79</v>
      </c>
      <c r="J20" s="23"/>
      <c r="K20" s="23" t="s">
        <v>80</v>
      </c>
      <c r="L20" s="23"/>
      <c r="M20" s="23"/>
      <c r="N20" s="23" t="s">
        <v>81</v>
      </c>
      <c r="O20" s="23"/>
      <c r="P20" s="23"/>
      <c r="Q20" s="23" t="s">
        <v>81</v>
      </c>
      <c r="R20" s="23"/>
      <c r="S20" s="23"/>
      <c r="T20" s="23"/>
      <c r="U20" s="1"/>
    </row>
    <row r="21" spans="1:21" ht="42" customHeight="1">
      <c r="A21" s="19"/>
      <c r="B21" s="19"/>
      <c r="C21" s="19"/>
      <c r="D21" s="19" t="s">
        <v>82</v>
      </c>
      <c r="E21" s="19"/>
      <c r="F21" s="19"/>
      <c r="G21" s="19"/>
      <c r="H21" s="19"/>
      <c r="I21" s="23" t="s">
        <v>83</v>
      </c>
      <c r="J21" s="23"/>
      <c r="K21" s="23" t="s">
        <v>72</v>
      </c>
      <c r="L21" s="23"/>
      <c r="M21" s="23"/>
      <c r="N21" s="23" t="s">
        <v>84</v>
      </c>
      <c r="O21" s="23"/>
      <c r="P21" s="23"/>
      <c r="Q21" s="23" t="s">
        <v>84</v>
      </c>
      <c r="R21" s="23"/>
      <c r="S21" s="23"/>
      <c r="T21" s="23"/>
      <c r="U21" s="1"/>
    </row>
    <row r="22" spans="1:21" ht="14.1" customHeight="1">
      <c r="A22" s="19"/>
      <c r="B22" s="19"/>
      <c r="C22" s="19"/>
      <c r="D22" s="19" t="s">
        <v>85</v>
      </c>
      <c r="E22" s="19"/>
      <c r="F22" s="19"/>
      <c r="G22" s="19"/>
      <c r="H22" s="19"/>
      <c r="I22" s="23" t="s">
        <v>86</v>
      </c>
      <c r="J22" s="23"/>
      <c r="K22" s="23" t="s">
        <v>87</v>
      </c>
      <c r="L22" s="23"/>
      <c r="M22" s="23"/>
      <c r="N22" s="23" t="s">
        <v>88</v>
      </c>
      <c r="O22" s="23"/>
      <c r="P22" s="23"/>
      <c r="Q22" s="23" t="s">
        <v>89</v>
      </c>
      <c r="R22" s="23"/>
      <c r="S22" s="23"/>
      <c r="T22" s="23"/>
      <c r="U22" s="1"/>
    </row>
    <row r="23" spans="1:21" ht="42" customHeight="1">
      <c r="A23" s="19"/>
      <c r="B23" s="19"/>
      <c r="C23" s="19"/>
      <c r="D23" s="19" t="s">
        <v>90</v>
      </c>
      <c r="E23" s="19"/>
      <c r="F23" s="19"/>
      <c r="G23" s="19"/>
      <c r="H23" s="19"/>
      <c r="I23" s="23" t="s">
        <v>91</v>
      </c>
      <c r="J23" s="23"/>
      <c r="K23" s="23">
        <v>0</v>
      </c>
      <c r="L23" s="23"/>
      <c r="M23" s="23"/>
      <c r="N23" s="23">
        <v>0</v>
      </c>
      <c r="O23" s="23"/>
      <c r="P23" s="23"/>
      <c r="Q23" s="23">
        <v>0</v>
      </c>
      <c r="R23" s="23"/>
      <c r="S23" s="23"/>
      <c r="T23" s="23"/>
      <c r="U23" s="1"/>
    </row>
    <row r="24" spans="1:21" ht="27.9" customHeight="1">
      <c r="A24" s="19"/>
      <c r="B24" s="19"/>
      <c r="C24" s="19"/>
      <c r="D24" s="19" t="s">
        <v>92</v>
      </c>
      <c r="E24" s="19"/>
      <c r="F24" s="19"/>
      <c r="G24" s="19"/>
      <c r="H24" s="19"/>
      <c r="I24" s="23" t="s">
        <v>93</v>
      </c>
      <c r="J24" s="23"/>
      <c r="K24" s="23" t="s">
        <v>94</v>
      </c>
      <c r="L24" s="23"/>
      <c r="M24" s="23"/>
      <c r="N24" s="23" t="s">
        <v>95</v>
      </c>
      <c r="O24" s="23"/>
      <c r="P24" s="23"/>
      <c r="Q24" s="23" t="s">
        <v>96</v>
      </c>
      <c r="R24" s="23"/>
      <c r="S24" s="23"/>
      <c r="T24" s="23"/>
      <c r="U24" s="1"/>
    </row>
    <row r="25" spans="1:21" ht="14.1" customHeight="1">
      <c r="A25" s="19"/>
      <c r="B25" s="19"/>
      <c r="C25" s="19"/>
      <c r="D25" s="19" t="s">
        <v>97</v>
      </c>
      <c r="E25" s="19"/>
      <c r="F25" s="19"/>
      <c r="G25" s="19"/>
      <c r="H25" s="19"/>
      <c r="I25" s="23" t="s">
        <v>98</v>
      </c>
      <c r="J25" s="23"/>
      <c r="K25" s="23" t="s">
        <v>52</v>
      </c>
      <c r="L25" s="23"/>
      <c r="M25" s="23"/>
      <c r="N25" s="23" t="s">
        <v>52</v>
      </c>
      <c r="O25" s="23"/>
      <c r="P25" s="23"/>
      <c r="Q25" s="23" t="s">
        <v>52</v>
      </c>
      <c r="R25" s="23"/>
      <c r="S25" s="23"/>
      <c r="T25" s="23"/>
      <c r="U25" s="1"/>
    </row>
    <row r="26" spans="1:21" ht="14.1" customHeight="1">
      <c r="A26" s="19"/>
      <c r="B26" s="19"/>
      <c r="C26" s="19"/>
      <c r="D26" s="26" t="s">
        <v>99</v>
      </c>
      <c r="E26" s="26"/>
      <c r="F26" s="26"/>
      <c r="G26" s="26"/>
      <c r="H26" s="26"/>
      <c r="I26" s="23" t="s">
        <v>100</v>
      </c>
      <c r="J26" s="23"/>
      <c r="K26" s="23" t="s">
        <v>101</v>
      </c>
      <c r="L26" s="23"/>
      <c r="M26" s="23"/>
      <c r="N26" s="23" t="s">
        <v>102</v>
      </c>
      <c r="O26" s="23"/>
      <c r="P26" s="23"/>
      <c r="Q26" s="23" t="s">
        <v>103</v>
      </c>
      <c r="R26" s="23"/>
      <c r="S26" s="23"/>
      <c r="T26" s="23"/>
      <c r="U26" s="1"/>
    </row>
    <row r="27" spans="1:21" ht="14.1" customHeight="1">
      <c r="A27" s="19"/>
      <c r="B27" s="19"/>
      <c r="C27" s="19"/>
      <c r="D27" s="26" t="s">
        <v>104</v>
      </c>
      <c r="E27" s="26"/>
      <c r="F27" s="26"/>
      <c r="G27" s="26"/>
      <c r="H27" s="26"/>
      <c r="I27" s="23" t="s">
        <v>105</v>
      </c>
      <c r="J27" s="23"/>
      <c r="K27" s="23" t="s">
        <v>106</v>
      </c>
      <c r="L27" s="23"/>
      <c r="M27" s="23"/>
      <c r="N27" s="23" t="s">
        <v>107</v>
      </c>
      <c r="O27" s="23"/>
      <c r="P27" s="23"/>
      <c r="Q27" s="23" t="s">
        <v>108</v>
      </c>
      <c r="R27" s="23"/>
      <c r="S27" s="23"/>
      <c r="T27" s="23"/>
      <c r="U27" s="1"/>
    </row>
    <row r="28" spans="1:21" ht="15.9" customHeight="1">
      <c r="A28" s="27" t="s">
        <v>109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1"/>
    </row>
    <row r="29" spans="1:21" ht="14.1" customHeight="1">
      <c r="A29" s="27" t="s">
        <v>110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"/>
    </row>
    <row r="30" spans="1:21" ht="42" customHeight="1">
      <c r="A30" s="19"/>
      <c r="B30" s="19"/>
      <c r="C30" s="19"/>
      <c r="D30" s="19" t="s">
        <v>111</v>
      </c>
      <c r="E30" s="19"/>
      <c r="F30" s="19"/>
      <c r="G30" s="19"/>
      <c r="H30" s="19"/>
      <c r="I30" s="23" t="s">
        <v>112</v>
      </c>
      <c r="J30" s="23"/>
      <c r="K30" s="23" t="s">
        <v>113</v>
      </c>
      <c r="L30" s="23"/>
      <c r="M30" s="23"/>
      <c r="N30" s="23" t="s">
        <v>113</v>
      </c>
      <c r="O30" s="23"/>
      <c r="P30" s="23"/>
      <c r="Q30" s="23" t="s">
        <v>113</v>
      </c>
      <c r="R30" s="23"/>
      <c r="S30" s="23"/>
      <c r="T30" s="23"/>
      <c r="U30" s="1"/>
    </row>
    <row r="31" spans="1:21" ht="27.9" customHeight="1">
      <c r="A31" s="19"/>
      <c r="B31" s="19"/>
      <c r="C31" s="19"/>
      <c r="D31" s="19" t="s">
        <v>114</v>
      </c>
      <c r="E31" s="19"/>
      <c r="F31" s="19"/>
      <c r="G31" s="19"/>
      <c r="H31" s="19"/>
      <c r="I31" s="23" t="s">
        <v>115</v>
      </c>
      <c r="J31" s="23"/>
      <c r="K31" s="23" t="s">
        <v>116</v>
      </c>
      <c r="L31" s="23"/>
      <c r="M31" s="23"/>
      <c r="N31" s="23" t="s">
        <v>117</v>
      </c>
      <c r="O31" s="23"/>
      <c r="P31" s="23"/>
      <c r="Q31" s="23" t="s">
        <v>117</v>
      </c>
      <c r="R31" s="23"/>
      <c r="S31" s="23"/>
      <c r="T31" s="23"/>
      <c r="U31" s="1"/>
    </row>
    <row r="32" spans="1:21" ht="27.9" customHeight="1">
      <c r="A32" s="19"/>
      <c r="B32" s="19"/>
      <c r="C32" s="19"/>
      <c r="D32" s="19" t="s">
        <v>118</v>
      </c>
      <c r="E32" s="19"/>
      <c r="F32" s="19"/>
      <c r="G32" s="19"/>
      <c r="H32" s="19"/>
      <c r="I32" s="23" t="s">
        <v>119</v>
      </c>
      <c r="J32" s="23"/>
      <c r="K32" s="23" t="s">
        <v>72</v>
      </c>
      <c r="L32" s="23"/>
      <c r="M32" s="23"/>
      <c r="N32" s="23" t="s">
        <v>52</v>
      </c>
      <c r="O32" s="23"/>
      <c r="P32" s="23"/>
      <c r="Q32" s="23" t="s">
        <v>120</v>
      </c>
      <c r="R32" s="23"/>
      <c r="S32" s="23"/>
      <c r="T32" s="23"/>
      <c r="U32" s="1"/>
    </row>
    <row r="33" spans="1:21" ht="27.9" customHeight="1">
      <c r="A33" s="19"/>
      <c r="B33" s="19"/>
      <c r="C33" s="19"/>
      <c r="D33" s="19" t="s">
        <v>121</v>
      </c>
      <c r="E33" s="19"/>
      <c r="F33" s="19"/>
      <c r="G33" s="19"/>
      <c r="H33" s="19"/>
      <c r="I33" s="23" t="s">
        <v>122</v>
      </c>
      <c r="J33" s="23"/>
      <c r="K33" s="23" t="s">
        <v>123</v>
      </c>
      <c r="L33" s="23"/>
      <c r="M33" s="23"/>
      <c r="N33" s="23" t="s">
        <v>123</v>
      </c>
      <c r="O33" s="23"/>
      <c r="P33" s="23"/>
      <c r="Q33" s="23" t="s">
        <v>123</v>
      </c>
      <c r="R33" s="23"/>
      <c r="S33" s="23"/>
      <c r="T33" s="23"/>
      <c r="U33" s="1"/>
    </row>
    <row r="34" spans="1:21" ht="14.1" customHeight="1">
      <c r="A34" s="19"/>
      <c r="B34" s="19"/>
      <c r="C34" s="19"/>
      <c r="D34" s="19" t="s">
        <v>124</v>
      </c>
      <c r="E34" s="19"/>
      <c r="F34" s="19"/>
      <c r="G34" s="19"/>
      <c r="H34" s="19"/>
      <c r="I34" s="23" t="s">
        <v>125</v>
      </c>
      <c r="J34" s="23"/>
      <c r="K34" s="23" t="s">
        <v>52</v>
      </c>
      <c r="L34" s="23"/>
      <c r="M34" s="23"/>
      <c r="N34" s="23" t="s">
        <v>52</v>
      </c>
      <c r="O34" s="23"/>
      <c r="P34" s="23"/>
      <c r="Q34" s="23" t="s">
        <v>52</v>
      </c>
      <c r="R34" s="23"/>
      <c r="S34" s="23"/>
      <c r="T34" s="23"/>
      <c r="U34" s="1"/>
    </row>
    <row r="35" spans="1:21" ht="27.9" customHeight="1">
      <c r="A35" s="19"/>
      <c r="B35" s="19"/>
      <c r="C35" s="19"/>
      <c r="D35" s="19" t="s">
        <v>126</v>
      </c>
      <c r="E35" s="19"/>
      <c r="F35" s="19"/>
      <c r="G35" s="19"/>
      <c r="H35" s="19"/>
      <c r="I35" s="23" t="s">
        <v>127</v>
      </c>
      <c r="J35" s="23"/>
      <c r="K35" s="23" t="s">
        <v>128</v>
      </c>
      <c r="L35" s="23"/>
      <c r="M35" s="23"/>
      <c r="N35" s="23" t="s">
        <v>129</v>
      </c>
      <c r="O35" s="23"/>
      <c r="P35" s="23"/>
      <c r="Q35" s="23" t="s">
        <v>130</v>
      </c>
      <c r="R35" s="23"/>
      <c r="S35" s="23"/>
      <c r="T35" s="23"/>
      <c r="U35" s="1"/>
    </row>
    <row r="36" spans="1:21" ht="14.1" customHeight="1">
      <c r="A36" s="19"/>
      <c r="B36" s="19"/>
      <c r="C36" s="19"/>
      <c r="D36" s="26" t="s">
        <v>131</v>
      </c>
      <c r="E36" s="26"/>
      <c r="F36" s="26"/>
      <c r="G36" s="26"/>
      <c r="H36" s="26"/>
      <c r="I36" s="23" t="s">
        <v>132</v>
      </c>
      <c r="J36" s="23"/>
      <c r="K36" s="23" t="s">
        <v>133</v>
      </c>
      <c r="L36" s="23"/>
      <c r="M36" s="23"/>
      <c r="N36" s="23" t="s">
        <v>134</v>
      </c>
      <c r="O36" s="23"/>
      <c r="P36" s="23"/>
      <c r="Q36" s="23" t="s">
        <v>135</v>
      </c>
      <c r="R36" s="23"/>
      <c r="S36" s="23"/>
      <c r="T36" s="23"/>
      <c r="U36" s="1"/>
    </row>
    <row r="37" spans="1:21" ht="14.1" customHeight="1">
      <c r="A37" s="27" t="s">
        <v>136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1"/>
    </row>
    <row r="38" spans="1:21" ht="14.1" customHeight="1">
      <c r="A38" s="19"/>
      <c r="B38" s="19"/>
      <c r="C38" s="19"/>
      <c r="D38" s="19" t="s">
        <v>137</v>
      </c>
      <c r="E38" s="19"/>
      <c r="F38" s="19"/>
      <c r="G38" s="19"/>
      <c r="H38" s="19"/>
      <c r="I38" s="23" t="s">
        <v>138</v>
      </c>
      <c r="J38" s="23"/>
      <c r="K38" s="23" t="s">
        <v>52</v>
      </c>
      <c r="L38" s="23"/>
      <c r="M38" s="23"/>
      <c r="N38" s="23" t="s">
        <v>52</v>
      </c>
      <c r="O38" s="23"/>
      <c r="P38" s="23"/>
      <c r="Q38" s="23" t="s">
        <v>52</v>
      </c>
      <c r="R38" s="23"/>
      <c r="S38" s="23"/>
      <c r="T38" s="23"/>
      <c r="U38" s="1"/>
    </row>
    <row r="39" spans="1:21" ht="27.9" customHeight="1">
      <c r="A39" s="19"/>
      <c r="B39" s="19"/>
      <c r="C39" s="19"/>
      <c r="D39" s="19" t="s">
        <v>139</v>
      </c>
      <c r="E39" s="19"/>
      <c r="F39" s="19"/>
      <c r="G39" s="19"/>
      <c r="H39" s="19"/>
      <c r="I39" s="23" t="s">
        <v>140</v>
      </c>
      <c r="J39" s="23"/>
      <c r="K39" s="23" t="s">
        <v>52</v>
      </c>
      <c r="L39" s="23"/>
      <c r="M39" s="23"/>
      <c r="N39" s="23" t="s">
        <v>52</v>
      </c>
      <c r="O39" s="23"/>
      <c r="P39" s="23"/>
      <c r="Q39" s="23" t="s">
        <v>52</v>
      </c>
      <c r="R39" s="23"/>
      <c r="S39" s="23"/>
      <c r="T39" s="23"/>
      <c r="U39" s="1"/>
    </row>
    <row r="40" spans="1:21" ht="14.1" customHeight="1">
      <c r="A40" s="19"/>
      <c r="B40" s="19"/>
      <c r="C40" s="19"/>
      <c r="D40" s="19" t="s">
        <v>141</v>
      </c>
      <c r="E40" s="19"/>
      <c r="F40" s="19"/>
      <c r="G40" s="19"/>
      <c r="H40" s="19"/>
      <c r="I40" s="23" t="s">
        <v>142</v>
      </c>
      <c r="J40" s="23"/>
      <c r="K40" s="23" t="s">
        <v>52</v>
      </c>
      <c r="L40" s="23"/>
      <c r="M40" s="23"/>
      <c r="N40" s="23" t="s">
        <v>52</v>
      </c>
      <c r="O40" s="23"/>
      <c r="P40" s="23"/>
      <c r="Q40" s="23" t="s">
        <v>52</v>
      </c>
      <c r="R40" s="23"/>
      <c r="S40" s="23"/>
      <c r="T40" s="23"/>
      <c r="U40" s="1"/>
    </row>
    <row r="41" spans="1:21" ht="14.1" customHeight="1">
      <c r="A41" s="19"/>
      <c r="B41" s="19"/>
      <c r="C41" s="19"/>
      <c r="D41" s="19" t="s">
        <v>143</v>
      </c>
      <c r="E41" s="19"/>
      <c r="F41" s="19"/>
      <c r="G41" s="19"/>
      <c r="H41" s="19"/>
      <c r="I41" s="23" t="s">
        <v>144</v>
      </c>
      <c r="J41" s="23"/>
      <c r="K41" s="23" t="s">
        <v>52</v>
      </c>
      <c r="L41" s="23"/>
      <c r="M41" s="23"/>
      <c r="N41" s="23" t="s">
        <v>52</v>
      </c>
      <c r="O41" s="23"/>
      <c r="P41" s="23"/>
      <c r="Q41" s="23" t="s">
        <v>52</v>
      </c>
      <c r="R41" s="23"/>
      <c r="S41" s="23"/>
      <c r="T41" s="23"/>
      <c r="U41" s="1"/>
    </row>
    <row r="42" spans="1:21" ht="14.1" customHeight="1">
      <c r="A42" s="19"/>
      <c r="B42" s="19"/>
      <c r="C42" s="19"/>
      <c r="D42" s="26" t="s">
        <v>145</v>
      </c>
      <c r="E42" s="26"/>
      <c r="F42" s="26"/>
      <c r="G42" s="26"/>
      <c r="H42" s="26"/>
      <c r="I42" s="23" t="s">
        <v>146</v>
      </c>
      <c r="J42" s="23"/>
      <c r="K42" s="23">
        <v>0</v>
      </c>
      <c r="L42" s="23"/>
      <c r="M42" s="23"/>
      <c r="N42" s="23">
        <v>0</v>
      </c>
      <c r="O42" s="23"/>
      <c r="P42" s="23"/>
      <c r="Q42" s="23">
        <v>0</v>
      </c>
      <c r="R42" s="23"/>
      <c r="S42" s="23"/>
      <c r="T42" s="23"/>
      <c r="U42" s="1"/>
    </row>
    <row r="43" spans="1:21" ht="14.1" customHeight="1">
      <c r="A43" s="27" t="s">
        <v>147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1"/>
    </row>
    <row r="44" spans="1:21" ht="14.1" customHeight="1">
      <c r="A44" s="19"/>
      <c r="B44" s="19"/>
      <c r="C44" s="19"/>
      <c r="D44" s="19" t="s">
        <v>137</v>
      </c>
      <c r="E44" s="19"/>
      <c r="F44" s="19"/>
      <c r="G44" s="19"/>
      <c r="H44" s="19"/>
      <c r="I44" s="23" t="s">
        <v>148</v>
      </c>
      <c r="J44" s="23"/>
      <c r="K44" s="23" t="s">
        <v>149</v>
      </c>
      <c r="L44" s="23"/>
      <c r="M44" s="23"/>
      <c r="N44" s="23" t="s">
        <v>149</v>
      </c>
      <c r="O44" s="23"/>
      <c r="P44" s="23"/>
      <c r="Q44" s="23" t="s">
        <v>150</v>
      </c>
      <c r="R44" s="23"/>
      <c r="S44" s="23"/>
      <c r="T44" s="23"/>
      <c r="U44" s="1"/>
    </row>
    <row r="45" spans="1:21" ht="14.1" customHeight="1">
      <c r="A45" s="19"/>
      <c r="B45" s="19"/>
      <c r="C45" s="19"/>
      <c r="D45" s="19" t="s">
        <v>151</v>
      </c>
      <c r="E45" s="19"/>
      <c r="F45" s="19"/>
      <c r="G45" s="19"/>
      <c r="H45" s="19"/>
      <c r="I45" s="23" t="s">
        <v>152</v>
      </c>
      <c r="J45" s="23"/>
      <c r="K45" s="23" t="s">
        <v>153</v>
      </c>
      <c r="L45" s="23"/>
      <c r="M45" s="23"/>
      <c r="N45" s="23" t="s">
        <v>154</v>
      </c>
      <c r="O45" s="23"/>
      <c r="P45" s="23"/>
      <c r="Q45" s="23" t="s">
        <v>155</v>
      </c>
      <c r="R45" s="23"/>
      <c r="S45" s="23"/>
      <c r="T45" s="23"/>
      <c r="U45" s="1"/>
    </row>
    <row r="46" spans="1:21" ht="14.1" customHeight="1">
      <c r="A46" s="19"/>
      <c r="B46" s="19"/>
      <c r="C46" s="19"/>
      <c r="D46" s="19" t="s">
        <v>156</v>
      </c>
      <c r="E46" s="19"/>
      <c r="F46" s="19"/>
      <c r="G46" s="19"/>
      <c r="H46" s="19"/>
      <c r="I46" s="23" t="s">
        <v>157</v>
      </c>
      <c r="J46" s="23"/>
      <c r="K46" s="23" t="s">
        <v>52</v>
      </c>
      <c r="L46" s="23"/>
      <c r="M46" s="23"/>
      <c r="N46" s="23" t="s">
        <v>52</v>
      </c>
      <c r="O46" s="23"/>
      <c r="P46" s="23"/>
      <c r="Q46" s="23" t="s">
        <v>52</v>
      </c>
      <c r="R46" s="23"/>
      <c r="S46" s="23"/>
      <c r="T46" s="23"/>
      <c r="U46" s="1"/>
    </row>
    <row r="47" spans="1:21" ht="14.1" customHeight="1">
      <c r="A47" s="19"/>
      <c r="B47" s="19"/>
      <c r="C47" s="19"/>
      <c r="D47" s="19" t="s">
        <v>141</v>
      </c>
      <c r="E47" s="19"/>
      <c r="F47" s="19"/>
      <c r="G47" s="19"/>
      <c r="H47" s="19"/>
      <c r="I47" s="23" t="s">
        <v>158</v>
      </c>
      <c r="J47" s="23"/>
      <c r="K47" s="23" t="s">
        <v>159</v>
      </c>
      <c r="L47" s="23"/>
      <c r="M47" s="23"/>
      <c r="N47" s="23" t="s">
        <v>160</v>
      </c>
      <c r="O47" s="23"/>
      <c r="P47" s="23"/>
      <c r="Q47" s="23" t="s">
        <v>161</v>
      </c>
      <c r="R47" s="23"/>
      <c r="S47" s="23"/>
      <c r="T47" s="23"/>
      <c r="U47" s="1"/>
    </row>
    <row r="48" spans="1:21" ht="14.1" customHeight="1">
      <c r="A48" s="19"/>
      <c r="B48" s="19"/>
      <c r="C48" s="19"/>
      <c r="D48" s="19" t="s">
        <v>143</v>
      </c>
      <c r="E48" s="19"/>
      <c r="F48" s="19"/>
      <c r="G48" s="19"/>
      <c r="H48" s="19"/>
      <c r="I48" s="23" t="s">
        <v>162</v>
      </c>
      <c r="J48" s="23"/>
      <c r="K48" s="23" t="s">
        <v>52</v>
      </c>
      <c r="L48" s="23"/>
      <c r="M48" s="23"/>
      <c r="N48" s="23" t="s">
        <v>52</v>
      </c>
      <c r="O48" s="23"/>
      <c r="P48" s="23"/>
      <c r="Q48" s="23" t="s">
        <v>52</v>
      </c>
      <c r="R48" s="23"/>
      <c r="S48" s="23"/>
      <c r="T48" s="23"/>
      <c r="U48" s="1"/>
    </row>
    <row r="49" spans="1:21" ht="14.1" customHeight="1">
      <c r="A49" s="19"/>
      <c r="B49" s="19"/>
      <c r="C49" s="19"/>
      <c r="D49" s="26" t="s">
        <v>163</v>
      </c>
      <c r="E49" s="26"/>
      <c r="F49" s="26"/>
      <c r="G49" s="26"/>
      <c r="H49" s="26"/>
      <c r="I49" s="23" t="s">
        <v>164</v>
      </c>
      <c r="J49" s="23"/>
      <c r="K49" s="23" t="s">
        <v>165</v>
      </c>
      <c r="L49" s="23"/>
      <c r="M49" s="23"/>
      <c r="N49" s="23" t="s">
        <v>166</v>
      </c>
      <c r="O49" s="23"/>
      <c r="P49" s="23"/>
      <c r="Q49" s="23" t="s">
        <v>167</v>
      </c>
      <c r="R49" s="23"/>
      <c r="S49" s="23"/>
      <c r="T49" s="23"/>
      <c r="U49" s="1"/>
    </row>
    <row r="50" spans="1:21" ht="14.1" customHeight="1" thickBot="1">
      <c r="A50" s="19"/>
      <c r="B50" s="19"/>
      <c r="C50" s="19"/>
      <c r="D50" s="26" t="s">
        <v>104</v>
      </c>
      <c r="E50" s="26"/>
      <c r="F50" s="26"/>
      <c r="G50" s="26"/>
      <c r="H50" s="26"/>
      <c r="I50" s="23" t="s">
        <v>168</v>
      </c>
      <c r="J50" s="23"/>
      <c r="K50" s="23" t="s">
        <v>106</v>
      </c>
      <c r="L50" s="23"/>
      <c r="M50" s="23"/>
      <c r="N50" s="23" t="s">
        <v>107</v>
      </c>
      <c r="O50" s="23"/>
      <c r="P50" s="23"/>
      <c r="Q50" s="23" t="s">
        <v>108</v>
      </c>
      <c r="R50" s="23"/>
      <c r="S50" s="23"/>
      <c r="T50" s="23"/>
      <c r="U50" s="1"/>
    </row>
    <row r="51" spans="1:21" ht="0.9" customHeight="1">
      <c r="A51" s="24"/>
      <c r="B51" s="24"/>
      <c r="C51" s="24"/>
      <c r="D51" s="24"/>
      <c r="E51" s="24"/>
      <c r="F51" s="2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47.1" customHeight="1">
      <c r="A52" s="25" t="s">
        <v>169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"/>
    </row>
    <row r="53" spans="1:21" ht="0.9" customHeight="1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</sheetData>
  <mergeCells count="249">
    <mergeCell ref="A5:C5"/>
    <mergeCell ref="D5:H5"/>
    <mergeCell ref="I5:J5"/>
    <mergeCell ref="K5:M5"/>
    <mergeCell ref="N5:P5"/>
    <mergeCell ref="Q5:T5"/>
    <mergeCell ref="C1:K1"/>
    <mergeCell ref="O1:Q1"/>
    <mergeCell ref="C2:K2"/>
    <mergeCell ref="O2:Q2"/>
    <mergeCell ref="A3:T3"/>
    <mergeCell ref="A4:T4"/>
    <mergeCell ref="A7:T7"/>
    <mergeCell ref="A8:T8"/>
    <mergeCell ref="A9:C9"/>
    <mergeCell ref="D9:H9"/>
    <mergeCell ref="I9:J9"/>
    <mergeCell ref="K9:M9"/>
    <mergeCell ref="N9:P9"/>
    <mergeCell ref="Q9:T9"/>
    <mergeCell ref="A6:C6"/>
    <mergeCell ref="D6:H6"/>
    <mergeCell ref="I6:J6"/>
    <mergeCell ref="K6:M6"/>
    <mergeCell ref="N6:P6"/>
    <mergeCell ref="Q6:T6"/>
    <mergeCell ref="A11:C11"/>
    <mergeCell ref="D11:H11"/>
    <mergeCell ref="I11:J11"/>
    <mergeCell ref="K11:M11"/>
    <mergeCell ref="N11:P11"/>
    <mergeCell ref="Q11:T11"/>
    <mergeCell ref="A10:C10"/>
    <mergeCell ref="D10:H10"/>
    <mergeCell ref="I10:J10"/>
    <mergeCell ref="K10:M10"/>
    <mergeCell ref="N10:P10"/>
    <mergeCell ref="Q10:T10"/>
    <mergeCell ref="A13:C13"/>
    <mergeCell ref="D13:H13"/>
    <mergeCell ref="I13:J13"/>
    <mergeCell ref="K13:M13"/>
    <mergeCell ref="N13:P13"/>
    <mergeCell ref="Q13:T13"/>
    <mergeCell ref="A12:C12"/>
    <mergeCell ref="D12:H12"/>
    <mergeCell ref="I12:J12"/>
    <mergeCell ref="K12:M12"/>
    <mergeCell ref="N12:P12"/>
    <mergeCell ref="Q12:T12"/>
    <mergeCell ref="A15:C15"/>
    <mergeCell ref="D15:H15"/>
    <mergeCell ref="I15:J15"/>
    <mergeCell ref="K15:M15"/>
    <mergeCell ref="N15:P15"/>
    <mergeCell ref="Q15:T15"/>
    <mergeCell ref="A14:C14"/>
    <mergeCell ref="D14:H14"/>
    <mergeCell ref="I14:J14"/>
    <mergeCell ref="K14:M14"/>
    <mergeCell ref="N14:P14"/>
    <mergeCell ref="Q14:T14"/>
    <mergeCell ref="A17:C17"/>
    <mergeCell ref="D17:H17"/>
    <mergeCell ref="I17:J17"/>
    <mergeCell ref="K17:M17"/>
    <mergeCell ref="N17:P17"/>
    <mergeCell ref="Q17:T17"/>
    <mergeCell ref="A16:C16"/>
    <mergeCell ref="D16:H16"/>
    <mergeCell ref="I16:J16"/>
    <mergeCell ref="K16:M16"/>
    <mergeCell ref="N16:P16"/>
    <mergeCell ref="Q16:T16"/>
    <mergeCell ref="A19:T19"/>
    <mergeCell ref="A20:C20"/>
    <mergeCell ref="D20:H20"/>
    <mergeCell ref="I20:J20"/>
    <mergeCell ref="K20:M20"/>
    <mergeCell ref="N20:P20"/>
    <mergeCell ref="Q20:T20"/>
    <mergeCell ref="A18:C18"/>
    <mergeCell ref="D18:H18"/>
    <mergeCell ref="I18:J18"/>
    <mergeCell ref="K18:M18"/>
    <mergeCell ref="N18:P18"/>
    <mergeCell ref="Q18:T18"/>
    <mergeCell ref="A22:C22"/>
    <mergeCell ref="D22:H22"/>
    <mergeCell ref="I22:J22"/>
    <mergeCell ref="K22:M22"/>
    <mergeCell ref="N22:P22"/>
    <mergeCell ref="Q22:T22"/>
    <mergeCell ref="A21:C21"/>
    <mergeCell ref="D21:H21"/>
    <mergeCell ref="I21:J21"/>
    <mergeCell ref="K21:M21"/>
    <mergeCell ref="N21:P21"/>
    <mergeCell ref="Q21:T21"/>
    <mergeCell ref="A24:C24"/>
    <mergeCell ref="D24:H24"/>
    <mergeCell ref="I24:J24"/>
    <mergeCell ref="K24:M24"/>
    <mergeCell ref="N24:P24"/>
    <mergeCell ref="Q24:T24"/>
    <mergeCell ref="A23:C23"/>
    <mergeCell ref="D23:H23"/>
    <mergeCell ref="I23:J23"/>
    <mergeCell ref="K23:M23"/>
    <mergeCell ref="N23:P23"/>
    <mergeCell ref="Q23:T23"/>
    <mergeCell ref="A26:C26"/>
    <mergeCell ref="D26:H26"/>
    <mergeCell ref="I26:J26"/>
    <mergeCell ref="K26:M26"/>
    <mergeCell ref="N26:P26"/>
    <mergeCell ref="Q26:T26"/>
    <mergeCell ref="A25:C25"/>
    <mergeCell ref="D25:H25"/>
    <mergeCell ref="I25:J25"/>
    <mergeCell ref="K25:M25"/>
    <mergeCell ref="N25:P25"/>
    <mergeCell ref="Q25:T25"/>
    <mergeCell ref="A28:T28"/>
    <mergeCell ref="A29:T29"/>
    <mergeCell ref="A30:C30"/>
    <mergeCell ref="D30:H30"/>
    <mergeCell ref="I30:J30"/>
    <mergeCell ref="K30:M30"/>
    <mergeCell ref="N30:P30"/>
    <mergeCell ref="Q30:T30"/>
    <mergeCell ref="A27:C27"/>
    <mergeCell ref="D27:H27"/>
    <mergeCell ref="I27:J27"/>
    <mergeCell ref="K27:M27"/>
    <mergeCell ref="N27:P27"/>
    <mergeCell ref="Q27:T27"/>
    <mergeCell ref="A32:C32"/>
    <mergeCell ref="D32:H32"/>
    <mergeCell ref="I32:J32"/>
    <mergeCell ref="K32:M32"/>
    <mergeCell ref="N32:P32"/>
    <mergeCell ref="Q32:T32"/>
    <mergeCell ref="A31:C31"/>
    <mergeCell ref="D31:H31"/>
    <mergeCell ref="I31:J31"/>
    <mergeCell ref="K31:M31"/>
    <mergeCell ref="N31:P31"/>
    <mergeCell ref="Q31:T31"/>
    <mergeCell ref="A34:C34"/>
    <mergeCell ref="D34:H34"/>
    <mergeCell ref="I34:J34"/>
    <mergeCell ref="K34:M34"/>
    <mergeCell ref="N34:P34"/>
    <mergeCell ref="Q34:T34"/>
    <mergeCell ref="A33:C33"/>
    <mergeCell ref="D33:H33"/>
    <mergeCell ref="I33:J33"/>
    <mergeCell ref="K33:M33"/>
    <mergeCell ref="N33:P33"/>
    <mergeCell ref="Q33:T33"/>
    <mergeCell ref="A36:C36"/>
    <mergeCell ref="D36:H36"/>
    <mergeCell ref="I36:J36"/>
    <mergeCell ref="K36:M36"/>
    <mergeCell ref="N36:P36"/>
    <mergeCell ref="Q36:T36"/>
    <mergeCell ref="A35:C35"/>
    <mergeCell ref="D35:H35"/>
    <mergeCell ref="I35:J35"/>
    <mergeCell ref="K35:M35"/>
    <mergeCell ref="N35:P35"/>
    <mergeCell ref="Q35:T35"/>
    <mergeCell ref="A39:C39"/>
    <mergeCell ref="D39:H39"/>
    <mergeCell ref="I39:J39"/>
    <mergeCell ref="K39:M39"/>
    <mergeCell ref="N39:P39"/>
    <mergeCell ref="Q39:T39"/>
    <mergeCell ref="A37:T37"/>
    <mergeCell ref="A38:C38"/>
    <mergeCell ref="D38:H38"/>
    <mergeCell ref="I38:J38"/>
    <mergeCell ref="K38:M38"/>
    <mergeCell ref="N38:P38"/>
    <mergeCell ref="Q38:T38"/>
    <mergeCell ref="A41:C41"/>
    <mergeCell ref="D41:H41"/>
    <mergeCell ref="I41:J41"/>
    <mergeCell ref="K41:M41"/>
    <mergeCell ref="N41:P41"/>
    <mergeCell ref="Q41:T41"/>
    <mergeCell ref="A40:C40"/>
    <mergeCell ref="D40:H40"/>
    <mergeCell ref="I40:J40"/>
    <mergeCell ref="K40:M40"/>
    <mergeCell ref="N40:P40"/>
    <mergeCell ref="Q40:T40"/>
    <mergeCell ref="A43:T43"/>
    <mergeCell ref="A44:C44"/>
    <mergeCell ref="D44:H44"/>
    <mergeCell ref="I44:J44"/>
    <mergeCell ref="K44:M44"/>
    <mergeCell ref="N44:P44"/>
    <mergeCell ref="Q44:T44"/>
    <mergeCell ref="A42:C42"/>
    <mergeCell ref="D42:H42"/>
    <mergeCell ref="I42:J42"/>
    <mergeCell ref="K42:M42"/>
    <mergeCell ref="N42:P42"/>
    <mergeCell ref="Q42:T42"/>
    <mergeCell ref="A46:C46"/>
    <mergeCell ref="D46:H46"/>
    <mergeCell ref="I46:J46"/>
    <mergeCell ref="K46:M46"/>
    <mergeCell ref="N46:P46"/>
    <mergeCell ref="Q46:T46"/>
    <mergeCell ref="A45:C45"/>
    <mergeCell ref="D45:H45"/>
    <mergeCell ref="I45:J45"/>
    <mergeCell ref="K45:M45"/>
    <mergeCell ref="N45:P45"/>
    <mergeCell ref="Q45:T45"/>
    <mergeCell ref="A48:C48"/>
    <mergeCell ref="D48:H48"/>
    <mergeCell ref="I48:J48"/>
    <mergeCell ref="K48:M48"/>
    <mergeCell ref="N48:P48"/>
    <mergeCell ref="Q48:T48"/>
    <mergeCell ref="A47:C47"/>
    <mergeCell ref="D47:H47"/>
    <mergeCell ref="I47:J47"/>
    <mergeCell ref="K47:M47"/>
    <mergeCell ref="N47:P47"/>
    <mergeCell ref="Q47:T47"/>
    <mergeCell ref="A51:F51"/>
    <mergeCell ref="A52:T52"/>
    <mergeCell ref="A50:C50"/>
    <mergeCell ref="D50:H50"/>
    <mergeCell ref="I50:J50"/>
    <mergeCell ref="K50:M50"/>
    <mergeCell ref="N50:P50"/>
    <mergeCell ref="Q50:T50"/>
    <mergeCell ref="A49:C49"/>
    <mergeCell ref="D49:H49"/>
    <mergeCell ref="I49:J49"/>
    <mergeCell ref="K49:M49"/>
    <mergeCell ref="N49:P49"/>
    <mergeCell ref="Q49:T49"/>
  </mergeCells>
  <pageMargins left="0" right="0" top="0" bottom="0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9952-DB7E-45B4-BE58-84FDF8C25DAE}">
  <sheetPr>
    <outlinePr summaryBelow="0"/>
  </sheetPr>
  <dimension ref="A1:U42"/>
  <sheetViews>
    <sheetView topLeftCell="A4" zoomScale="70" zoomScaleNormal="70" workbookViewId="0">
      <selection activeCell="P7" sqref="P7:S7"/>
    </sheetView>
  </sheetViews>
  <sheetFormatPr defaultRowHeight="14.4"/>
  <cols>
    <col min="1" max="1" width="0.109375" customWidth="1"/>
    <col min="2" max="2" width="0.5546875" customWidth="1"/>
    <col min="3" max="3" width="10.88671875" customWidth="1"/>
    <col min="4" max="4" width="1.5546875" customWidth="1"/>
    <col min="5" max="5" width="11.5546875" customWidth="1"/>
    <col min="6" max="6" width="8.44140625" customWidth="1"/>
    <col min="7" max="7" width="1.5546875" customWidth="1"/>
    <col min="8" max="8" width="5" customWidth="1"/>
    <col min="9" max="9" width="6.5546875" customWidth="1"/>
    <col min="10" max="10" width="0.88671875" customWidth="1"/>
    <col min="11" max="11" width="3.44140625" customWidth="1"/>
    <col min="12" max="12" width="4.109375" customWidth="1"/>
    <col min="13" max="13" width="7.44140625" customWidth="1"/>
    <col min="14" max="14" width="2.44140625" customWidth="1"/>
    <col min="15" max="15" width="6.109375" customWidth="1"/>
    <col min="16" max="16" width="6.44140625" customWidth="1"/>
    <col min="17" max="17" width="0.88671875" customWidth="1"/>
    <col min="18" max="18" width="6.5546875" customWidth="1"/>
    <col min="19" max="19" width="2.44140625" customWidth="1"/>
    <col min="20" max="20" width="5" customWidth="1"/>
    <col min="21" max="21" width="20" customWidth="1"/>
  </cols>
  <sheetData>
    <row r="1" spans="1:21" ht="15" customHeight="1">
      <c r="A1" s="1"/>
      <c r="B1" s="1"/>
      <c r="C1" s="28" t="s">
        <v>28</v>
      </c>
      <c r="D1" s="28"/>
      <c r="E1" s="28"/>
      <c r="F1" s="28"/>
      <c r="G1" s="28"/>
      <c r="H1" s="28"/>
      <c r="I1" s="28"/>
      <c r="J1" s="28"/>
      <c r="K1" s="28"/>
      <c r="L1" s="1"/>
      <c r="M1" s="1"/>
      <c r="N1" s="1"/>
      <c r="O1" s="29" t="s">
        <v>29</v>
      </c>
      <c r="P1" s="29"/>
      <c r="Q1" s="29"/>
      <c r="R1" s="3" t="s">
        <v>30</v>
      </c>
      <c r="S1" s="1"/>
      <c r="T1" s="1"/>
      <c r="U1" s="1"/>
    </row>
    <row r="2" spans="1:21" ht="15" customHeight="1">
      <c r="A2" s="1"/>
      <c r="B2" s="1"/>
      <c r="C2" s="28" t="s">
        <v>31</v>
      </c>
      <c r="D2" s="28"/>
      <c r="E2" s="28"/>
      <c r="F2" s="28"/>
      <c r="G2" s="28"/>
      <c r="H2" s="28"/>
      <c r="I2" s="28"/>
      <c r="J2" s="28"/>
      <c r="K2" s="28"/>
      <c r="L2" s="1"/>
      <c r="M2" s="1"/>
      <c r="N2" s="1"/>
      <c r="O2" s="29" t="s">
        <v>32</v>
      </c>
      <c r="P2" s="29"/>
      <c r="Q2" s="29"/>
      <c r="R2" s="3" t="s">
        <v>170</v>
      </c>
      <c r="S2" s="1"/>
      <c r="T2" s="1"/>
      <c r="U2" s="1"/>
    </row>
    <row r="3" spans="1:21" ht="60" customHeight="1">
      <c r="A3" s="30" t="s">
        <v>171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1"/>
    </row>
    <row r="4" spans="1:21" ht="20.100000000000001" customHeight="1">
      <c r="A4" s="31" t="s">
        <v>172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</row>
    <row r="5" spans="1:21" ht="30" customHeight="1">
      <c r="A5" s="21" t="s">
        <v>173</v>
      </c>
      <c r="B5" s="21"/>
      <c r="C5" s="21"/>
      <c r="D5" s="21"/>
      <c r="E5" s="21" t="s">
        <v>37</v>
      </c>
      <c r="F5" s="21"/>
      <c r="G5" s="21"/>
      <c r="H5" s="21"/>
      <c r="I5" s="21"/>
      <c r="J5" s="21" t="s">
        <v>38</v>
      </c>
      <c r="K5" s="21"/>
      <c r="L5" s="21"/>
      <c r="M5" s="21" t="s">
        <v>174</v>
      </c>
      <c r="N5" s="21"/>
      <c r="O5" s="21"/>
      <c r="P5" s="20" t="s">
        <v>175</v>
      </c>
      <c r="Q5" s="20"/>
      <c r="R5" s="20"/>
      <c r="S5" s="20"/>
      <c r="T5" s="1"/>
      <c r="U5" s="1"/>
    </row>
    <row r="6" spans="1:21" ht="15" customHeight="1">
      <c r="A6" s="21" t="s">
        <v>42</v>
      </c>
      <c r="B6" s="21"/>
      <c r="C6" s="21"/>
      <c r="D6" s="21"/>
      <c r="E6" s="21" t="s">
        <v>43</v>
      </c>
      <c r="F6" s="21"/>
      <c r="G6" s="21"/>
      <c r="H6" s="21"/>
      <c r="I6" s="21"/>
      <c r="J6" s="21" t="s">
        <v>44</v>
      </c>
      <c r="K6" s="21"/>
      <c r="L6" s="21"/>
      <c r="M6" s="21" t="s">
        <v>45</v>
      </c>
      <c r="N6" s="21"/>
      <c r="O6" s="21"/>
      <c r="P6" s="21" t="s">
        <v>46</v>
      </c>
      <c r="Q6" s="21"/>
      <c r="R6" s="21"/>
      <c r="S6" s="21"/>
      <c r="T6" s="1"/>
      <c r="U6" s="1"/>
    </row>
    <row r="7" spans="1:21" ht="17.100000000000001" customHeight="1">
      <c r="A7" s="19"/>
      <c r="B7" s="19"/>
      <c r="C7" s="19"/>
      <c r="D7" s="19"/>
      <c r="E7" s="19" t="s">
        <v>176</v>
      </c>
      <c r="F7" s="19"/>
      <c r="G7" s="19"/>
      <c r="H7" s="19"/>
      <c r="I7" s="19"/>
      <c r="J7" s="23" t="s">
        <v>177</v>
      </c>
      <c r="K7" s="23"/>
      <c r="L7" s="23"/>
      <c r="M7" s="23" t="s">
        <v>178</v>
      </c>
      <c r="N7" s="23"/>
      <c r="O7" s="23"/>
      <c r="P7" s="23" t="s">
        <v>179</v>
      </c>
      <c r="Q7" s="23"/>
      <c r="R7" s="23"/>
      <c r="S7" s="23"/>
      <c r="T7" s="1"/>
      <c r="U7" s="1"/>
    </row>
    <row r="8" spans="1:21" ht="15.9" customHeight="1">
      <c r="A8" s="19"/>
      <c r="B8" s="19"/>
      <c r="C8" s="19"/>
      <c r="D8" s="19"/>
      <c r="E8" s="19" t="s">
        <v>180</v>
      </c>
      <c r="F8" s="19"/>
      <c r="G8" s="19"/>
      <c r="H8" s="19"/>
      <c r="I8" s="19"/>
      <c r="J8" s="23" t="s">
        <v>181</v>
      </c>
      <c r="K8" s="23"/>
      <c r="L8" s="23"/>
      <c r="M8" s="23" t="s">
        <v>182</v>
      </c>
      <c r="N8" s="23"/>
      <c r="O8" s="23"/>
      <c r="P8" s="23" t="s">
        <v>183</v>
      </c>
      <c r="Q8" s="23"/>
      <c r="R8" s="23"/>
      <c r="S8" s="23"/>
      <c r="T8" s="1"/>
      <c r="U8" s="1"/>
    </row>
    <row r="9" spans="1:21" ht="15.9" customHeight="1">
      <c r="A9" s="19"/>
      <c r="B9" s="19"/>
      <c r="C9" s="19"/>
      <c r="D9" s="19"/>
      <c r="E9" s="19" t="s">
        <v>184</v>
      </c>
      <c r="F9" s="19"/>
      <c r="G9" s="19"/>
      <c r="H9" s="19"/>
      <c r="I9" s="19"/>
      <c r="J9" s="23" t="s">
        <v>185</v>
      </c>
      <c r="K9" s="23"/>
      <c r="L9" s="23"/>
      <c r="M9" s="23" t="s">
        <v>186</v>
      </c>
      <c r="N9" s="23"/>
      <c r="O9" s="23"/>
      <c r="P9" s="23" t="s">
        <v>187</v>
      </c>
      <c r="Q9" s="23"/>
      <c r="R9" s="23"/>
      <c r="S9" s="23"/>
      <c r="T9" s="1"/>
      <c r="U9" s="1"/>
    </row>
    <row r="10" spans="1:21" ht="15.9" customHeight="1">
      <c r="A10" s="19"/>
      <c r="B10" s="19"/>
      <c r="C10" s="19"/>
      <c r="D10" s="19"/>
      <c r="E10" s="19" t="s">
        <v>188</v>
      </c>
      <c r="F10" s="19"/>
      <c r="G10" s="19"/>
      <c r="H10" s="19"/>
      <c r="I10" s="19"/>
      <c r="J10" s="23" t="s">
        <v>189</v>
      </c>
      <c r="K10" s="23"/>
      <c r="L10" s="23"/>
      <c r="M10" s="23" t="s">
        <v>190</v>
      </c>
      <c r="N10" s="23"/>
      <c r="O10" s="23"/>
      <c r="P10" s="23" t="s">
        <v>190</v>
      </c>
      <c r="Q10" s="23"/>
      <c r="R10" s="23"/>
      <c r="S10" s="23"/>
      <c r="T10" s="1"/>
      <c r="U10" s="1"/>
    </row>
    <row r="11" spans="1:21" ht="15.9" customHeight="1">
      <c r="A11" s="19"/>
      <c r="B11" s="19"/>
      <c r="C11" s="19"/>
      <c r="D11" s="19"/>
      <c r="E11" s="19" t="s">
        <v>191</v>
      </c>
      <c r="F11" s="19"/>
      <c r="G11" s="19"/>
      <c r="H11" s="19"/>
      <c r="I11" s="19"/>
      <c r="J11" s="23" t="s">
        <v>192</v>
      </c>
      <c r="K11" s="23"/>
      <c r="L11" s="23"/>
      <c r="M11" s="23" t="s">
        <v>193</v>
      </c>
      <c r="N11" s="23"/>
      <c r="O11" s="23"/>
      <c r="P11" s="23" t="s">
        <v>194</v>
      </c>
      <c r="Q11" s="23"/>
      <c r="R11" s="23"/>
      <c r="S11" s="23"/>
      <c r="T11" s="1"/>
      <c r="U11" s="1"/>
    </row>
    <row r="12" spans="1:21" ht="15.9" customHeight="1">
      <c r="A12" s="19"/>
      <c r="B12" s="19"/>
      <c r="C12" s="19"/>
      <c r="D12" s="19"/>
      <c r="E12" s="19" t="s">
        <v>195</v>
      </c>
      <c r="F12" s="19"/>
      <c r="G12" s="19"/>
      <c r="H12" s="19"/>
      <c r="I12" s="19"/>
      <c r="J12" s="23" t="s">
        <v>196</v>
      </c>
      <c r="K12" s="23"/>
      <c r="L12" s="23"/>
      <c r="M12" s="23" t="s">
        <v>197</v>
      </c>
      <c r="N12" s="23"/>
      <c r="O12" s="23"/>
      <c r="P12" s="23" t="s">
        <v>198</v>
      </c>
      <c r="Q12" s="23"/>
      <c r="R12" s="23"/>
      <c r="S12" s="23"/>
      <c r="T12" s="1"/>
      <c r="U12" s="1"/>
    </row>
    <row r="13" spans="1:21" ht="30" customHeight="1">
      <c r="A13" s="19"/>
      <c r="B13" s="19"/>
      <c r="C13" s="19"/>
      <c r="D13" s="19"/>
      <c r="E13" s="19" t="s">
        <v>199</v>
      </c>
      <c r="F13" s="19"/>
      <c r="G13" s="19"/>
      <c r="H13" s="19"/>
      <c r="I13" s="19"/>
      <c r="J13" s="23" t="s">
        <v>200</v>
      </c>
      <c r="K13" s="23"/>
      <c r="L13" s="23"/>
      <c r="M13" s="23" t="s">
        <v>201</v>
      </c>
      <c r="N13" s="23"/>
      <c r="O13" s="23"/>
      <c r="P13" s="23" t="s">
        <v>201</v>
      </c>
      <c r="Q13" s="23"/>
      <c r="R13" s="23"/>
      <c r="S13" s="23"/>
      <c r="T13" s="1"/>
      <c r="U13" s="1"/>
    </row>
    <row r="14" spans="1:21" ht="15.9" customHeight="1">
      <c r="A14" s="19"/>
      <c r="B14" s="19"/>
      <c r="C14" s="19"/>
      <c r="D14" s="19"/>
      <c r="E14" s="19" t="s">
        <v>202</v>
      </c>
      <c r="F14" s="19"/>
      <c r="G14" s="19"/>
      <c r="H14" s="19"/>
      <c r="I14" s="19"/>
      <c r="J14" s="23" t="s">
        <v>203</v>
      </c>
      <c r="K14" s="23"/>
      <c r="L14" s="23"/>
      <c r="M14" s="23" t="s">
        <v>201</v>
      </c>
      <c r="N14" s="23"/>
      <c r="O14" s="23"/>
      <c r="P14" s="23" t="s">
        <v>201</v>
      </c>
      <c r="Q14" s="23"/>
      <c r="R14" s="23"/>
      <c r="S14" s="23"/>
      <c r="T14" s="1"/>
      <c r="U14" s="1"/>
    </row>
    <row r="15" spans="1:21" ht="15.9" customHeight="1">
      <c r="A15" s="19"/>
      <c r="B15" s="19"/>
      <c r="C15" s="19"/>
      <c r="D15" s="19"/>
      <c r="E15" s="19" t="s">
        <v>204</v>
      </c>
      <c r="F15" s="19"/>
      <c r="G15" s="19"/>
      <c r="H15" s="19"/>
      <c r="I15" s="19"/>
      <c r="J15" s="23" t="s">
        <v>205</v>
      </c>
      <c r="K15" s="23"/>
      <c r="L15" s="23"/>
      <c r="M15" s="23" t="s">
        <v>190</v>
      </c>
      <c r="N15" s="23"/>
      <c r="O15" s="23"/>
      <c r="P15" s="23" t="s">
        <v>190</v>
      </c>
      <c r="Q15" s="23"/>
      <c r="R15" s="23"/>
      <c r="S15" s="23"/>
      <c r="T15" s="1"/>
      <c r="U15" s="1"/>
    </row>
    <row r="16" spans="1:21" ht="15.9" customHeight="1">
      <c r="A16" s="19"/>
      <c r="B16" s="19"/>
      <c r="C16" s="19"/>
      <c r="D16" s="19"/>
      <c r="E16" s="19" t="s">
        <v>206</v>
      </c>
      <c r="F16" s="19"/>
      <c r="G16" s="19"/>
      <c r="H16" s="19"/>
      <c r="I16" s="19"/>
      <c r="J16" s="23" t="s">
        <v>207</v>
      </c>
      <c r="K16" s="23"/>
      <c r="L16" s="23"/>
      <c r="M16" s="23" t="s">
        <v>208</v>
      </c>
      <c r="N16" s="23"/>
      <c r="O16" s="23"/>
      <c r="P16" s="23" t="s">
        <v>209</v>
      </c>
      <c r="Q16" s="23"/>
      <c r="R16" s="23"/>
      <c r="S16" s="23"/>
      <c r="T16" s="1"/>
      <c r="U16" s="1"/>
    </row>
    <row r="17" spans="1:21" ht="15.9" customHeight="1">
      <c r="A17" s="19"/>
      <c r="B17" s="19"/>
      <c r="C17" s="19"/>
      <c r="D17" s="19"/>
      <c r="E17" s="19" t="s">
        <v>210</v>
      </c>
      <c r="F17" s="19"/>
      <c r="G17" s="19"/>
      <c r="H17" s="19"/>
      <c r="I17" s="19"/>
      <c r="J17" s="23" t="s">
        <v>211</v>
      </c>
      <c r="K17" s="23"/>
      <c r="L17" s="23"/>
      <c r="M17" s="23" t="s">
        <v>212</v>
      </c>
      <c r="N17" s="23"/>
      <c r="O17" s="23"/>
      <c r="P17" s="23" t="s">
        <v>198</v>
      </c>
      <c r="Q17" s="23"/>
      <c r="R17" s="23"/>
      <c r="S17" s="23"/>
      <c r="T17" s="1"/>
      <c r="U17" s="1"/>
    </row>
    <row r="18" spans="1:21" ht="30" customHeight="1">
      <c r="A18" s="19"/>
      <c r="B18" s="19"/>
      <c r="C18" s="19"/>
      <c r="D18" s="19"/>
      <c r="E18" s="26" t="s">
        <v>213</v>
      </c>
      <c r="F18" s="26"/>
      <c r="G18" s="26"/>
      <c r="H18" s="26"/>
      <c r="I18" s="26"/>
      <c r="J18" s="23" t="s">
        <v>214</v>
      </c>
      <c r="K18" s="23"/>
      <c r="L18" s="23"/>
      <c r="M18" s="23" t="s">
        <v>215</v>
      </c>
      <c r="N18" s="23"/>
      <c r="O18" s="23"/>
      <c r="P18" s="23" t="s">
        <v>216</v>
      </c>
      <c r="Q18" s="23"/>
      <c r="R18" s="23"/>
      <c r="S18" s="23"/>
      <c r="T18" s="1"/>
      <c r="U18" s="1"/>
    </row>
    <row r="19" spans="1:21" ht="17.100000000000001" customHeight="1">
      <c r="A19" s="19"/>
      <c r="B19" s="19"/>
      <c r="C19" s="19"/>
      <c r="D19" s="19"/>
      <c r="E19" s="19" t="s">
        <v>217</v>
      </c>
      <c r="F19" s="19"/>
      <c r="G19" s="19"/>
      <c r="H19" s="19"/>
      <c r="I19" s="19"/>
      <c r="J19" s="23" t="s">
        <v>218</v>
      </c>
      <c r="K19" s="23"/>
      <c r="L19" s="23"/>
      <c r="M19" s="23" t="s">
        <v>201</v>
      </c>
      <c r="N19" s="23"/>
      <c r="O19" s="23"/>
      <c r="P19" s="23" t="s">
        <v>201</v>
      </c>
      <c r="Q19" s="23"/>
      <c r="R19" s="23"/>
      <c r="S19" s="23"/>
      <c r="T19" s="1"/>
      <c r="U19" s="1"/>
    </row>
    <row r="20" spans="1:21" ht="30" customHeight="1">
      <c r="A20" s="19"/>
      <c r="B20" s="19"/>
      <c r="C20" s="19"/>
      <c r="D20" s="19"/>
      <c r="E20" s="19" t="s">
        <v>219</v>
      </c>
      <c r="F20" s="19"/>
      <c r="G20" s="19"/>
      <c r="H20" s="19"/>
      <c r="I20" s="19"/>
      <c r="J20" s="23" t="s">
        <v>220</v>
      </c>
      <c r="K20" s="23"/>
      <c r="L20" s="23"/>
      <c r="M20" s="23" t="s">
        <v>190</v>
      </c>
      <c r="N20" s="23"/>
      <c r="O20" s="23"/>
      <c r="P20" s="23" t="s">
        <v>190</v>
      </c>
      <c r="Q20" s="23"/>
      <c r="R20" s="23"/>
      <c r="S20" s="23"/>
      <c r="T20" s="1"/>
      <c r="U20" s="1"/>
    </row>
    <row r="21" spans="1:21" ht="17.100000000000001" customHeight="1">
      <c r="A21" s="19"/>
      <c r="B21" s="19"/>
      <c r="C21" s="19"/>
      <c r="D21" s="19"/>
      <c r="E21" s="19" t="s">
        <v>221</v>
      </c>
      <c r="F21" s="19"/>
      <c r="G21" s="19"/>
      <c r="H21" s="19"/>
      <c r="I21" s="19"/>
      <c r="J21" s="23" t="s">
        <v>222</v>
      </c>
      <c r="K21" s="23"/>
      <c r="L21" s="23"/>
      <c r="M21" s="23" t="s">
        <v>201</v>
      </c>
      <c r="N21" s="23"/>
      <c r="O21" s="23"/>
      <c r="P21" s="23" t="s">
        <v>201</v>
      </c>
      <c r="Q21" s="23"/>
      <c r="R21" s="23"/>
      <c r="S21" s="23"/>
      <c r="T21" s="1"/>
      <c r="U21" s="1"/>
    </row>
    <row r="22" spans="1:21" ht="15.9" customHeight="1">
      <c r="A22" s="19"/>
      <c r="B22" s="19"/>
      <c r="C22" s="19"/>
      <c r="D22" s="19"/>
      <c r="E22" s="19" t="s">
        <v>223</v>
      </c>
      <c r="F22" s="19"/>
      <c r="G22" s="19"/>
      <c r="H22" s="19"/>
      <c r="I22" s="19"/>
      <c r="J22" s="23" t="s">
        <v>224</v>
      </c>
      <c r="K22" s="23"/>
      <c r="L22" s="23"/>
      <c r="M22" s="23" t="s">
        <v>225</v>
      </c>
      <c r="N22" s="23"/>
      <c r="O22" s="23"/>
      <c r="P22" s="23" t="s">
        <v>226</v>
      </c>
      <c r="Q22" s="23"/>
      <c r="R22" s="23"/>
      <c r="S22" s="23"/>
      <c r="T22" s="1"/>
      <c r="U22" s="1"/>
    </row>
    <row r="23" spans="1:21" ht="15.9" customHeight="1">
      <c r="A23" s="19"/>
      <c r="B23" s="19"/>
      <c r="C23" s="19"/>
      <c r="D23" s="19"/>
      <c r="E23" s="26" t="s">
        <v>227</v>
      </c>
      <c r="F23" s="26"/>
      <c r="G23" s="26"/>
      <c r="H23" s="26"/>
      <c r="I23" s="26"/>
      <c r="J23" s="23" t="s">
        <v>228</v>
      </c>
      <c r="K23" s="23"/>
      <c r="L23" s="23"/>
      <c r="M23" s="23" t="s">
        <v>229</v>
      </c>
      <c r="N23" s="23"/>
      <c r="O23" s="23"/>
      <c r="P23" s="23" t="s">
        <v>230</v>
      </c>
      <c r="Q23" s="23"/>
      <c r="R23" s="23"/>
      <c r="S23" s="23"/>
      <c r="T23" s="1"/>
      <c r="U23" s="1"/>
    </row>
    <row r="24" spans="1:21" ht="57.9" customHeight="1">
      <c r="A24" s="19"/>
      <c r="B24" s="19"/>
      <c r="C24" s="19"/>
      <c r="D24" s="19"/>
      <c r="E24" s="19" t="s">
        <v>231</v>
      </c>
      <c r="F24" s="19"/>
      <c r="G24" s="19"/>
      <c r="H24" s="19"/>
      <c r="I24" s="19"/>
      <c r="J24" s="23" t="s">
        <v>232</v>
      </c>
      <c r="K24" s="23"/>
      <c r="L24" s="23"/>
      <c r="M24" s="23" t="s">
        <v>201</v>
      </c>
      <c r="N24" s="23"/>
      <c r="O24" s="23"/>
      <c r="P24" s="23" t="s">
        <v>201</v>
      </c>
      <c r="Q24" s="23"/>
      <c r="R24" s="23"/>
      <c r="S24" s="23"/>
      <c r="T24" s="1"/>
      <c r="U24" s="1"/>
    </row>
    <row r="25" spans="1:21" ht="44.1" customHeight="1">
      <c r="A25" s="19"/>
      <c r="B25" s="19"/>
      <c r="C25" s="19"/>
      <c r="D25" s="19"/>
      <c r="E25" s="19" t="s">
        <v>233</v>
      </c>
      <c r="F25" s="19"/>
      <c r="G25" s="19"/>
      <c r="H25" s="19"/>
      <c r="I25" s="19"/>
      <c r="J25" s="23" t="s">
        <v>234</v>
      </c>
      <c r="K25" s="23"/>
      <c r="L25" s="23"/>
      <c r="M25" s="23" t="s">
        <v>235</v>
      </c>
      <c r="N25" s="23"/>
      <c r="O25" s="23"/>
      <c r="P25" s="23" t="s">
        <v>236</v>
      </c>
      <c r="Q25" s="23"/>
      <c r="R25" s="23"/>
      <c r="S25" s="23"/>
      <c r="T25" s="1"/>
      <c r="U25" s="1"/>
    </row>
    <row r="26" spans="1:21" ht="45" customHeight="1">
      <c r="A26" s="19"/>
      <c r="B26" s="19"/>
      <c r="C26" s="19"/>
      <c r="D26" s="19"/>
      <c r="E26" s="19" t="s">
        <v>237</v>
      </c>
      <c r="F26" s="19"/>
      <c r="G26" s="19"/>
      <c r="H26" s="19"/>
      <c r="I26" s="19"/>
      <c r="J26" s="23" t="s">
        <v>238</v>
      </c>
      <c r="K26" s="23"/>
      <c r="L26" s="23"/>
      <c r="M26" s="23" t="s">
        <v>201</v>
      </c>
      <c r="N26" s="23"/>
      <c r="O26" s="23"/>
      <c r="P26" s="23" t="s">
        <v>201</v>
      </c>
      <c r="Q26" s="23"/>
      <c r="R26" s="23"/>
      <c r="S26" s="23"/>
      <c r="T26" s="1"/>
      <c r="U26" s="1"/>
    </row>
    <row r="27" spans="1:21" ht="30.9" customHeight="1">
      <c r="A27" s="19"/>
      <c r="B27" s="19"/>
      <c r="C27" s="19"/>
      <c r="D27" s="19"/>
      <c r="E27" s="19" t="s">
        <v>239</v>
      </c>
      <c r="F27" s="19"/>
      <c r="G27" s="19"/>
      <c r="H27" s="19"/>
      <c r="I27" s="19"/>
      <c r="J27" s="23" t="s">
        <v>240</v>
      </c>
      <c r="K27" s="23"/>
      <c r="L27" s="23"/>
      <c r="M27" s="23" t="s">
        <v>229</v>
      </c>
      <c r="N27" s="23"/>
      <c r="O27" s="23"/>
      <c r="P27" s="23" t="s">
        <v>241</v>
      </c>
      <c r="Q27" s="23"/>
      <c r="R27" s="23"/>
      <c r="S27" s="23"/>
      <c r="T27" s="1"/>
      <c r="U27" s="1"/>
    </row>
    <row r="28" spans="1:21" ht="15.9" customHeight="1">
      <c r="A28" s="26" t="s">
        <v>242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1"/>
      <c r="U28" s="1"/>
    </row>
    <row r="29" spans="1:21" ht="15.9" customHeight="1">
      <c r="A29" s="19"/>
      <c r="B29" s="19"/>
      <c r="C29" s="19"/>
      <c r="D29" s="19"/>
      <c r="E29" s="19" t="s">
        <v>243</v>
      </c>
      <c r="F29" s="19"/>
      <c r="G29" s="19"/>
      <c r="H29" s="19"/>
      <c r="I29" s="19"/>
      <c r="J29" s="23" t="s">
        <v>244</v>
      </c>
      <c r="K29" s="23"/>
      <c r="L29" s="23"/>
      <c r="M29" s="23" t="s">
        <v>201</v>
      </c>
      <c r="N29" s="23"/>
      <c r="O29" s="23"/>
      <c r="P29" s="23" t="s">
        <v>201</v>
      </c>
      <c r="Q29" s="23"/>
      <c r="R29" s="23"/>
      <c r="S29" s="23"/>
      <c r="T29" s="1"/>
      <c r="U29" s="1"/>
    </row>
    <row r="30" spans="1:21" ht="30" customHeight="1" thickBot="1">
      <c r="A30" s="19"/>
      <c r="B30" s="19"/>
      <c r="C30" s="19"/>
      <c r="D30" s="19"/>
      <c r="E30" s="19" t="s">
        <v>245</v>
      </c>
      <c r="F30" s="19"/>
      <c r="G30" s="19"/>
      <c r="H30" s="19"/>
      <c r="I30" s="19"/>
      <c r="J30" s="23" t="s">
        <v>246</v>
      </c>
      <c r="K30" s="23"/>
      <c r="L30" s="23"/>
      <c r="M30" s="23" t="s">
        <v>201</v>
      </c>
      <c r="N30" s="23"/>
      <c r="O30" s="23"/>
      <c r="P30" s="23" t="s">
        <v>201</v>
      </c>
      <c r="Q30" s="23"/>
      <c r="R30" s="23"/>
      <c r="S30" s="23"/>
      <c r="T30" s="1"/>
      <c r="U30" s="1"/>
    </row>
    <row r="31" spans="1:21" ht="0.9" customHeight="1">
      <c r="A31" s="24"/>
      <c r="B31" s="24"/>
      <c r="C31" s="24"/>
      <c r="D31" s="24"/>
      <c r="E31" s="24"/>
      <c r="F31" s="2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17.9" customHeight="1">
      <c r="A32" s="25" t="s">
        <v>247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1"/>
      <c r="U32" s="1"/>
    </row>
    <row r="33" spans="1:21" ht="20.100000000000001" customHeight="1">
      <c r="A33" s="32" t="s">
        <v>248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1"/>
    </row>
    <row r="34" spans="1:21" ht="60" customHeight="1">
      <c r="A34" s="1"/>
      <c r="B34" s="1"/>
      <c r="C34" s="1"/>
      <c r="D34" s="1"/>
      <c r="E34" s="1"/>
      <c r="F34" s="33" t="s">
        <v>249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30" customHeight="1">
      <c r="A35" s="21" t="s">
        <v>250</v>
      </c>
      <c r="B35" s="21"/>
      <c r="C35" s="21"/>
      <c r="D35" s="21"/>
      <c r="E35" s="21" t="s">
        <v>37</v>
      </c>
      <c r="F35" s="21"/>
      <c r="G35" s="21"/>
      <c r="H35" s="21"/>
      <c r="I35" s="21"/>
      <c r="J35" s="21" t="s">
        <v>38</v>
      </c>
      <c r="K35" s="21"/>
      <c r="L35" s="21"/>
      <c r="M35" s="21" t="s">
        <v>174</v>
      </c>
      <c r="N35" s="21"/>
      <c r="O35" s="21"/>
      <c r="P35" s="20" t="s">
        <v>175</v>
      </c>
      <c r="Q35" s="20"/>
      <c r="R35" s="20"/>
      <c r="S35" s="20"/>
      <c r="T35" s="1"/>
      <c r="U35" s="1"/>
    </row>
    <row r="36" spans="1:21" ht="15" customHeight="1">
      <c r="A36" s="21" t="s">
        <v>42</v>
      </c>
      <c r="B36" s="21"/>
      <c r="C36" s="21"/>
      <c r="D36" s="21"/>
      <c r="E36" s="21" t="s">
        <v>43</v>
      </c>
      <c r="F36" s="21"/>
      <c r="G36" s="21"/>
      <c r="H36" s="21"/>
      <c r="I36" s="21"/>
      <c r="J36" s="21" t="s">
        <v>44</v>
      </c>
      <c r="K36" s="21"/>
      <c r="L36" s="21"/>
      <c r="M36" s="21" t="s">
        <v>45</v>
      </c>
      <c r="N36" s="21"/>
      <c r="O36" s="21"/>
      <c r="P36" s="21" t="s">
        <v>46</v>
      </c>
      <c r="Q36" s="21"/>
      <c r="R36" s="21"/>
      <c r="S36" s="21"/>
      <c r="T36" s="1"/>
      <c r="U36" s="1"/>
    </row>
    <row r="37" spans="1:21" ht="17.100000000000001" customHeight="1">
      <c r="A37" s="19" t="s">
        <v>8</v>
      </c>
      <c r="B37" s="19"/>
      <c r="C37" s="19"/>
      <c r="D37" s="19"/>
      <c r="E37" s="19" t="s">
        <v>251</v>
      </c>
      <c r="F37" s="19"/>
      <c r="G37" s="19"/>
      <c r="H37" s="19"/>
      <c r="I37" s="19"/>
      <c r="J37" s="23" t="s">
        <v>218</v>
      </c>
      <c r="K37" s="23"/>
      <c r="L37" s="23"/>
      <c r="M37" s="23" t="s">
        <v>252</v>
      </c>
      <c r="N37" s="23"/>
      <c r="O37" s="23"/>
      <c r="P37" s="23" t="s">
        <v>252</v>
      </c>
      <c r="Q37" s="23"/>
      <c r="R37" s="23"/>
      <c r="S37" s="23"/>
      <c r="T37" s="1"/>
      <c r="U37" s="1"/>
    </row>
    <row r="38" spans="1:21" ht="30" customHeight="1">
      <c r="A38" s="19"/>
      <c r="B38" s="19"/>
      <c r="C38" s="19"/>
      <c r="D38" s="19"/>
      <c r="E38" s="19" t="s">
        <v>253</v>
      </c>
      <c r="F38" s="19"/>
      <c r="G38" s="19"/>
      <c r="H38" s="19"/>
      <c r="I38" s="19"/>
      <c r="J38" s="23" t="s">
        <v>254</v>
      </c>
      <c r="K38" s="23"/>
      <c r="L38" s="23"/>
      <c r="M38" s="23" t="s">
        <v>201</v>
      </c>
      <c r="N38" s="23"/>
      <c r="O38" s="23"/>
      <c r="P38" s="23" t="s">
        <v>201</v>
      </c>
      <c r="Q38" s="23"/>
      <c r="R38" s="23"/>
      <c r="S38" s="23"/>
      <c r="T38" s="1"/>
      <c r="U38" s="1"/>
    </row>
    <row r="39" spans="1:21" ht="30" customHeight="1">
      <c r="A39" s="19"/>
      <c r="B39" s="19"/>
      <c r="C39" s="19"/>
      <c r="D39" s="19"/>
      <c r="E39" s="19" t="s">
        <v>255</v>
      </c>
      <c r="F39" s="19"/>
      <c r="G39" s="19"/>
      <c r="H39" s="19"/>
      <c r="I39" s="19"/>
      <c r="J39" s="23" t="s">
        <v>256</v>
      </c>
      <c r="K39" s="23"/>
      <c r="L39" s="23"/>
      <c r="M39" s="23" t="s">
        <v>201</v>
      </c>
      <c r="N39" s="23"/>
      <c r="O39" s="23"/>
      <c r="P39" s="23" t="s">
        <v>201</v>
      </c>
      <c r="Q39" s="23"/>
      <c r="R39" s="23"/>
      <c r="S39" s="23"/>
      <c r="T39" s="1"/>
      <c r="U39" s="1"/>
    </row>
    <row r="40" spans="1:21" ht="30" customHeight="1" thickBot="1">
      <c r="A40" s="19"/>
      <c r="B40" s="19"/>
      <c r="C40" s="19"/>
      <c r="D40" s="19"/>
      <c r="E40" s="19" t="s">
        <v>257</v>
      </c>
      <c r="F40" s="19"/>
      <c r="G40" s="19"/>
      <c r="H40" s="19"/>
      <c r="I40" s="19"/>
      <c r="J40" s="23" t="s">
        <v>258</v>
      </c>
      <c r="K40" s="23"/>
      <c r="L40" s="23"/>
      <c r="M40" s="23" t="s">
        <v>201</v>
      </c>
      <c r="N40" s="23"/>
      <c r="O40" s="23"/>
      <c r="P40" s="23" t="s">
        <v>201</v>
      </c>
      <c r="Q40" s="23"/>
      <c r="R40" s="23"/>
      <c r="S40" s="23"/>
      <c r="T40" s="1"/>
      <c r="U40" s="1"/>
    </row>
    <row r="41" spans="1:21" ht="0.9" customHeight="1">
      <c r="A41" s="24"/>
      <c r="B41" s="24"/>
      <c r="C41" s="24"/>
      <c r="D41" s="24"/>
      <c r="E41" s="24"/>
      <c r="F41" s="2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2" customHeight="1">
      <c r="A42" s="25" t="s">
        <v>259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1"/>
      <c r="U42" s="1"/>
    </row>
  </sheetData>
  <mergeCells count="168">
    <mergeCell ref="C1:K1"/>
    <mergeCell ref="O1:Q1"/>
    <mergeCell ref="C2:K2"/>
    <mergeCell ref="O2:Q2"/>
    <mergeCell ref="A3:T3"/>
    <mergeCell ref="A4:T4"/>
    <mergeCell ref="A5:D5"/>
    <mergeCell ref="E5:I5"/>
    <mergeCell ref="J5:L5"/>
    <mergeCell ref="M5:O5"/>
    <mergeCell ref="P5:S5"/>
    <mergeCell ref="A6:D6"/>
    <mergeCell ref="E6:I6"/>
    <mergeCell ref="J6:L6"/>
    <mergeCell ref="M6:O6"/>
    <mergeCell ref="P6:S6"/>
    <mergeCell ref="A7:D7"/>
    <mergeCell ref="E7:I7"/>
    <mergeCell ref="J7:L7"/>
    <mergeCell ref="M7:O7"/>
    <mergeCell ref="P7:S7"/>
    <mergeCell ref="A8:D8"/>
    <mergeCell ref="E8:I8"/>
    <mergeCell ref="J8:L8"/>
    <mergeCell ref="M8:O8"/>
    <mergeCell ref="P8:S8"/>
    <mergeCell ref="A9:D9"/>
    <mergeCell ref="E9:I9"/>
    <mergeCell ref="J9:L9"/>
    <mergeCell ref="M9:O9"/>
    <mergeCell ref="P9:S9"/>
    <mergeCell ref="A10:D10"/>
    <mergeCell ref="E10:I10"/>
    <mergeCell ref="J10:L10"/>
    <mergeCell ref="M10:O10"/>
    <mergeCell ref="P10:S10"/>
    <mergeCell ref="A11:D11"/>
    <mergeCell ref="E11:I11"/>
    <mergeCell ref="J11:L11"/>
    <mergeCell ref="M11:O11"/>
    <mergeCell ref="P11:S11"/>
    <mergeCell ref="A12:D12"/>
    <mergeCell ref="E12:I12"/>
    <mergeCell ref="J12:L12"/>
    <mergeCell ref="M12:O12"/>
    <mergeCell ref="P12:S12"/>
    <mergeCell ref="A13:D13"/>
    <mergeCell ref="E13:I13"/>
    <mergeCell ref="J13:L13"/>
    <mergeCell ref="M13:O13"/>
    <mergeCell ref="P13:S13"/>
    <mergeCell ref="A14:D14"/>
    <mergeCell ref="E14:I14"/>
    <mergeCell ref="J14:L14"/>
    <mergeCell ref="M14:O14"/>
    <mergeCell ref="P14:S14"/>
    <mergeCell ref="A15:D15"/>
    <mergeCell ref="E15:I15"/>
    <mergeCell ref="J15:L15"/>
    <mergeCell ref="M15:O15"/>
    <mergeCell ref="P15:S15"/>
    <mergeCell ref="A16:D16"/>
    <mergeCell ref="E16:I16"/>
    <mergeCell ref="J16:L16"/>
    <mergeCell ref="M16:O16"/>
    <mergeCell ref="P16:S16"/>
    <mergeCell ref="A17:D17"/>
    <mergeCell ref="E17:I17"/>
    <mergeCell ref="J17:L17"/>
    <mergeCell ref="M17:O17"/>
    <mergeCell ref="P17:S17"/>
    <mergeCell ref="A18:D18"/>
    <mergeCell ref="E18:I18"/>
    <mergeCell ref="J18:L18"/>
    <mergeCell ref="M18:O18"/>
    <mergeCell ref="P18:S18"/>
    <mergeCell ref="A19:D19"/>
    <mergeCell ref="E19:I19"/>
    <mergeCell ref="J19:L19"/>
    <mergeCell ref="M19:O19"/>
    <mergeCell ref="P19:S19"/>
    <mergeCell ref="A20:D20"/>
    <mergeCell ref="E20:I20"/>
    <mergeCell ref="J20:L20"/>
    <mergeCell ref="M20:O20"/>
    <mergeCell ref="P20:S20"/>
    <mergeCell ref="A21:D21"/>
    <mergeCell ref="E21:I21"/>
    <mergeCell ref="J21:L21"/>
    <mergeCell ref="M21:O21"/>
    <mergeCell ref="P21:S21"/>
    <mergeCell ref="A22:D22"/>
    <mergeCell ref="E22:I22"/>
    <mergeCell ref="J22:L22"/>
    <mergeCell ref="M22:O22"/>
    <mergeCell ref="P22:S22"/>
    <mergeCell ref="A23:D23"/>
    <mergeCell ref="E23:I23"/>
    <mergeCell ref="J23:L23"/>
    <mergeCell ref="M23:O23"/>
    <mergeCell ref="P23:S23"/>
    <mergeCell ref="A24:D24"/>
    <mergeCell ref="E24:I24"/>
    <mergeCell ref="J24:L24"/>
    <mergeCell ref="M24:O24"/>
    <mergeCell ref="P24:S24"/>
    <mergeCell ref="A27:D27"/>
    <mergeCell ref="E27:I27"/>
    <mergeCell ref="J27:L27"/>
    <mergeCell ref="M27:O27"/>
    <mergeCell ref="P27:S27"/>
    <mergeCell ref="A28:S28"/>
    <mergeCell ref="A25:D25"/>
    <mergeCell ref="E25:I25"/>
    <mergeCell ref="J25:L25"/>
    <mergeCell ref="M25:O25"/>
    <mergeCell ref="P25:S25"/>
    <mergeCell ref="A26:D26"/>
    <mergeCell ref="E26:I26"/>
    <mergeCell ref="J26:L26"/>
    <mergeCell ref="M26:O26"/>
    <mergeCell ref="P26:S26"/>
    <mergeCell ref="A29:D29"/>
    <mergeCell ref="E29:I29"/>
    <mergeCell ref="J29:L29"/>
    <mergeCell ref="M29:O29"/>
    <mergeCell ref="P29:S29"/>
    <mergeCell ref="A30:D30"/>
    <mergeCell ref="E30:I30"/>
    <mergeCell ref="J30:L30"/>
    <mergeCell ref="M30:O30"/>
    <mergeCell ref="P30:S30"/>
    <mergeCell ref="A31:F31"/>
    <mergeCell ref="A32:S32"/>
    <mergeCell ref="A33:T33"/>
    <mergeCell ref="F34:U34"/>
    <mergeCell ref="A35:D35"/>
    <mergeCell ref="E35:I35"/>
    <mergeCell ref="J35:L35"/>
    <mergeCell ref="M35:O35"/>
    <mergeCell ref="P35:S35"/>
    <mergeCell ref="A36:D36"/>
    <mergeCell ref="E36:I36"/>
    <mergeCell ref="J36:L36"/>
    <mergeCell ref="M36:O36"/>
    <mergeCell ref="P36:S36"/>
    <mergeCell ref="A37:D37"/>
    <mergeCell ref="E37:I37"/>
    <mergeCell ref="J37:L37"/>
    <mergeCell ref="M37:O37"/>
    <mergeCell ref="P37:S37"/>
    <mergeCell ref="A42:S42"/>
    <mergeCell ref="A40:D40"/>
    <mergeCell ref="E40:I40"/>
    <mergeCell ref="J40:L40"/>
    <mergeCell ref="M40:O40"/>
    <mergeCell ref="P40:S40"/>
    <mergeCell ref="A41:F41"/>
    <mergeCell ref="A38:D38"/>
    <mergeCell ref="E38:I38"/>
    <mergeCell ref="J38:L38"/>
    <mergeCell ref="M38:O38"/>
    <mergeCell ref="P38:S38"/>
    <mergeCell ref="A39:D39"/>
    <mergeCell ref="E39:I39"/>
    <mergeCell ref="J39:L39"/>
    <mergeCell ref="M39:O39"/>
    <mergeCell ref="P39:S39"/>
  </mergeCells>
  <pageMargins left="0" right="0" top="0" bottom="0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2" sqref="E2"/>
    </sheetView>
  </sheetViews>
  <sheetFormatPr defaultRowHeight="14.4"/>
  <cols>
    <col min="1" max="1" width="19.77734375" customWidth="1"/>
    <col min="2" max="2" width="16" customWidth="1"/>
    <col min="3" max="3" width="21.88671875" customWidth="1"/>
  </cols>
  <sheetData>
    <row r="1" spans="1:5" ht="34.799999999999997" customHeight="1">
      <c r="A1" s="34" t="s">
        <v>260</v>
      </c>
      <c r="B1" s="34"/>
      <c r="C1" s="34"/>
      <c r="D1" s="34"/>
      <c r="E1" s="4"/>
    </row>
    <row r="2" spans="1:5" ht="31.2">
      <c r="A2" s="5" t="s">
        <v>37</v>
      </c>
      <c r="B2" s="5" t="s">
        <v>261</v>
      </c>
      <c r="C2" s="5" t="s">
        <v>262</v>
      </c>
      <c r="D2" s="5" t="s">
        <v>263</v>
      </c>
      <c r="E2" s="4"/>
    </row>
    <row r="3" spans="1:5" ht="46.8">
      <c r="A3" s="5" t="s">
        <v>264</v>
      </c>
      <c r="B3" s="6">
        <f>(Balance!N24+Balance!N23)/Balance!N49</f>
        <v>1.3425414364640884</v>
      </c>
      <c r="C3" s="6">
        <f>(Balance!K23+Balance!K24)/Balance!K49</f>
        <v>1.4825662482566249</v>
      </c>
      <c r="D3" s="6">
        <f>C3-B3</f>
        <v>0.14002481179253645</v>
      </c>
      <c r="E3" s="4"/>
    </row>
    <row r="4" spans="1:5" ht="46.8">
      <c r="A4" s="5" t="s">
        <v>265</v>
      </c>
      <c r="B4" s="6">
        <f>(Balance!N26+Balance!N15)/Balance!N49</f>
        <v>2.1191791633780586</v>
      </c>
      <c r="C4" s="6">
        <f>(Balance!K26+Balance!K15)/Balance!K49</f>
        <v>2.3444909344490936</v>
      </c>
      <c r="D4" s="6">
        <f>C4-B4</f>
        <v>0.22531177107103506</v>
      </c>
      <c r="E4" s="4"/>
    </row>
    <row r="5" spans="1:5" ht="15.6">
      <c r="A5" s="4"/>
      <c r="B5" s="4"/>
      <c r="C5" s="4"/>
      <c r="D5" s="4"/>
      <c r="E5" s="4"/>
    </row>
    <row r="6" spans="1:5" ht="15.6">
      <c r="A6" s="4"/>
      <c r="B6" s="4"/>
      <c r="C6" s="4"/>
      <c r="D6" s="4"/>
      <c r="E6" s="4"/>
    </row>
    <row r="7" spans="1:5" ht="31.2">
      <c r="A7" s="5" t="s">
        <v>37</v>
      </c>
      <c r="B7" s="5" t="s">
        <v>261</v>
      </c>
      <c r="C7" s="5" t="s">
        <v>262</v>
      </c>
      <c r="D7" s="5" t="s">
        <v>263</v>
      </c>
      <c r="E7" s="4"/>
    </row>
    <row r="8" spans="1:5" ht="93.6">
      <c r="A8" s="5" t="s">
        <v>264</v>
      </c>
      <c r="B8" s="5" t="s">
        <v>266</v>
      </c>
      <c r="C8" s="5" t="s">
        <v>266</v>
      </c>
      <c r="D8" s="5" t="s">
        <v>267</v>
      </c>
      <c r="E8" s="4"/>
    </row>
    <row r="9" spans="1:5" ht="78">
      <c r="A9" s="5" t="s">
        <v>265</v>
      </c>
      <c r="B9" s="5" t="s">
        <v>268</v>
      </c>
      <c r="C9" s="5" t="s">
        <v>268</v>
      </c>
      <c r="D9" s="5" t="s">
        <v>267</v>
      </c>
      <c r="E9" s="4"/>
    </row>
    <row r="10" spans="1:5" ht="15.6">
      <c r="A10" s="4"/>
      <c r="B10" s="4"/>
      <c r="C10" s="4"/>
      <c r="D10" s="4"/>
      <c r="E10" s="4"/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6E10-0725-4FAA-B86F-4F0EDE6E5854}">
  <dimension ref="A1:H10"/>
  <sheetViews>
    <sheetView workbookViewId="0">
      <selection activeCell="B6" sqref="B6"/>
    </sheetView>
  </sheetViews>
  <sheetFormatPr defaultRowHeight="14.4"/>
  <cols>
    <col min="1" max="1" width="17.109375" customWidth="1"/>
    <col min="2" max="2" width="15.5546875" customWidth="1"/>
    <col min="3" max="3" width="14.77734375" customWidth="1"/>
    <col min="4" max="4" width="14.5546875" customWidth="1"/>
  </cols>
  <sheetData>
    <row r="1" spans="1:8" ht="30.6" customHeight="1">
      <c r="A1" s="35" t="s">
        <v>269</v>
      </c>
      <c r="B1" s="35"/>
      <c r="C1" s="35"/>
      <c r="D1" s="35"/>
      <c r="E1" s="7"/>
      <c r="F1" s="7"/>
      <c r="G1" s="7"/>
      <c r="H1" s="7"/>
    </row>
    <row r="2" spans="1:8" ht="26.4" customHeight="1">
      <c r="A2" s="8" t="s">
        <v>37</v>
      </c>
      <c r="B2" s="8" t="s">
        <v>261</v>
      </c>
      <c r="C2" s="8" t="s">
        <v>270</v>
      </c>
      <c r="D2" s="8" t="s">
        <v>271</v>
      </c>
      <c r="E2" s="7"/>
      <c r="F2" s="7"/>
      <c r="G2" s="7"/>
      <c r="H2" s="7"/>
    </row>
    <row r="3" spans="1:8" ht="78">
      <c r="A3" s="8" t="s">
        <v>272</v>
      </c>
      <c r="B3" s="9">
        <f>(Balance!Q13+Balance!N13)/2</f>
        <v>9432.5</v>
      </c>
      <c r="C3" s="9">
        <f>(Balance!N13+Balance!K13)/2</f>
        <v>10118</v>
      </c>
      <c r="D3" s="9">
        <f>C3-B3</f>
        <v>685.5</v>
      </c>
      <c r="E3" s="7"/>
      <c r="F3" s="7"/>
      <c r="G3" s="7"/>
      <c r="H3" s="7"/>
    </row>
    <row r="4" spans="1:8" ht="31.2">
      <c r="A4" s="8" t="s">
        <v>273</v>
      </c>
      <c r="B4" s="9">
        <f>12126/B3</f>
        <v>1.2855552610654652</v>
      </c>
      <c r="C4" s="9">
        <f>13464/C3</f>
        <v>1.3306977663569874</v>
      </c>
      <c r="D4" s="9">
        <f t="shared" ref="D4:D5" si="0">C4-B4</f>
        <v>4.5142505291522195E-2</v>
      </c>
      <c r="E4" s="7"/>
      <c r="F4" s="7"/>
      <c r="G4" s="7"/>
      <c r="H4" s="7"/>
    </row>
    <row r="5" spans="1:8" ht="31.2">
      <c r="A5" s="8" t="s">
        <v>274</v>
      </c>
      <c r="B5" s="9">
        <f>B3/12126</f>
        <v>0.77787398977403921</v>
      </c>
      <c r="C5" s="9">
        <f>C3/13464</f>
        <v>0.75148544266191331</v>
      </c>
      <c r="D5" s="9">
        <f t="shared" si="0"/>
        <v>-2.6388547112125904E-2</v>
      </c>
      <c r="E5" s="7"/>
      <c r="F5" s="7"/>
      <c r="G5" s="7"/>
      <c r="H5" s="7"/>
    </row>
    <row r="6" spans="1:8">
      <c r="A6" s="7"/>
      <c r="B6" s="7"/>
      <c r="C6" s="7"/>
      <c r="D6" s="7"/>
      <c r="E6" s="7"/>
      <c r="F6" s="7"/>
      <c r="G6" s="7"/>
      <c r="H6" s="7"/>
    </row>
    <row r="7" spans="1:8" ht="46.8">
      <c r="A7" s="8" t="s">
        <v>37</v>
      </c>
      <c r="B7" s="8" t="s">
        <v>261</v>
      </c>
      <c r="C7" s="8" t="s">
        <v>270</v>
      </c>
      <c r="D7" s="8" t="s">
        <v>271</v>
      </c>
      <c r="E7" s="7"/>
      <c r="F7" s="7"/>
      <c r="G7" s="7"/>
      <c r="H7" s="7"/>
    </row>
    <row r="8" spans="1:8" ht="78">
      <c r="A8" s="8" t="s">
        <v>272</v>
      </c>
      <c r="B8" s="8" t="s">
        <v>275</v>
      </c>
      <c r="C8" s="8" t="s">
        <v>276</v>
      </c>
      <c r="D8" s="8" t="s">
        <v>267</v>
      </c>
      <c r="E8" s="7"/>
      <c r="F8" s="7"/>
      <c r="G8" s="7"/>
      <c r="H8" s="7"/>
    </row>
    <row r="9" spans="1:8" ht="46.8">
      <c r="A9" s="8" t="s">
        <v>273</v>
      </c>
      <c r="B9" s="8" t="s">
        <v>277</v>
      </c>
      <c r="C9" s="8" t="s">
        <v>277</v>
      </c>
      <c r="D9" s="8" t="s">
        <v>267</v>
      </c>
      <c r="E9" s="7"/>
      <c r="F9" s="7"/>
      <c r="G9" s="7"/>
      <c r="H9" s="7"/>
    </row>
    <row r="10" spans="1:8" ht="46.8">
      <c r="A10" s="8" t="s">
        <v>274</v>
      </c>
      <c r="B10" s="8" t="s">
        <v>278</v>
      </c>
      <c r="C10" s="8" t="s">
        <v>278</v>
      </c>
      <c r="D10" s="8" t="s">
        <v>267</v>
      </c>
      <c r="E10" s="7"/>
      <c r="F10" s="7"/>
      <c r="G10" s="7"/>
      <c r="H10" s="7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4624-69C0-44C1-97DA-DB4F6D3A0555}">
  <dimension ref="A1:D22"/>
  <sheetViews>
    <sheetView tabSelected="1" topLeftCell="A10" workbookViewId="0">
      <selection activeCell="F22" sqref="F22"/>
    </sheetView>
  </sheetViews>
  <sheetFormatPr defaultRowHeight="14.4"/>
  <cols>
    <col min="1" max="1" width="26.33203125" customWidth="1"/>
    <col min="2" max="2" width="19.6640625" customWidth="1"/>
    <col min="3" max="3" width="13.109375" customWidth="1"/>
    <col min="4" max="4" width="19" customWidth="1"/>
  </cols>
  <sheetData>
    <row r="1" spans="1:4">
      <c r="A1" s="37" t="s">
        <v>279</v>
      </c>
      <c r="B1" s="37"/>
      <c r="C1" s="37"/>
      <c r="D1" s="37"/>
    </row>
    <row r="2" spans="1:4">
      <c r="A2" s="10" t="s">
        <v>37</v>
      </c>
      <c r="B2" s="10" t="s">
        <v>280</v>
      </c>
      <c r="C2" s="10" t="s">
        <v>174</v>
      </c>
      <c r="D2" s="10" t="s">
        <v>281</v>
      </c>
    </row>
    <row r="3" spans="1:4">
      <c r="A3" s="36" t="s">
        <v>282</v>
      </c>
      <c r="B3" s="36"/>
      <c r="C3" s="36"/>
      <c r="D3" s="36"/>
    </row>
    <row r="4" spans="1:4" ht="28.8">
      <c r="A4" s="10" t="s">
        <v>283</v>
      </c>
      <c r="B4" s="11">
        <f>(Balance!Q26+Balance!N26)/2</f>
        <v>2296.5</v>
      </c>
      <c r="C4" s="11">
        <f>(Balance!N26+Balance!K26)/2</f>
        <v>3023.5</v>
      </c>
      <c r="D4" s="11">
        <f>C4-B4</f>
        <v>727</v>
      </c>
    </row>
    <row r="5" spans="1:4" ht="28.8">
      <c r="A5" s="10" t="s">
        <v>284</v>
      </c>
      <c r="B5" s="11">
        <f>(Balance!Q20+Balance!N20)/2</f>
        <v>45</v>
      </c>
      <c r="C5" s="11">
        <f>(Balance!N20+Balance!K20)/2</f>
        <v>45.5</v>
      </c>
      <c r="D5" s="11">
        <f t="shared" ref="D5:D6" si="0">C5-B5</f>
        <v>0.5</v>
      </c>
    </row>
    <row r="6" spans="1:4">
      <c r="A6" s="10" t="s">
        <v>285</v>
      </c>
      <c r="B6" s="11">
        <v>12126</v>
      </c>
      <c r="C6" s="11">
        <v>13464</v>
      </c>
      <c r="D6" s="11">
        <f t="shared" si="0"/>
        <v>1338</v>
      </c>
    </row>
    <row r="7" spans="1:4">
      <c r="A7" s="36" t="s">
        <v>286</v>
      </c>
      <c r="B7" s="36"/>
      <c r="C7" s="36"/>
      <c r="D7" s="36"/>
    </row>
    <row r="8" spans="1:4" ht="57.6">
      <c r="A8" s="10" t="s">
        <v>287</v>
      </c>
      <c r="B8" s="11">
        <f>B6/B4</f>
        <v>5.280209013716525</v>
      </c>
      <c r="C8" s="11">
        <f>C6/C4</f>
        <v>4.4531172482222594</v>
      </c>
      <c r="D8" s="11">
        <f>C8-B8</f>
        <v>-0.82709176549426555</v>
      </c>
    </row>
    <row r="9" spans="1:4" ht="43.2">
      <c r="A9" s="10" t="s">
        <v>288</v>
      </c>
      <c r="B9" s="11">
        <f>B6/B5</f>
        <v>269.46666666666664</v>
      </c>
      <c r="C9" s="11">
        <f>C6/C5</f>
        <v>295.91208791208788</v>
      </c>
      <c r="D9" s="11">
        <f t="shared" ref="D9:D11" si="1">C9-B9</f>
        <v>26.445421245421244</v>
      </c>
    </row>
    <row r="10" spans="1:4" ht="28.8">
      <c r="A10" s="10" t="s">
        <v>289</v>
      </c>
      <c r="B10" s="11">
        <f>B4/(B6/365)</f>
        <v>69.126051459673434</v>
      </c>
      <c r="C10" s="11">
        <f>C4/(C6/365)</f>
        <v>81.965054961378485</v>
      </c>
      <c r="D10" s="11">
        <f t="shared" si="1"/>
        <v>12.839003501705051</v>
      </c>
    </row>
    <row r="11" spans="1:4" ht="28.8">
      <c r="A11" s="10" t="s">
        <v>290</v>
      </c>
      <c r="B11" s="11">
        <f>B5/(B6/365)</f>
        <v>1.3545274616526473</v>
      </c>
      <c r="C11" s="11">
        <f>C5/(C6/365)</f>
        <v>1.2334744503862152</v>
      </c>
      <c r="D11" s="11">
        <f t="shared" si="1"/>
        <v>-0.12105301126643209</v>
      </c>
    </row>
    <row r="13" spans="1:4">
      <c r="A13" s="10" t="s">
        <v>37</v>
      </c>
      <c r="B13" s="10" t="s">
        <v>280</v>
      </c>
      <c r="C13" s="10" t="s">
        <v>174</v>
      </c>
      <c r="D13" s="10" t="s">
        <v>281</v>
      </c>
    </row>
    <row r="14" spans="1:4">
      <c r="A14" s="36" t="s">
        <v>282</v>
      </c>
      <c r="B14" s="36"/>
      <c r="C14" s="36"/>
      <c r="D14" s="36"/>
    </row>
    <row r="15" spans="1:4" ht="43.2">
      <c r="A15" s="10" t="s">
        <v>283</v>
      </c>
      <c r="B15" s="10" t="s">
        <v>291</v>
      </c>
      <c r="C15" s="10" t="s">
        <v>292</v>
      </c>
      <c r="D15" s="10" t="s">
        <v>267</v>
      </c>
    </row>
    <row r="16" spans="1:4" ht="43.2">
      <c r="A16" s="10" t="s">
        <v>284</v>
      </c>
      <c r="B16" s="10" t="s">
        <v>293</v>
      </c>
      <c r="C16" s="10" t="s">
        <v>294</v>
      </c>
      <c r="D16" s="10" t="s">
        <v>267</v>
      </c>
    </row>
    <row r="17" spans="1:4" ht="28.8">
      <c r="A17" s="10" t="s">
        <v>285</v>
      </c>
      <c r="B17" s="10" t="s">
        <v>295</v>
      </c>
      <c r="C17" s="10" t="s">
        <v>295</v>
      </c>
      <c r="D17" s="10" t="s">
        <v>267</v>
      </c>
    </row>
    <row r="18" spans="1:4">
      <c r="A18" s="36" t="s">
        <v>286</v>
      </c>
      <c r="B18" s="36"/>
      <c r="C18" s="36"/>
      <c r="D18" s="36"/>
    </row>
    <row r="19" spans="1:4" ht="57.6">
      <c r="A19" s="10" t="s">
        <v>287</v>
      </c>
      <c r="B19" s="10" t="s">
        <v>296</v>
      </c>
      <c r="C19" s="10" t="s">
        <v>296</v>
      </c>
      <c r="D19" s="10" t="s">
        <v>267</v>
      </c>
    </row>
    <row r="20" spans="1:4" ht="57.6">
      <c r="A20" s="10" t="s">
        <v>288</v>
      </c>
      <c r="B20" s="10" t="s">
        <v>297</v>
      </c>
      <c r="C20" s="10" t="s">
        <v>297</v>
      </c>
      <c r="D20" s="10" t="s">
        <v>267</v>
      </c>
    </row>
    <row r="21" spans="1:4" ht="57.6">
      <c r="A21" s="10" t="s">
        <v>289</v>
      </c>
      <c r="B21" s="10" t="s">
        <v>317</v>
      </c>
      <c r="C21" s="10" t="s">
        <v>317</v>
      </c>
      <c r="D21" s="10" t="s">
        <v>267</v>
      </c>
    </row>
    <row r="22" spans="1:4" ht="57.6">
      <c r="A22" s="10" t="s">
        <v>290</v>
      </c>
      <c r="B22" s="10" t="s">
        <v>318</v>
      </c>
      <c r="C22" s="10" t="s">
        <v>318</v>
      </c>
      <c r="D22" s="10" t="s">
        <v>267</v>
      </c>
    </row>
  </sheetData>
  <mergeCells count="5">
    <mergeCell ref="A3:D3"/>
    <mergeCell ref="A7:D7"/>
    <mergeCell ref="A1:D1"/>
    <mergeCell ref="A14:D14"/>
    <mergeCell ref="A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F379-AB9D-4946-82C6-34A23B714835}">
  <dimension ref="A1:H8"/>
  <sheetViews>
    <sheetView workbookViewId="0">
      <selection activeCell="D8" sqref="D8"/>
    </sheetView>
  </sheetViews>
  <sheetFormatPr defaultRowHeight="14.4"/>
  <cols>
    <col min="1" max="1" width="21.88671875" customWidth="1"/>
    <col min="2" max="2" width="14.6640625" customWidth="1"/>
    <col min="3" max="3" width="16.77734375" customWidth="1"/>
    <col min="4" max="4" width="15.44140625" customWidth="1"/>
  </cols>
  <sheetData>
    <row r="1" spans="1:8" ht="42.6" customHeight="1">
      <c r="A1" s="38" t="s">
        <v>298</v>
      </c>
      <c r="B1" s="38"/>
      <c r="C1" s="38"/>
      <c r="D1" s="38"/>
      <c r="E1" s="13"/>
      <c r="F1" s="13"/>
      <c r="G1" s="13"/>
      <c r="H1" s="13"/>
    </row>
    <row r="2" spans="1:8" ht="54">
      <c r="A2" s="14" t="s">
        <v>37</v>
      </c>
      <c r="B2" s="14" t="s">
        <v>261</v>
      </c>
      <c r="C2" s="14" t="s">
        <v>270</v>
      </c>
      <c r="D2" s="14" t="s">
        <v>271</v>
      </c>
      <c r="E2" s="13"/>
      <c r="F2" s="13"/>
      <c r="G2" s="13"/>
      <c r="H2" s="13"/>
    </row>
    <row r="3" spans="1:8" ht="36">
      <c r="A3" s="14" t="s">
        <v>299</v>
      </c>
      <c r="B3" s="15">
        <f>Balance!N36/Balance!N50</f>
        <v>0.90381111448527174</v>
      </c>
      <c r="C3" s="15">
        <f>Balance!K36/Balance!K50</f>
        <v>0.89074285714285717</v>
      </c>
      <c r="D3" s="15">
        <f>C3-B3</f>
        <v>-1.3068257342414569E-2</v>
      </c>
      <c r="E3" s="13"/>
      <c r="F3" s="13"/>
      <c r="G3" s="13"/>
      <c r="H3" s="13"/>
    </row>
    <row r="4" spans="1:8" ht="72">
      <c r="A4" s="14" t="s">
        <v>300</v>
      </c>
      <c r="B4" s="15">
        <f>(Balance!N42+Balance!N49)/Balance!N36</f>
        <v>0.10642587148257035</v>
      </c>
      <c r="C4" s="15">
        <f>(Balance!K42+Balance!K49)/Balance!K36</f>
        <v>0.12265845522196561</v>
      </c>
      <c r="D4" s="15">
        <f>C4-B4</f>
        <v>1.6232583739395262E-2</v>
      </c>
      <c r="E4" s="13"/>
      <c r="F4" s="13"/>
      <c r="G4" s="13"/>
      <c r="H4" s="13"/>
    </row>
    <row r="5" spans="1:8" ht="18">
      <c r="A5" s="13"/>
      <c r="B5" s="13"/>
      <c r="C5" s="13"/>
      <c r="D5" s="13"/>
      <c r="E5" s="13"/>
      <c r="F5" s="13"/>
      <c r="G5" s="13"/>
      <c r="H5" s="13"/>
    </row>
    <row r="6" spans="1:8" ht="54">
      <c r="A6" s="14" t="s">
        <v>37</v>
      </c>
      <c r="B6" s="14" t="s">
        <v>261</v>
      </c>
      <c r="C6" s="14" t="s">
        <v>270</v>
      </c>
      <c r="D6" s="14" t="s">
        <v>271</v>
      </c>
      <c r="E6" s="12"/>
      <c r="F6" s="12"/>
      <c r="G6" s="12"/>
      <c r="H6" s="12"/>
    </row>
    <row r="7" spans="1:8" ht="36">
      <c r="A7" s="14" t="s">
        <v>299</v>
      </c>
      <c r="B7" s="14" t="s">
        <v>301</v>
      </c>
      <c r="C7" s="14" t="s">
        <v>302</v>
      </c>
      <c r="D7" s="14" t="s">
        <v>267</v>
      </c>
    </row>
    <row r="8" spans="1:8" ht="72">
      <c r="A8" s="14" t="s">
        <v>300</v>
      </c>
      <c r="B8" s="14" t="s">
        <v>303</v>
      </c>
      <c r="C8" s="14" t="s">
        <v>303</v>
      </c>
      <c r="D8" s="14" t="s">
        <v>267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3036-B894-431E-A7D8-FCF95FB9018A}">
  <dimension ref="A1:D19"/>
  <sheetViews>
    <sheetView topLeftCell="A13" workbookViewId="0">
      <selection activeCell="B9" sqref="B9"/>
    </sheetView>
  </sheetViews>
  <sheetFormatPr defaultRowHeight="14.4"/>
  <cols>
    <col min="1" max="1" width="21.109375" customWidth="1"/>
    <col min="2" max="2" width="16" customWidth="1"/>
    <col min="3" max="3" width="15.5546875" customWidth="1"/>
    <col min="4" max="4" width="13.77734375" customWidth="1"/>
  </cols>
  <sheetData>
    <row r="1" spans="1:4" ht="55.8" customHeight="1">
      <c r="A1" s="39" t="s">
        <v>304</v>
      </c>
      <c r="B1" s="39"/>
      <c r="C1" s="39"/>
      <c r="D1" s="39"/>
    </row>
    <row r="2" spans="1:4" ht="31.2">
      <c r="A2" s="16" t="s">
        <v>37</v>
      </c>
      <c r="B2" s="16" t="s">
        <v>261</v>
      </c>
      <c r="C2" s="16" t="s">
        <v>270</v>
      </c>
      <c r="D2" s="16" t="s">
        <v>271</v>
      </c>
    </row>
    <row r="3" spans="1:4" ht="15.6">
      <c r="A3" s="40" t="s">
        <v>282</v>
      </c>
      <c r="B3" s="41"/>
      <c r="C3" s="41"/>
      <c r="D3" s="42"/>
    </row>
    <row r="4" spans="1:4" ht="46.8">
      <c r="A4" s="16" t="s">
        <v>305</v>
      </c>
      <c r="B4" s="17">
        <f>(Balance!Q27+Balance!N27)/2</f>
        <v>11736</v>
      </c>
      <c r="C4" s="17">
        <f>(Balance!N27+Balance!K27)/2</f>
        <v>13148.5</v>
      </c>
      <c r="D4" s="17">
        <f>C4-B4</f>
        <v>1412.5</v>
      </c>
    </row>
    <row r="5" spans="1:4" ht="46.8">
      <c r="A5" s="16" t="s">
        <v>306</v>
      </c>
      <c r="B5" s="17">
        <f>(Balance!Q36+Balance!N36)/2</f>
        <v>10690.5</v>
      </c>
      <c r="C5" s="17">
        <f>(Balance!N36+Balance!K36)/2</f>
        <v>11798</v>
      </c>
      <c r="D5" s="17">
        <f t="shared" ref="D5:D6" si="0">C5-B5</f>
        <v>1107.5</v>
      </c>
    </row>
    <row r="6" spans="1:4" ht="31.2">
      <c r="A6" s="16" t="s">
        <v>307</v>
      </c>
      <c r="B6" s="17">
        <v>-417</v>
      </c>
      <c r="C6" s="17">
        <v>-214</v>
      </c>
      <c r="D6" s="17">
        <f t="shared" si="0"/>
        <v>203</v>
      </c>
    </row>
    <row r="7" spans="1:4" ht="15.6">
      <c r="A7" s="40" t="s">
        <v>286</v>
      </c>
      <c r="B7" s="41"/>
      <c r="C7" s="41"/>
      <c r="D7" s="42"/>
    </row>
    <row r="8" spans="1:4" ht="46.8">
      <c r="A8" s="16" t="s">
        <v>308</v>
      </c>
      <c r="B8" s="17">
        <f>B6/B4*100</f>
        <v>-3.5531697341513291</v>
      </c>
      <c r="C8" s="17">
        <f>C6/C4*100</f>
        <v>-1.6275620793246379</v>
      </c>
      <c r="D8" s="17">
        <f>C8-B8</f>
        <v>1.9256076548266912</v>
      </c>
    </row>
    <row r="9" spans="1:4" ht="46.8">
      <c r="A9" s="16" t="s">
        <v>309</v>
      </c>
      <c r="B9" s="17">
        <f>B6/B5*100</f>
        <v>-3.9006594640101024</v>
      </c>
      <c r="C9" s="17">
        <f>C6/C5*100</f>
        <v>-1.8138667570774707</v>
      </c>
      <c r="D9" s="17">
        <f>C9-B9</f>
        <v>2.0867927069326315</v>
      </c>
    </row>
    <row r="12" spans="1:4" ht="31.2">
      <c r="A12" s="16" t="s">
        <v>37</v>
      </c>
      <c r="B12" s="16" t="s">
        <v>261</v>
      </c>
      <c r="C12" s="16" t="s">
        <v>270</v>
      </c>
      <c r="D12" s="16" t="s">
        <v>271</v>
      </c>
    </row>
    <row r="13" spans="1:4" ht="15.6">
      <c r="A13" s="40" t="s">
        <v>282</v>
      </c>
      <c r="B13" s="41"/>
      <c r="C13" s="41"/>
      <c r="D13" s="42"/>
    </row>
    <row r="14" spans="1:4" ht="46.8">
      <c r="A14" s="16" t="s">
        <v>305</v>
      </c>
      <c r="B14" s="17" t="s">
        <v>310</v>
      </c>
      <c r="C14" s="17" t="s">
        <v>311</v>
      </c>
      <c r="D14" s="17" t="s">
        <v>267</v>
      </c>
    </row>
    <row r="15" spans="1:4" ht="46.8">
      <c r="A15" s="16" t="s">
        <v>306</v>
      </c>
      <c r="B15" s="17" t="s">
        <v>312</v>
      </c>
      <c r="C15" s="17" t="s">
        <v>313</v>
      </c>
      <c r="D15" s="17" t="s">
        <v>267</v>
      </c>
    </row>
    <row r="16" spans="1:4" ht="31.2">
      <c r="A16" s="16" t="s">
        <v>307</v>
      </c>
      <c r="B16" s="17" t="s">
        <v>314</v>
      </c>
      <c r="C16" s="17" t="s">
        <v>314</v>
      </c>
      <c r="D16" s="17" t="s">
        <v>267</v>
      </c>
    </row>
    <row r="17" spans="1:4" ht="15.6">
      <c r="A17" s="40" t="s">
        <v>286</v>
      </c>
      <c r="B17" s="41"/>
      <c r="C17" s="41"/>
      <c r="D17" s="42"/>
    </row>
    <row r="18" spans="1:4" ht="62.4">
      <c r="A18" s="16" t="s">
        <v>308</v>
      </c>
      <c r="B18" s="17" t="s">
        <v>315</v>
      </c>
      <c r="C18" s="17" t="s">
        <v>315</v>
      </c>
      <c r="D18" s="17" t="s">
        <v>267</v>
      </c>
    </row>
    <row r="19" spans="1:4" ht="62.4">
      <c r="A19" s="16" t="s">
        <v>309</v>
      </c>
      <c r="B19" s="17" t="s">
        <v>316</v>
      </c>
      <c r="C19" s="17" t="s">
        <v>316</v>
      </c>
      <c r="D19" s="17" t="s">
        <v>267</v>
      </c>
    </row>
  </sheetData>
  <mergeCells count="5">
    <mergeCell ref="A1:D1"/>
    <mergeCell ref="A3:D3"/>
    <mergeCell ref="A7:D7"/>
    <mergeCell ref="A13:D13"/>
    <mergeCell ref="A17:D1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Organization Info</vt:lpstr>
      <vt:lpstr>Balance</vt:lpstr>
      <vt:lpstr>Financial Result</vt:lpstr>
      <vt:lpstr>Ликвидность</vt:lpstr>
      <vt:lpstr>Основные фонды</vt:lpstr>
      <vt:lpstr>Оборачивае</vt:lpstr>
      <vt:lpstr>фин устойчивость</vt:lpstr>
      <vt:lpstr>Результаты фхд</vt:lpstr>
      <vt:lpstr>JR_PAGE_ANCHOR_0_1</vt:lpstr>
      <vt:lpstr>JR_PAGE_ANCHOR_0_2</vt:lpstr>
      <vt:lpstr>JR_PAGE_ANCHOR_0_3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анжела кучуркина</dc:creator>
  <cp:lastModifiedBy>анжела кучуркина</cp:lastModifiedBy>
  <dcterms:created xsi:type="dcterms:W3CDTF">2015-06-05T18:19:34Z</dcterms:created>
  <dcterms:modified xsi:type="dcterms:W3CDTF">2024-05-29T16:51:45Z</dcterms:modified>
</cp:coreProperties>
</file>