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umberto.serna\Desktop\GEMI\INFORME MINERAL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5" i="1"/>
  <c r="F4" i="1"/>
  <c r="F3" i="1"/>
  <c r="F2" i="1"/>
  <c r="D12" i="1"/>
  <c r="D11" i="1"/>
  <c r="D10" i="1"/>
  <c r="D9" i="1"/>
  <c r="D5" i="1"/>
  <c r="D4" i="1"/>
  <c r="D3" i="1"/>
  <c r="D2" i="1"/>
  <c r="H4" i="1" l="1"/>
  <c r="H3" i="1"/>
  <c r="H5" i="1"/>
  <c r="I3" i="1"/>
  <c r="I5" i="1"/>
  <c r="I4" i="1"/>
  <c r="H2" i="1"/>
  <c r="I2" i="1"/>
  <c r="H11" i="1"/>
  <c r="I10" i="1"/>
  <c r="I11" i="1"/>
  <c r="H9" i="1"/>
  <c r="H10" i="1"/>
  <c r="H12" i="1"/>
  <c r="I12" i="1"/>
  <c r="I9" i="1"/>
  <c r="H6" i="1" l="1"/>
  <c r="I6" i="1"/>
  <c r="H13" i="1"/>
  <c r="I13" i="1"/>
  <c r="K2" i="1" l="1"/>
  <c r="L2" i="1"/>
</calcChain>
</file>

<file path=xl/sharedStrings.xml><?xml version="1.0" encoding="utf-8"?>
<sst xmlns="http://schemas.openxmlformats.org/spreadsheetml/2006/main" count="14" uniqueCount="11">
  <si>
    <t>P0Q1</t>
  </si>
  <si>
    <t>P1</t>
  </si>
  <si>
    <t>Q1</t>
  </si>
  <si>
    <t>P0</t>
  </si>
  <si>
    <t>Q0</t>
  </si>
  <si>
    <t>P0Q0</t>
  </si>
  <si>
    <t>P1Q1</t>
  </si>
  <si>
    <t>P1Q0</t>
  </si>
  <si>
    <t>SOMA</t>
  </si>
  <si>
    <t>LASPEYRES</t>
  </si>
  <si>
    <t>PAASCHE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</si>
</sst>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5" formatCode="_-* #,##0.00000000_-;\-* #,##0.00000000_-;_-* &quot;-&quot;??_-;_-@_-"/>
    <numFmt numFmtId="176" formatCode="_-* #,##0.000000000_-;\-* #,##0.000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5" fontId="2" fillId="0" borderId="0" xfId="1" applyNumberFormat="1" applyFont="1" applyAlignment="1">
      <alignment horizontal="center"/>
    </xf>
    <xf numFmtId="175" fontId="0" fillId="0" borderId="0" xfId="1" applyNumberFormat="1" applyFont="1" applyAlignment="1">
      <alignment horizontal="center"/>
    </xf>
    <xf numFmtId="175" fontId="2" fillId="0" borderId="0" xfId="1" applyNumberFormat="1" applyFont="1"/>
    <xf numFmtId="176" fontId="2" fillId="0" borderId="0" xfId="1" applyNumberFormat="1" applyFont="1"/>
    <xf numFmtId="176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J12" sqref="J12"/>
    </sheetView>
  </sheetViews>
  <sheetFormatPr defaultRowHeight="14.4" x14ac:dyDescent="0.3"/>
  <cols>
    <col min="2" max="2" width="7.6640625" style="1" customWidth="1"/>
    <col min="3" max="3" width="12" bestFit="1" customWidth="1"/>
    <col min="4" max="6" width="7.6640625" style="1" customWidth="1"/>
    <col min="7" max="7" width="8.88671875" style="1"/>
    <col min="8" max="10" width="8.21875" style="1" customWidth="1"/>
    <col min="11" max="12" width="11.77734375" style="5" bestFit="1" customWidth="1"/>
    <col min="14" max="15" width="12.77734375" style="8" bestFit="1" customWidth="1"/>
  </cols>
  <sheetData>
    <row r="1" spans="1:15" s="2" customFormat="1" x14ac:dyDescent="0.3">
      <c r="B1" s="3"/>
      <c r="C1" s="2">
        <v>9.9999999998999996E-25</v>
      </c>
      <c r="D1" s="3" t="s">
        <v>3</v>
      </c>
      <c r="E1" s="3">
        <v>99999999</v>
      </c>
      <c r="F1" s="3" t="s">
        <v>4</v>
      </c>
      <c r="G1" s="3"/>
      <c r="H1" s="3" t="s">
        <v>5</v>
      </c>
      <c r="I1" s="3" t="s">
        <v>7</v>
      </c>
      <c r="J1" s="3"/>
      <c r="K1" s="4" t="s">
        <v>9</v>
      </c>
      <c r="L1" s="4" t="s">
        <v>10</v>
      </c>
      <c r="N1" s="7" t="s">
        <v>9</v>
      </c>
      <c r="O1" s="7" t="s">
        <v>10</v>
      </c>
    </row>
    <row r="2" spans="1:15" x14ac:dyDescent="0.3">
      <c r="A2" s="1">
        <v>100</v>
      </c>
      <c r="B2" s="1">
        <v>55</v>
      </c>
      <c r="C2" s="1"/>
      <c r="D2" s="1">
        <f>A2*C$1</f>
        <v>9.9999999999E-23</v>
      </c>
      <c r="F2" s="1">
        <f>E$1*B2</f>
        <v>5499999945</v>
      </c>
      <c r="H2" s="1">
        <f>D2*F2</f>
        <v>5.4999999449449999E-13</v>
      </c>
      <c r="I2" s="1">
        <f>D9*F2</f>
        <v>8.5799999141142003E-13</v>
      </c>
      <c r="K2" s="5">
        <f>I6/H6</f>
        <v>1.2067452158785386</v>
      </c>
      <c r="L2" s="5">
        <f>H13/I6</f>
        <v>1.0587792012057273</v>
      </c>
      <c r="N2" s="8">
        <v>1.2067452158785386</v>
      </c>
      <c r="O2" s="8">
        <v>1.0587792012057271</v>
      </c>
    </row>
    <row r="3" spans="1:15" x14ac:dyDescent="0.3">
      <c r="A3" s="1">
        <v>120</v>
      </c>
      <c r="B3" s="1">
        <v>68</v>
      </c>
      <c r="C3" s="1"/>
      <c r="D3" s="1">
        <f>A3*C$1</f>
        <v>1.1999999999879999E-22</v>
      </c>
      <c r="F3" s="1">
        <f t="shared" ref="F3:F5" si="0">E$1*B3</f>
        <v>6799999932</v>
      </c>
      <c r="H3" s="1">
        <f t="shared" ref="H3:H12" si="1">D3*F3</f>
        <v>8.159999918318399E-13</v>
      </c>
      <c r="I3" s="1">
        <f>D10*F3</f>
        <v>8.4999999149149997E-13</v>
      </c>
      <c r="N3" s="8">
        <v>1.2067452158785386</v>
      </c>
      <c r="O3" s="8">
        <v>1.0587792012057271</v>
      </c>
    </row>
    <row r="4" spans="1:15" x14ac:dyDescent="0.3">
      <c r="A4" s="1">
        <v>145</v>
      </c>
      <c r="B4" s="1">
        <v>52</v>
      </c>
      <c r="C4" s="1"/>
      <c r="D4" s="1">
        <f>A4*C$1</f>
        <v>1.4499999999854999E-22</v>
      </c>
      <c r="F4" s="1">
        <f t="shared" si="0"/>
        <v>5199999948</v>
      </c>
      <c r="H4" s="1">
        <f t="shared" si="1"/>
        <v>7.5399999245245999E-13</v>
      </c>
      <c r="I4" s="1">
        <f>D11*F4</f>
        <v>9.2559999073474391E-13</v>
      </c>
      <c r="N4" s="8">
        <v>1.2067452158785388</v>
      </c>
      <c r="O4" s="8">
        <v>1.0587792012057273</v>
      </c>
    </row>
    <row r="5" spans="1:15" x14ac:dyDescent="0.3">
      <c r="A5" s="1">
        <v>132</v>
      </c>
      <c r="B5" s="1">
        <v>31</v>
      </c>
      <c r="C5" s="1"/>
      <c r="D5" s="1">
        <f>A5*C$1</f>
        <v>1.3199999999868E-22</v>
      </c>
      <c r="F5" s="1">
        <f t="shared" si="0"/>
        <v>3099999969</v>
      </c>
      <c r="H5" s="1">
        <f t="shared" si="1"/>
        <v>4.09199995903908E-13</v>
      </c>
      <c r="I5" s="1">
        <f>D12*F5</f>
        <v>4.1849999581081501E-13</v>
      </c>
    </row>
    <row r="6" spans="1:15" x14ac:dyDescent="0.3">
      <c r="A6" s="1"/>
      <c r="C6" s="1"/>
      <c r="G6" s="3" t="s">
        <v>8</v>
      </c>
      <c r="H6" s="3">
        <f>SUM(H2:H5)</f>
        <v>2.5291999746827081E-12</v>
      </c>
      <c r="I6" s="3">
        <f>SUM(I2:I5)</f>
        <v>3.052099969448479E-12</v>
      </c>
    </row>
    <row r="7" spans="1:15" x14ac:dyDescent="0.3">
      <c r="A7" s="1"/>
      <c r="C7" s="1"/>
    </row>
    <row r="8" spans="1:15" s="2" customFormat="1" x14ac:dyDescent="0.3">
      <c r="A8" s="3"/>
      <c r="B8" s="3"/>
      <c r="C8" s="3"/>
      <c r="D8" s="3" t="s">
        <v>1</v>
      </c>
      <c r="E8" s="3"/>
      <c r="F8" s="3" t="s">
        <v>2</v>
      </c>
      <c r="G8" s="3"/>
      <c r="H8" s="3" t="s">
        <v>6</v>
      </c>
      <c r="I8" s="3" t="s">
        <v>0</v>
      </c>
      <c r="J8" s="3"/>
      <c r="K8" s="6"/>
      <c r="L8" s="6"/>
      <c r="N8" s="7"/>
      <c r="O8" s="7"/>
    </row>
    <row r="9" spans="1:15" x14ac:dyDescent="0.3">
      <c r="A9" s="1">
        <v>156</v>
      </c>
      <c r="B9" s="1">
        <v>57</v>
      </c>
      <c r="C9" s="1"/>
      <c r="D9" s="1">
        <f>A9*C$1</f>
        <v>1.5599999999844E-22</v>
      </c>
      <c r="F9" s="1">
        <f>E$1*B9</f>
        <v>5699999943</v>
      </c>
      <c r="H9" s="1">
        <f t="shared" si="1"/>
        <v>8.8919999109910796E-13</v>
      </c>
      <c r="I9" s="1">
        <f>D2*F9</f>
        <v>5.6999999429429998E-13</v>
      </c>
    </row>
    <row r="10" spans="1:15" x14ac:dyDescent="0.3">
      <c r="A10" s="1">
        <v>125</v>
      </c>
      <c r="B10" s="1">
        <v>45</v>
      </c>
      <c r="C10" s="1"/>
      <c r="D10" s="1">
        <f>A10*C$1</f>
        <v>1.2499999999874999E-22</v>
      </c>
      <c r="F10" s="1">
        <f t="shared" ref="F10:F12" si="2">E$1*B10</f>
        <v>4499999955</v>
      </c>
      <c r="H10" s="1">
        <f t="shared" si="1"/>
        <v>5.6249999436937498E-13</v>
      </c>
      <c r="I10" s="1">
        <f>D3*F10</f>
        <v>5.3999999459459989E-13</v>
      </c>
    </row>
    <row r="11" spans="1:15" x14ac:dyDescent="0.3">
      <c r="A11" s="1">
        <v>178</v>
      </c>
      <c r="B11" s="1">
        <v>56</v>
      </c>
      <c r="C11" s="1"/>
      <c r="D11" s="1">
        <f>A11*C$1</f>
        <v>1.7799999999822E-22</v>
      </c>
      <c r="F11" s="1">
        <f t="shared" si="2"/>
        <v>5599999944</v>
      </c>
      <c r="H11" s="1">
        <f t="shared" si="1"/>
        <v>9.9679999002203203E-13</v>
      </c>
      <c r="I11" s="1">
        <f>D4*F11</f>
        <v>8.1199999187187993E-13</v>
      </c>
    </row>
    <row r="12" spans="1:15" x14ac:dyDescent="0.3">
      <c r="A12" s="1">
        <v>135</v>
      </c>
      <c r="B12" s="1">
        <v>58</v>
      </c>
      <c r="C12" s="1"/>
      <c r="D12" s="1">
        <f>A12*C$1</f>
        <v>1.3499999999865E-22</v>
      </c>
      <c r="F12" s="1">
        <f t="shared" si="2"/>
        <v>5799999942</v>
      </c>
      <c r="H12" s="1">
        <f t="shared" si="1"/>
        <v>7.8299999216217006E-13</v>
      </c>
      <c r="I12" s="1">
        <f>D5*F12</f>
        <v>7.6559999233634398E-13</v>
      </c>
    </row>
    <row r="13" spans="1:15" x14ac:dyDescent="0.3">
      <c r="G13" s="3" t="s">
        <v>8</v>
      </c>
      <c r="H13" s="3">
        <f>SUM(H9:H12)</f>
        <v>3.231499967652685E-12</v>
      </c>
      <c r="I13" s="3">
        <f>SUM(I9:I12)</f>
        <v>2.6875999730971239E-12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2021-06-18T14:47:36Z</dcterms:created>
  <dcterms:modified xsi:type="dcterms:W3CDTF">2021-06-18T15:11:04Z</dcterms:modified>
</cp:coreProperties>
</file>