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justreinvest.sharepoint.com/sites/Data/Shared Documents/Data across all sites/BOCSAR data/"/>
    </mc:Choice>
  </mc:AlternateContent>
  <xr:revisionPtr revIDLastSave="18" documentId="8_{494F2974-44E2-485F-A1B4-EF99E7770501}" xr6:coauthVersionLast="47" xr6:coauthVersionMax="47" xr10:uidLastSave="{450F934E-A9CC-450B-9D35-1D71FB1AA71E}"/>
  <bookViews>
    <workbookView xWindow="-120" yWindow="-120" windowWidth="29040" windowHeight="15840" tabRatio="860" activeTab="3" xr2:uid="{00000000-000D-0000-FFFF-FFFF00000000}"/>
  </bookViews>
  <sheets>
    <sheet name="Contents" sheetId="25" r:id="rId1"/>
    <sheet name="Table 1" sheetId="29" r:id="rId2"/>
    <sheet name="Table 2" sheetId="2" r:id="rId3"/>
    <sheet name="Table 3" sheetId="21" r:id="rId4"/>
    <sheet name="Table 4" sheetId="27" r:id="rId5"/>
    <sheet name="Table 5" sheetId="23" r:id="rId6"/>
    <sheet name="Table 6" sheetId="28" r:id="rId7"/>
    <sheet name="Table 7" sheetId="26" r:id="rId8"/>
    <sheet name="Table 8" sheetId="17" r:id="rId9"/>
    <sheet name="Notes" sheetId="30" r:id="rId10"/>
  </sheets>
  <externalReferences>
    <externalReference r:id="rId11"/>
  </externalReferences>
  <definedNames>
    <definedName name="_xlnm._FilterDatabase" localSheetId="1" hidden="1">'Table 1'!$A$7:$G$137</definedName>
    <definedName name="_xlnm._FilterDatabase" localSheetId="2" hidden="1">'Table 2'!$A$6:$B$6</definedName>
    <definedName name="_xlnm._FilterDatabase" localSheetId="3" hidden="1">'Table 3'!$A$6:$G$138</definedName>
    <definedName name="_xlnm._FilterDatabase" localSheetId="4" hidden="1">'Table 4'!$A$6:$B$138</definedName>
    <definedName name="_xlnm._FilterDatabase" localSheetId="5" hidden="1">'Table 5'!$A$6:$B$138</definedName>
    <definedName name="_xlnm._FilterDatabase" localSheetId="6" hidden="1">'Table 6'!$A$6:$B$6</definedName>
    <definedName name="_xlnm._FilterDatabase" localSheetId="7" hidden="1">'Table 7'!$A$6:$B$6</definedName>
    <definedName name="_xlnm._FilterDatabase" localSheetId="8" hidden="1">'Table 8'!$A$6:$B$6</definedName>
    <definedName name="Full">#REF!</definedName>
    <definedName name="Glossary">#REF!</definedName>
    <definedName name="Introduction">#REF!</definedName>
    <definedName name="scope">#REF!</definedName>
    <definedName name="table1">[1]Contents!#REF!</definedName>
    <definedName name="TopOfTable_Table_1">#REF!</definedName>
    <definedName name="TopOfTable_Table_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17" l="1"/>
  <c r="E8" i="23"/>
  <c r="E9" i="23"/>
  <c r="E10" i="23"/>
  <c r="E11" i="23"/>
  <c r="E12" i="23"/>
  <c r="E13" i="23"/>
  <c r="E14" i="23"/>
  <c r="E138" i="28"/>
  <c r="F138" i="28" s="1"/>
  <c r="E135" i="28"/>
  <c r="E134" i="28"/>
  <c r="E133" i="28"/>
  <c r="E132" i="28"/>
  <c r="E131" i="28"/>
  <c r="E130" i="28"/>
  <c r="E129" i="28"/>
  <c r="E128" i="28"/>
  <c r="F128" i="28" s="1"/>
  <c r="E127" i="28"/>
  <c r="E126" i="28"/>
  <c r="E125" i="28"/>
  <c r="E124" i="28"/>
  <c r="E123" i="28"/>
  <c r="E122" i="28"/>
  <c r="E121" i="28"/>
  <c r="E120" i="28"/>
  <c r="F120" i="28" s="1"/>
  <c r="E119" i="28"/>
  <c r="E118" i="28"/>
  <c r="E117" i="28"/>
  <c r="E116" i="28"/>
  <c r="E115" i="28"/>
  <c r="E114" i="28"/>
  <c r="E113" i="28"/>
  <c r="E112" i="28"/>
  <c r="F112" i="28" s="1"/>
  <c r="E111" i="28"/>
  <c r="E110" i="28"/>
  <c r="E109" i="28"/>
  <c r="E108" i="28"/>
  <c r="E107" i="28"/>
  <c r="E106" i="28"/>
  <c r="E105" i="28"/>
  <c r="E104" i="28"/>
  <c r="F104" i="28" s="1"/>
  <c r="E103" i="28"/>
  <c r="E102" i="28"/>
  <c r="E101" i="28"/>
  <c r="E100" i="28"/>
  <c r="E99" i="28"/>
  <c r="E98" i="28"/>
  <c r="E97" i="28"/>
  <c r="E96" i="28"/>
  <c r="F96" i="28" s="1"/>
  <c r="E95" i="28"/>
  <c r="E94" i="28"/>
  <c r="E93" i="28"/>
  <c r="E92" i="28"/>
  <c r="E91" i="28"/>
  <c r="E90" i="28"/>
  <c r="E89" i="28"/>
  <c r="E88" i="28"/>
  <c r="F88" i="28" s="1"/>
  <c r="E87" i="28"/>
  <c r="E86" i="28"/>
  <c r="E85" i="28"/>
  <c r="E84" i="28"/>
  <c r="E83" i="28"/>
  <c r="E82" i="28"/>
  <c r="E81" i="28"/>
  <c r="E80" i="28"/>
  <c r="F80" i="28" s="1"/>
  <c r="E79" i="28"/>
  <c r="E78" i="28"/>
  <c r="E77" i="28"/>
  <c r="E76" i="28"/>
  <c r="E75" i="28"/>
  <c r="E74" i="28"/>
  <c r="E73" i="28"/>
  <c r="E72" i="28"/>
  <c r="F72" i="28" s="1"/>
  <c r="E71" i="28"/>
  <c r="E70" i="28"/>
  <c r="E69" i="28"/>
  <c r="E68" i="28"/>
  <c r="E67" i="28"/>
  <c r="E66" i="28"/>
  <c r="E65" i="28"/>
  <c r="E64" i="28"/>
  <c r="F64" i="28" s="1"/>
  <c r="E63" i="28"/>
  <c r="E62" i="28"/>
  <c r="E61" i="28"/>
  <c r="E60" i="28"/>
  <c r="E59" i="28"/>
  <c r="E58" i="28"/>
  <c r="E57" i="28"/>
  <c r="E56" i="28"/>
  <c r="F56" i="28" s="1"/>
  <c r="E55" i="28"/>
  <c r="E54" i="28"/>
  <c r="E53" i="28"/>
  <c r="E52" i="28"/>
  <c r="E51" i="28"/>
  <c r="E50" i="28"/>
  <c r="E49" i="28"/>
  <c r="E48" i="28"/>
  <c r="F48" i="28" s="1"/>
  <c r="E47" i="28"/>
  <c r="E46" i="28"/>
  <c r="E45" i="28"/>
  <c r="E44" i="28"/>
  <c r="E43" i="28"/>
  <c r="E42" i="28"/>
  <c r="E41" i="28"/>
  <c r="E40" i="28"/>
  <c r="F40" i="28" s="1"/>
  <c r="E39" i="28"/>
  <c r="E38" i="28"/>
  <c r="E37" i="28"/>
  <c r="E36" i="28"/>
  <c r="E35" i="28"/>
  <c r="E34" i="28"/>
  <c r="E33" i="28"/>
  <c r="E32" i="28"/>
  <c r="F32" i="28" s="1"/>
  <c r="E31" i="28"/>
  <c r="E30" i="28"/>
  <c r="E29" i="28"/>
  <c r="E28" i="28"/>
  <c r="E27" i="28"/>
  <c r="E26" i="28"/>
  <c r="E25" i="28"/>
  <c r="E24" i="28"/>
  <c r="F24" i="28" s="1"/>
  <c r="E23" i="28"/>
  <c r="E22" i="28"/>
  <c r="E21" i="28"/>
  <c r="E20" i="28"/>
  <c r="E19" i="28"/>
  <c r="E18" i="28"/>
  <c r="E17" i="28"/>
  <c r="E16" i="28"/>
  <c r="F16" i="28" s="1"/>
  <c r="E15" i="28"/>
  <c r="E14" i="28"/>
  <c r="E13" i="28"/>
  <c r="E12" i="28"/>
  <c r="E11" i="28"/>
  <c r="E10" i="28"/>
  <c r="E9" i="28"/>
  <c r="E8" i="28"/>
  <c r="F8" i="28" s="1"/>
  <c r="E7" i="28"/>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131" i="27"/>
  <c r="E132" i="27"/>
  <c r="E133" i="27"/>
  <c r="E134" i="27"/>
  <c r="E135" i="27"/>
  <c r="E138" i="27"/>
  <c r="F138" i="27" s="1"/>
  <c r="F17" i="28" l="1"/>
  <c r="F49" i="28"/>
  <c r="F73" i="28"/>
  <c r="F105" i="28"/>
  <c r="F121" i="28"/>
  <c r="F33" i="28"/>
  <c r="F57" i="28"/>
  <c r="F81" i="28"/>
  <c r="F89" i="28"/>
  <c r="F113" i="28"/>
  <c r="F129" i="28"/>
  <c r="F11" i="28"/>
  <c r="F19" i="28"/>
  <c r="F27" i="28"/>
  <c r="F35" i="28"/>
  <c r="F43" i="28"/>
  <c r="F51" i="28"/>
  <c r="F59" i="28"/>
  <c r="F67" i="28"/>
  <c r="F75" i="28"/>
  <c r="F83" i="28"/>
  <c r="F91" i="28"/>
  <c r="F99" i="28"/>
  <c r="F107" i="28"/>
  <c r="F115" i="28"/>
  <c r="F123" i="28"/>
  <c r="F131" i="28"/>
  <c r="F9" i="28"/>
  <c r="F25" i="28"/>
  <c r="F41" i="28"/>
  <c r="F65" i="28"/>
  <c r="F97" i="28"/>
  <c r="F12" i="28"/>
  <c r="F20" i="28"/>
  <c r="F28" i="28"/>
  <c r="F36" i="28"/>
  <c r="F44" i="28"/>
  <c r="F52" i="28"/>
  <c r="F60" i="28"/>
  <c r="F68" i="28"/>
  <c r="F76" i="28"/>
  <c r="F84" i="28"/>
  <c r="F92" i="28"/>
  <c r="F100" i="28"/>
  <c r="F108" i="28"/>
  <c r="F116" i="28"/>
  <c r="F124" i="28"/>
  <c r="F132" i="28"/>
  <c r="F120" i="27"/>
  <c r="F133" i="27"/>
  <c r="F117" i="27"/>
  <c r="F109" i="27"/>
  <c r="F93" i="27"/>
  <c r="F85" i="27"/>
  <c r="F69" i="27"/>
  <c r="F61" i="27"/>
  <c r="F45" i="27"/>
  <c r="F37" i="27"/>
  <c r="F21" i="27"/>
  <c r="F13" i="27"/>
  <c r="F112" i="27"/>
  <c r="F132" i="27"/>
  <c r="F124" i="27"/>
  <c r="F116" i="27"/>
  <c r="F108" i="27"/>
  <c r="F100" i="27"/>
  <c r="F92" i="27"/>
  <c r="F84" i="27"/>
  <c r="F68" i="27"/>
  <c r="F60" i="27"/>
  <c r="F44" i="27"/>
  <c r="F36" i="27"/>
  <c r="F20" i="27"/>
  <c r="F12" i="27"/>
  <c r="F104" i="27"/>
  <c r="F32" i="27"/>
  <c r="F131" i="27"/>
  <c r="F115" i="27"/>
  <c r="F107" i="27"/>
  <c r="F91" i="27"/>
  <c r="F83" i="27"/>
  <c r="F67" i="27"/>
  <c r="F59" i="27"/>
  <c r="F43" i="27"/>
  <c r="F35" i="27"/>
  <c r="F19" i="27"/>
  <c r="F11" i="27"/>
  <c r="F96" i="27"/>
  <c r="F56" i="27"/>
  <c r="F130" i="27"/>
  <c r="F122" i="27"/>
  <c r="F114" i="27"/>
  <c r="F106" i="27"/>
  <c r="F90" i="27"/>
  <c r="F82" i="27"/>
  <c r="F66" i="27"/>
  <c r="F58" i="27"/>
  <c r="F42" i="27"/>
  <c r="F34" i="27"/>
  <c r="F10" i="27"/>
  <c r="F72" i="27"/>
  <c r="F129" i="27"/>
  <c r="F121" i="27"/>
  <c r="F105" i="27"/>
  <c r="F97" i="27"/>
  <c r="F81" i="27"/>
  <c r="F73" i="27"/>
  <c r="F57" i="27"/>
  <c r="F49" i="27"/>
  <c r="F33" i="27"/>
  <c r="F25" i="27"/>
  <c r="F9" i="27"/>
  <c r="F128" i="27"/>
  <c r="F80" i="27"/>
  <c r="F48" i="27"/>
  <c r="F135" i="27"/>
  <c r="F127" i="27"/>
  <c r="F119" i="27"/>
  <c r="F103" i="27"/>
  <c r="F95" i="27"/>
  <c r="F79" i="27"/>
  <c r="F71" i="27"/>
  <c r="F55" i="27"/>
  <c r="F47" i="27"/>
  <c r="F31" i="27"/>
  <c r="F23" i="27"/>
  <c r="F7" i="27"/>
  <c r="F24" i="27"/>
  <c r="F134" i="27"/>
  <c r="F126" i="27"/>
  <c r="F118" i="27"/>
  <c r="F110" i="27"/>
  <c r="F102" i="27"/>
  <c r="F94" i="27"/>
  <c r="F78" i="27"/>
  <c r="F70" i="27"/>
  <c r="F54" i="27"/>
  <c r="F46" i="27"/>
  <c r="F30" i="27"/>
  <c r="F22" i="27"/>
  <c r="F8" i="27"/>
  <c r="F18" i="27"/>
  <c r="F125" i="27"/>
  <c r="F113" i="27"/>
  <c r="F101" i="27"/>
  <c r="F89" i="27"/>
  <c r="F77" i="27"/>
  <c r="F65" i="27"/>
  <c r="F53" i="27"/>
  <c r="F41" i="27"/>
  <c r="F29" i="27"/>
  <c r="F17" i="27"/>
  <c r="F88" i="27"/>
  <c r="F76" i="27"/>
  <c r="F64" i="27"/>
  <c r="F52" i="27"/>
  <c r="F40" i="27"/>
  <c r="F28" i="27"/>
  <c r="F16" i="27"/>
  <c r="F123" i="27"/>
  <c r="F111" i="27"/>
  <c r="F99" i="27"/>
  <c r="F87" i="27"/>
  <c r="F75" i="27"/>
  <c r="F63" i="27"/>
  <c r="F51" i="27"/>
  <c r="F39" i="27"/>
  <c r="F27" i="27"/>
  <c r="F15" i="27"/>
  <c r="F98" i="27"/>
  <c r="F86" i="27"/>
  <c r="F74" i="27"/>
  <c r="F62" i="27"/>
  <c r="F50" i="27"/>
  <c r="F38" i="27"/>
  <c r="F26" i="27"/>
  <c r="F14" i="27"/>
  <c r="F10" i="28"/>
  <c r="F18" i="28"/>
  <c r="F26" i="28"/>
  <c r="F34" i="28"/>
  <c r="F42" i="28"/>
  <c r="F50" i="28"/>
  <c r="F58" i="28"/>
  <c r="F66" i="28"/>
  <c r="F74" i="28"/>
  <c r="F82" i="28"/>
  <c r="F90" i="28"/>
  <c r="F98" i="28"/>
  <c r="F106" i="28"/>
  <c r="F114" i="28"/>
  <c r="F122" i="28"/>
  <c r="F130" i="28"/>
  <c r="F13" i="28"/>
  <c r="F21" i="28"/>
  <c r="F29" i="28"/>
  <c r="F37" i="28"/>
  <c r="F45" i="28"/>
  <c r="F53" i="28"/>
  <c r="F61" i="28"/>
  <c r="F69" i="28"/>
  <c r="F77" i="28"/>
  <c r="F85" i="28"/>
  <c r="F93" i="28"/>
  <c r="F101" i="28"/>
  <c r="F109" i="28"/>
  <c r="F117" i="28"/>
  <c r="F125" i="28"/>
  <c r="F133" i="28"/>
  <c r="F14" i="28"/>
  <c r="F22" i="28"/>
  <c r="F30" i="28"/>
  <c r="F38" i="28"/>
  <c r="F46" i="28"/>
  <c r="F54" i="28"/>
  <c r="F62" i="28"/>
  <c r="F70" i="28"/>
  <c r="F78" i="28"/>
  <c r="F86" i="28"/>
  <c r="F94" i="28"/>
  <c r="F102" i="28"/>
  <c r="F110" i="28"/>
  <c r="F118" i="28"/>
  <c r="F126" i="28"/>
  <c r="F134" i="28"/>
  <c r="F7" i="28"/>
  <c r="F15" i="28"/>
  <c r="F23" i="28"/>
  <c r="F31" i="28"/>
  <c r="F39" i="28"/>
  <c r="F47" i="28"/>
  <c r="F55" i="28"/>
  <c r="F63" i="28"/>
  <c r="F71" i="28"/>
  <c r="F79" i="28"/>
  <c r="F87" i="28"/>
  <c r="F95" i="28"/>
  <c r="F103" i="28"/>
  <c r="F111" i="28"/>
  <c r="F119" i="28"/>
  <c r="F127" i="28"/>
  <c r="F135" i="28"/>
  <c r="E138" i="23" l="1"/>
  <c r="F138" i="23" s="1"/>
  <c r="E135" i="23"/>
  <c r="F135" i="23" s="1"/>
  <c r="E134" i="23"/>
  <c r="E133" i="23"/>
  <c r="F133" i="23" s="1"/>
  <c r="E132" i="23"/>
  <c r="E131" i="23"/>
  <c r="E130" i="23"/>
  <c r="F130" i="23" s="1"/>
  <c r="E129" i="23"/>
  <c r="E128" i="23"/>
  <c r="F128" i="23" s="1"/>
  <c r="E127" i="23"/>
  <c r="F127" i="23" s="1"/>
  <c r="E126" i="23"/>
  <c r="E125" i="23"/>
  <c r="E124" i="23"/>
  <c r="E123" i="23"/>
  <c r="E122" i="23"/>
  <c r="E121" i="23"/>
  <c r="E120" i="23"/>
  <c r="F120" i="23" s="1"/>
  <c r="E119" i="23"/>
  <c r="F119" i="23" s="1"/>
  <c r="E118" i="23"/>
  <c r="E117" i="23"/>
  <c r="F117" i="23" s="1"/>
  <c r="E116" i="23"/>
  <c r="E115" i="23"/>
  <c r="E114" i="23"/>
  <c r="E113" i="23"/>
  <c r="E112" i="23"/>
  <c r="F112" i="23" s="1"/>
  <c r="E111" i="23"/>
  <c r="F111" i="23" s="1"/>
  <c r="E110" i="23"/>
  <c r="E109" i="23"/>
  <c r="F109" i="23" s="1"/>
  <c r="E108" i="23"/>
  <c r="E107" i="23"/>
  <c r="E106" i="23"/>
  <c r="F106" i="23" s="1"/>
  <c r="E105" i="23"/>
  <c r="E104" i="23"/>
  <c r="F104" i="23" s="1"/>
  <c r="E103" i="23"/>
  <c r="F103" i="23" s="1"/>
  <c r="E102" i="23"/>
  <c r="E101" i="23"/>
  <c r="F101" i="23" s="1"/>
  <c r="E100" i="23"/>
  <c r="E99" i="23"/>
  <c r="E98" i="23"/>
  <c r="F98" i="23" s="1"/>
  <c r="E97" i="23"/>
  <c r="E96" i="23"/>
  <c r="F96" i="23" s="1"/>
  <c r="E95" i="23"/>
  <c r="F95" i="23" s="1"/>
  <c r="E94" i="23"/>
  <c r="E93" i="23"/>
  <c r="F93" i="23" s="1"/>
  <c r="E92" i="23"/>
  <c r="E91" i="23"/>
  <c r="E90" i="23"/>
  <c r="F90" i="23" s="1"/>
  <c r="E89" i="23"/>
  <c r="E88" i="23"/>
  <c r="F88" i="23" s="1"/>
  <c r="E87" i="23"/>
  <c r="F87" i="23" s="1"/>
  <c r="E86" i="23"/>
  <c r="E85" i="23"/>
  <c r="F85" i="23" s="1"/>
  <c r="E84" i="23"/>
  <c r="E83" i="23"/>
  <c r="E82" i="23"/>
  <c r="F82" i="23" s="1"/>
  <c r="E81" i="23"/>
  <c r="E80" i="23"/>
  <c r="F80" i="23" s="1"/>
  <c r="E79" i="23"/>
  <c r="F79" i="23" s="1"/>
  <c r="E78" i="23"/>
  <c r="E77" i="23"/>
  <c r="F77" i="23" s="1"/>
  <c r="E76" i="23"/>
  <c r="E75" i="23"/>
  <c r="E74" i="23"/>
  <c r="F74" i="23" s="1"/>
  <c r="E73" i="23"/>
  <c r="E72" i="23"/>
  <c r="F72" i="23" s="1"/>
  <c r="E71" i="23"/>
  <c r="F71" i="23" s="1"/>
  <c r="E70" i="23"/>
  <c r="E69" i="23"/>
  <c r="F69" i="23" s="1"/>
  <c r="E68" i="23"/>
  <c r="E67" i="23"/>
  <c r="E66" i="23"/>
  <c r="F66" i="23" s="1"/>
  <c r="E65" i="23"/>
  <c r="E64" i="23"/>
  <c r="F64" i="23" s="1"/>
  <c r="E63" i="23"/>
  <c r="F63" i="23" s="1"/>
  <c r="E62" i="23"/>
  <c r="E61" i="23"/>
  <c r="F61" i="23" s="1"/>
  <c r="E60" i="23"/>
  <c r="E59" i="23"/>
  <c r="E58" i="23"/>
  <c r="F58" i="23" s="1"/>
  <c r="E57" i="23"/>
  <c r="E56" i="23"/>
  <c r="F56" i="23" s="1"/>
  <c r="E55" i="23"/>
  <c r="F55" i="23" s="1"/>
  <c r="E54" i="23"/>
  <c r="E53" i="23"/>
  <c r="F53" i="23" s="1"/>
  <c r="E52" i="23"/>
  <c r="E51" i="23"/>
  <c r="E50" i="23"/>
  <c r="F50" i="23" s="1"/>
  <c r="E49" i="23"/>
  <c r="E48" i="23"/>
  <c r="F48" i="23" s="1"/>
  <c r="E47" i="23"/>
  <c r="F47" i="23" s="1"/>
  <c r="E46" i="23"/>
  <c r="E45" i="23"/>
  <c r="F45" i="23" s="1"/>
  <c r="E44" i="23"/>
  <c r="E43" i="23"/>
  <c r="E42" i="23"/>
  <c r="F42" i="23" s="1"/>
  <c r="E41" i="23"/>
  <c r="E40" i="23"/>
  <c r="F40" i="23" s="1"/>
  <c r="E39" i="23"/>
  <c r="F39" i="23" s="1"/>
  <c r="E38" i="23"/>
  <c r="E37" i="23"/>
  <c r="F37" i="23" s="1"/>
  <c r="E36" i="23"/>
  <c r="E35" i="23"/>
  <c r="E34" i="23"/>
  <c r="F34" i="23" s="1"/>
  <c r="E33" i="23"/>
  <c r="E32" i="23"/>
  <c r="F32" i="23" s="1"/>
  <c r="E31" i="23"/>
  <c r="F31" i="23" s="1"/>
  <c r="E30" i="23"/>
  <c r="E29" i="23"/>
  <c r="F29" i="23" s="1"/>
  <c r="E28" i="23"/>
  <c r="E27" i="23"/>
  <c r="E26" i="23"/>
  <c r="F26" i="23" s="1"/>
  <c r="E25" i="23"/>
  <c r="E24" i="23"/>
  <c r="F24" i="23" s="1"/>
  <c r="E23" i="23"/>
  <c r="F23" i="23" s="1"/>
  <c r="E22" i="23"/>
  <c r="E21" i="23"/>
  <c r="F21" i="23" s="1"/>
  <c r="E20" i="23"/>
  <c r="E19" i="23"/>
  <c r="E18" i="23"/>
  <c r="F18" i="23" s="1"/>
  <c r="E17" i="23"/>
  <c r="E16" i="23"/>
  <c r="F16" i="23" s="1"/>
  <c r="E15" i="23"/>
  <c r="F15" i="23" s="1"/>
  <c r="F13" i="23"/>
  <c r="F10" i="23"/>
  <c r="F8" i="23"/>
  <c r="E7" i="23"/>
  <c r="F7" i="23" s="1"/>
  <c r="E16" i="26"/>
  <c r="F16" i="26" s="1"/>
  <c r="E7" i="26"/>
  <c r="F7" i="26" s="1"/>
  <c r="E138" i="26"/>
  <c r="F138" i="26" s="1"/>
  <c r="E135" i="26"/>
  <c r="F135" i="26" s="1"/>
  <c r="E134" i="26"/>
  <c r="F134" i="26" s="1"/>
  <c r="E133" i="26"/>
  <c r="F133" i="26" s="1"/>
  <c r="E132" i="26"/>
  <c r="F132" i="26" s="1"/>
  <c r="E131" i="26"/>
  <c r="F131" i="26" s="1"/>
  <c r="E130" i="26"/>
  <c r="F130" i="26" s="1"/>
  <c r="E129" i="26"/>
  <c r="F129" i="26" s="1"/>
  <c r="E128" i="26"/>
  <c r="F128" i="26" s="1"/>
  <c r="E127" i="26"/>
  <c r="F127" i="26" s="1"/>
  <c r="E126" i="26"/>
  <c r="F126" i="26" s="1"/>
  <c r="E125" i="26"/>
  <c r="F125" i="26" s="1"/>
  <c r="E124" i="26"/>
  <c r="F124" i="26" s="1"/>
  <c r="E123" i="26"/>
  <c r="F123" i="26" s="1"/>
  <c r="E122" i="26"/>
  <c r="F122" i="26" s="1"/>
  <c r="E121" i="26"/>
  <c r="F121" i="26" s="1"/>
  <c r="E120" i="26"/>
  <c r="F120" i="26" s="1"/>
  <c r="E119" i="26"/>
  <c r="F119" i="26" s="1"/>
  <c r="E118" i="26"/>
  <c r="F118" i="26" s="1"/>
  <c r="E117" i="26"/>
  <c r="F117" i="26" s="1"/>
  <c r="E116" i="26"/>
  <c r="F116" i="26" s="1"/>
  <c r="E115" i="26"/>
  <c r="F115" i="26" s="1"/>
  <c r="E114" i="26"/>
  <c r="F114" i="26" s="1"/>
  <c r="E113" i="26"/>
  <c r="F113" i="26" s="1"/>
  <c r="E112" i="26"/>
  <c r="F112" i="26" s="1"/>
  <c r="E111" i="26"/>
  <c r="F111" i="26" s="1"/>
  <c r="E110" i="26"/>
  <c r="F110" i="26" s="1"/>
  <c r="E109" i="26"/>
  <c r="F109" i="26" s="1"/>
  <c r="E108" i="26"/>
  <c r="F108" i="26" s="1"/>
  <c r="E107" i="26"/>
  <c r="F107" i="26" s="1"/>
  <c r="E106" i="26"/>
  <c r="F106" i="26" s="1"/>
  <c r="E105" i="26"/>
  <c r="F105" i="26" s="1"/>
  <c r="E104" i="26"/>
  <c r="F104" i="26" s="1"/>
  <c r="E103" i="26"/>
  <c r="F103" i="26" s="1"/>
  <c r="E102" i="26"/>
  <c r="F102" i="26" s="1"/>
  <c r="E101" i="26"/>
  <c r="F101" i="26" s="1"/>
  <c r="E100" i="26"/>
  <c r="F100" i="26" s="1"/>
  <c r="E99" i="26"/>
  <c r="F99" i="26" s="1"/>
  <c r="E98" i="26"/>
  <c r="F98" i="26" s="1"/>
  <c r="E97" i="26"/>
  <c r="F97" i="26" s="1"/>
  <c r="E96" i="26"/>
  <c r="F96" i="26" s="1"/>
  <c r="E95" i="26"/>
  <c r="F95" i="26" s="1"/>
  <c r="E94" i="26"/>
  <c r="F94" i="26" s="1"/>
  <c r="E93" i="26"/>
  <c r="F93" i="26" s="1"/>
  <c r="E92" i="26"/>
  <c r="F92" i="26" s="1"/>
  <c r="E91" i="26"/>
  <c r="F91" i="26" s="1"/>
  <c r="E90" i="26"/>
  <c r="F90" i="26" s="1"/>
  <c r="E89" i="26"/>
  <c r="F89" i="26" s="1"/>
  <c r="E88" i="26"/>
  <c r="F88" i="26" s="1"/>
  <c r="E87" i="26"/>
  <c r="F87" i="26" s="1"/>
  <c r="E86" i="26"/>
  <c r="F86" i="26" s="1"/>
  <c r="E85" i="26"/>
  <c r="F85" i="26" s="1"/>
  <c r="E84" i="26"/>
  <c r="F84" i="26" s="1"/>
  <c r="E83" i="26"/>
  <c r="F83" i="26" s="1"/>
  <c r="E82" i="26"/>
  <c r="F82" i="26" s="1"/>
  <c r="E81" i="26"/>
  <c r="F81" i="26" s="1"/>
  <c r="E80" i="26"/>
  <c r="F80" i="26" s="1"/>
  <c r="E79" i="26"/>
  <c r="F79" i="26" s="1"/>
  <c r="E78" i="26"/>
  <c r="F78" i="26" s="1"/>
  <c r="E77" i="26"/>
  <c r="F77" i="26" s="1"/>
  <c r="E76" i="26"/>
  <c r="F76" i="26" s="1"/>
  <c r="E75" i="26"/>
  <c r="F75" i="26" s="1"/>
  <c r="E74" i="26"/>
  <c r="F74" i="26" s="1"/>
  <c r="E73" i="26"/>
  <c r="F73" i="26" s="1"/>
  <c r="E72" i="26"/>
  <c r="F72" i="26" s="1"/>
  <c r="E71" i="26"/>
  <c r="F71" i="26" s="1"/>
  <c r="E70" i="26"/>
  <c r="F70" i="26" s="1"/>
  <c r="E69" i="26"/>
  <c r="F69" i="26" s="1"/>
  <c r="E68" i="26"/>
  <c r="F68" i="26" s="1"/>
  <c r="E67" i="26"/>
  <c r="F67" i="26" s="1"/>
  <c r="E66" i="26"/>
  <c r="F66" i="26" s="1"/>
  <c r="E65" i="26"/>
  <c r="F65" i="26" s="1"/>
  <c r="E64" i="26"/>
  <c r="F64" i="26" s="1"/>
  <c r="E63" i="26"/>
  <c r="F63" i="26" s="1"/>
  <c r="E62" i="26"/>
  <c r="F62" i="26" s="1"/>
  <c r="E61" i="26"/>
  <c r="F61" i="26" s="1"/>
  <c r="E60" i="26"/>
  <c r="F60" i="26" s="1"/>
  <c r="E59" i="26"/>
  <c r="F59" i="26" s="1"/>
  <c r="E58" i="26"/>
  <c r="F58" i="26" s="1"/>
  <c r="E57" i="26"/>
  <c r="F57" i="26" s="1"/>
  <c r="E56" i="26"/>
  <c r="F56" i="26" s="1"/>
  <c r="E55" i="26"/>
  <c r="F55" i="26" s="1"/>
  <c r="E54" i="26"/>
  <c r="F54" i="26" s="1"/>
  <c r="E53" i="26"/>
  <c r="F53" i="26" s="1"/>
  <c r="E52" i="26"/>
  <c r="F52" i="26" s="1"/>
  <c r="E51" i="26"/>
  <c r="F51" i="26" s="1"/>
  <c r="E50" i="26"/>
  <c r="F50" i="26" s="1"/>
  <c r="E49" i="26"/>
  <c r="F49" i="26" s="1"/>
  <c r="E48" i="26"/>
  <c r="F48" i="26" s="1"/>
  <c r="E47" i="26"/>
  <c r="F47" i="26" s="1"/>
  <c r="E46" i="26"/>
  <c r="F46" i="26" s="1"/>
  <c r="E45" i="26"/>
  <c r="F45" i="26" s="1"/>
  <c r="E44" i="26"/>
  <c r="F44" i="26" s="1"/>
  <c r="E43" i="26"/>
  <c r="F43" i="26" s="1"/>
  <c r="E42" i="26"/>
  <c r="F42" i="26" s="1"/>
  <c r="E41" i="26"/>
  <c r="F41" i="26" s="1"/>
  <c r="E40" i="26"/>
  <c r="F40" i="26" s="1"/>
  <c r="E39" i="26"/>
  <c r="F39" i="26" s="1"/>
  <c r="E38" i="26"/>
  <c r="F38" i="26" s="1"/>
  <c r="E37" i="26"/>
  <c r="F37" i="26" s="1"/>
  <c r="E36" i="26"/>
  <c r="F36" i="26" s="1"/>
  <c r="E35" i="26"/>
  <c r="F35" i="26" s="1"/>
  <c r="E34" i="26"/>
  <c r="F34" i="26" s="1"/>
  <c r="E33" i="26"/>
  <c r="F33" i="26" s="1"/>
  <c r="E32" i="26"/>
  <c r="F32" i="26" s="1"/>
  <c r="E31" i="26"/>
  <c r="F31" i="26" s="1"/>
  <c r="E30" i="26"/>
  <c r="F30" i="26" s="1"/>
  <c r="E29" i="26"/>
  <c r="F29" i="26" s="1"/>
  <c r="E28" i="26"/>
  <c r="F28" i="26" s="1"/>
  <c r="E27" i="26"/>
  <c r="F27" i="26" s="1"/>
  <c r="E26" i="26"/>
  <c r="F26" i="26" s="1"/>
  <c r="E25" i="26"/>
  <c r="F25" i="26" s="1"/>
  <c r="E24" i="26"/>
  <c r="F24" i="26" s="1"/>
  <c r="E23" i="26"/>
  <c r="F23" i="26" s="1"/>
  <c r="E22" i="26"/>
  <c r="F22" i="26" s="1"/>
  <c r="E21" i="26"/>
  <c r="F21" i="26" s="1"/>
  <c r="F20" i="26"/>
  <c r="E20" i="26"/>
  <c r="E19" i="26"/>
  <c r="F19" i="26" s="1"/>
  <c r="E18" i="26"/>
  <c r="F18" i="26" s="1"/>
  <c r="E17" i="26"/>
  <c r="F17" i="26" s="1"/>
  <c r="E15" i="26"/>
  <c r="F15" i="26" s="1"/>
  <c r="E14" i="26"/>
  <c r="F14" i="26" s="1"/>
  <c r="E13" i="26"/>
  <c r="F13" i="26" s="1"/>
  <c r="E12" i="26"/>
  <c r="F12" i="26" s="1"/>
  <c r="E11" i="26"/>
  <c r="F11" i="26" s="1"/>
  <c r="E10" i="26"/>
  <c r="F10" i="26" s="1"/>
  <c r="E9" i="26"/>
  <c r="F9" i="26" s="1"/>
  <c r="E8" i="26"/>
  <c r="F8" i="26" s="1"/>
  <c r="F9" i="23" l="1"/>
  <c r="F17" i="23"/>
  <c r="F25" i="23"/>
  <c r="F33" i="23"/>
  <c r="F41" i="23"/>
  <c r="F49" i="23"/>
  <c r="F57" i="23"/>
  <c r="F65" i="23"/>
  <c r="F73" i="23"/>
  <c r="F81" i="23"/>
  <c r="F89" i="23"/>
  <c r="F97" i="23"/>
  <c r="F105" i="23"/>
  <c r="F113" i="23"/>
  <c r="F121" i="23"/>
  <c r="F129" i="23"/>
  <c r="F122" i="23"/>
  <c r="F11" i="23"/>
  <c r="F19" i="23"/>
  <c r="F27" i="23"/>
  <c r="F35" i="23"/>
  <c r="F43" i="23"/>
  <c r="F51" i="23"/>
  <c r="F59" i="23"/>
  <c r="F67" i="23"/>
  <c r="F75" i="23"/>
  <c r="F83" i="23"/>
  <c r="F91" i="23"/>
  <c r="F99" i="23"/>
  <c r="F107" i="23"/>
  <c r="F115" i="23"/>
  <c r="F123" i="23"/>
  <c r="F131" i="23"/>
  <c r="F114" i="23"/>
  <c r="F12" i="23"/>
  <c r="F20" i="23"/>
  <c r="F28" i="23"/>
  <c r="F36" i="23"/>
  <c r="F44" i="23"/>
  <c r="F52" i="23"/>
  <c r="F60" i="23"/>
  <c r="F68" i="23"/>
  <c r="F76" i="23"/>
  <c r="F84" i="23"/>
  <c r="F92" i="23"/>
  <c r="F100" i="23"/>
  <c r="F108" i="23"/>
  <c r="F116" i="23"/>
  <c r="F124" i="23"/>
  <c r="F132" i="23"/>
  <c r="F125" i="23"/>
  <c r="F14" i="23"/>
  <c r="F22" i="23"/>
  <c r="F30" i="23"/>
  <c r="F38" i="23"/>
  <c r="F46" i="23"/>
  <c r="F54" i="23"/>
  <c r="F62" i="23"/>
  <c r="F70" i="23"/>
  <c r="F78" i="23"/>
  <c r="F86" i="23"/>
  <c r="F94" i="23"/>
  <c r="F102" i="23"/>
  <c r="F110" i="23"/>
  <c r="F118" i="23"/>
  <c r="F126" i="23"/>
  <c r="F134" i="23"/>
  <c r="E7" i="21"/>
  <c r="E138"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F68" i="21" s="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F132" i="21" s="1"/>
  <c r="E133" i="21"/>
  <c r="E134" i="21"/>
  <c r="E135" i="21"/>
  <c r="F135" i="21" l="1"/>
  <c r="F127" i="21"/>
  <c r="F119" i="21"/>
  <c r="F111" i="21"/>
  <c r="F103" i="21"/>
  <c r="F95" i="21"/>
  <c r="F87" i="21"/>
  <c r="F79" i="21"/>
  <c r="F71" i="21"/>
  <c r="F63" i="21"/>
  <c r="F55" i="21"/>
  <c r="F47" i="21"/>
  <c r="F39" i="21"/>
  <c r="F31" i="21"/>
  <c r="F23" i="21"/>
  <c r="F15" i="21"/>
  <c r="F138" i="21"/>
  <c r="F7" i="21"/>
  <c r="F128" i="21"/>
  <c r="F120" i="21"/>
  <c r="F112" i="21"/>
  <c r="F104" i="21"/>
  <c r="F96" i="21"/>
  <c r="F88" i="21"/>
  <c r="F80" i="21"/>
  <c r="F72" i="21"/>
  <c r="F64" i="21"/>
  <c r="F56" i="21"/>
  <c r="F48" i="21"/>
  <c r="F40" i="21"/>
  <c r="F32" i="21"/>
  <c r="F24" i="21"/>
  <c r="F16" i="21"/>
  <c r="F8" i="21"/>
  <c r="F125" i="21"/>
  <c r="F101" i="21"/>
  <c r="F77" i="21"/>
  <c r="F69" i="21"/>
  <c r="F53" i="21"/>
  <c r="F37" i="21"/>
  <c r="F13" i="21"/>
  <c r="F21" i="21"/>
  <c r="F45" i="21"/>
  <c r="F133" i="21"/>
  <c r="F117" i="21"/>
  <c r="F85" i="21"/>
  <c r="F116" i="21"/>
  <c r="F92" i="21"/>
  <c r="F84" i="21"/>
  <c r="F60" i="21"/>
  <c r="F52" i="21"/>
  <c r="F28" i="21"/>
  <c r="F20" i="21"/>
  <c r="F109" i="21"/>
  <c r="F130" i="21"/>
  <c r="F122" i="21"/>
  <c r="F114" i="21"/>
  <c r="F106" i="21"/>
  <c r="F98" i="21"/>
  <c r="F90" i="21"/>
  <c r="F82" i="21"/>
  <c r="F74" i="21"/>
  <c r="F66" i="21"/>
  <c r="F58" i="21"/>
  <c r="F50" i="21"/>
  <c r="F42" i="21"/>
  <c r="F34" i="21"/>
  <c r="F26" i="21"/>
  <c r="F18" i="21"/>
  <c r="F10" i="21"/>
  <c r="F129" i="21"/>
  <c r="F121" i="21"/>
  <c r="F113" i="21"/>
  <c r="F105" i="21"/>
  <c r="F97" i="21"/>
  <c r="F89" i="21"/>
  <c r="F81" i="21"/>
  <c r="F73" i="21"/>
  <c r="F65" i="21"/>
  <c r="F57" i="21"/>
  <c r="F49" i="21"/>
  <c r="F41" i="21"/>
  <c r="F33" i="21"/>
  <c r="F25" i="21"/>
  <c r="F17" i="21"/>
  <c r="F9" i="21"/>
  <c r="F36" i="21"/>
  <c r="F126" i="21"/>
  <c r="F110" i="21"/>
  <c r="F86" i="21"/>
  <c r="F62" i="21"/>
  <c r="F46" i="21"/>
  <c r="F30" i="21"/>
  <c r="F14" i="21"/>
  <c r="F29" i="21"/>
  <c r="F124" i="21"/>
  <c r="F100" i="21"/>
  <c r="F134" i="21"/>
  <c r="F118" i="21"/>
  <c r="F94" i="21"/>
  <c r="F78" i="21"/>
  <c r="F54" i="21"/>
  <c r="F38" i="21"/>
  <c r="F22" i="21"/>
  <c r="F93" i="21"/>
  <c r="F61" i="21"/>
  <c r="F102" i="21"/>
  <c r="F70" i="21"/>
  <c r="F131" i="21"/>
  <c r="F123" i="21"/>
  <c r="F115" i="21"/>
  <c r="F107" i="21"/>
  <c r="F99" i="21"/>
  <c r="F91" i="21"/>
  <c r="F83" i="21"/>
  <c r="F75" i="21"/>
  <c r="F67" i="21"/>
  <c r="F59" i="21"/>
  <c r="F51" i="21"/>
  <c r="F43" i="21"/>
  <c r="F35" i="21"/>
  <c r="F27" i="21"/>
  <c r="F19" i="21"/>
  <c r="F11" i="21"/>
  <c r="F108" i="21"/>
  <c r="F76" i="21"/>
  <c r="F44" i="21"/>
  <c r="F12" i="21"/>
  <c r="F138" i="17" l="1"/>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F40" i="17" l="1"/>
  <c r="F51" i="17"/>
  <c r="F32" i="17"/>
  <c r="F113" i="17"/>
  <c r="F93" i="17"/>
  <c r="F58" i="17"/>
  <c r="F82" i="17"/>
  <c r="F17" i="17"/>
  <c r="F36" i="17"/>
  <c r="F60" i="17"/>
  <c r="F68" i="17"/>
  <c r="F22" i="17"/>
  <c r="F54" i="17"/>
  <c r="F13" i="17"/>
  <c r="F45" i="17"/>
  <c r="F79" i="17"/>
  <c r="F92" i="17"/>
  <c r="F100" i="17"/>
  <c r="F105" i="17"/>
  <c r="F7" i="17"/>
  <c r="F23" i="17"/>
  <c r="F31" i="17"/>
  <c r="F124" i="17"/>
  <c r="F8" i="17"/>
  <c r="F46" i="17"/>
  <c r="F41" i="17"/>
  <c r="F55" i="17"/>
  <c r="F97" i="17"/>
  <c r="F27" i="17"/>
  <c r="F12" i="17"/>
  <c r="F20" i="17"/>
  <c r="F28" i="17"/>
  <c r="F35" i="17"/>
  <c r="F63" i="17"/>
  <c r="F70" i="17"/>
  <c r="F134" i="17"/>
  <c r="F64" i="17"/>
  <c r="F80" i="17"/>
  <c r="F126" i="17"/>
  <c r="F75" i="17"/>
  <c r="F94" i="17"/>
  <c r="F103" i="17"/>
  <c r="F38" i="17"/>
  <c r="F56" i="17"/>
  <c r="F76" i="17"/>
  <c r="F85" i="17"/>
  <c r="F104" i="17"/>
  <c r="F111" i="17"/>
  <c r="F18" i="17"/>
  <c r="F24" i="17"/>
  <c r="F29" i="17"/>
  <c r="F48" i="17"/>
  <c r="F66" i="17"/>
  <c r="F71" i="17"/>
  <c r="F44" i="17"/>
  <c r="F107" i="17"/>
  <c r="F39" i="17"/>
  <c r="F67" i="17"/>
  <c r="F72" i="17"/>
  <c r="F86" i="17"/>
  <c r="F91" i="17"/>
  <c r="F96" i="17"/>
  <c r="F120" i="17"/>
  <c r="F10" i="17"/>
  <c r="F30" i="17"/>
  <c r="F101" i="17"/>
  <c r="F131" i="17"/>
  <c r="F110" i="17"/>
  <c r="F132" i="17"/>
  <c r="F135" i="17"/>
  <c r="F129" i="17"/>
  <c r="F19" i="17"/>
  <c r="F25" i="17"/>
  <c r="F52" i="17"/>
  <c r="F89" i="17"/>
  <c r="F108" i="17"/>
  <c r="F116" i="17"/>
  <c r="F123" i="17"/>
  <c r="F11" i="17"/>
  <c r="F15" i="17"/>
  <c r="F61" i="17"/>
  <c r="F65" i="17"/>
  <c r="F87" i="17"/>
  <c r="F90" i="17"/>
  <c r="F98" i="17"/>
  <c r="F37" i="17"/>
  <c r="F77" i="17"/>
  <c r="F114" i="17"/>
  <c r="F9" i="17"/>
  <c r="F14" i="17"/>
  <c r="F16" i="17"/>
  <c r="F21" i="17"/>
  <c r="F26" i="17"/>
  <c r="F49" i="17"/>
  <c r="F59" i="17"/>
  <c r="F73" i="17"/>
  <c r="F83" i="17"/>
  <c r="F88" i="17"/>
  <c r="F117" i="17"/>
  <c r="F121" i="17"/>
  <c r="F130" i="17"/>
  <c r="F133" i="17"/>
  <c r="F33" i="17"/>
  <c r="F42" i="17"/>
  <c r="F62" i="17"/>
  <c r="F69" i="17"/>
  <c r="F78" i="17"/>
  <c r="F81" i="17"/>
  <c r="F95" i="17"/>
  <c r="F99" i="17"/>
  <c r="F102" i="17"/>
  <c r="F106" i="17"/>
  <c r="F109" i="17"/>
  <c r="F127" i="17"/>
  <c r="F50" i="17"/>
  <c r="F53" i="17"/>
  <c r="F84" i="17"/>
  <c r="F112" i="17"/>
  <c r="F34" i="17"/>
  <c r="F43" i="17"/>
  <c r="F74" i="17"/>
  <c r="F115" i="17"/>
  <c r="F118" i="17"/>
  <c r="F122" i="17"/>
  <c r="F128" i="17"/>
  <c r="F47" i="17"/>
  <c r="F57" i="17"/>
  <c r="F119" i="17"/>
  <c r="F125" i="17"/>
</calcChain>
</file>

<file path=xl/sharedStrings.xml><?xml version="1.0" encoding="utf-8"?>
<sst xmlns="http://schemas.openxmlformats.org/spreadsheetml/2006/main" count="2289" uniqueCount="246">
  <si>
    <t>Aboriginal contacts with the Criminal Justice System by Local Government Area</t>
  </si>
  <si>
    <t>January 2022 to December 2023</t>
  </si>
  <si>
    <t>Contents</t>
  </si>
  <si>
    <t>Table Number</t>
  </si>
  <si>
    <t>Policing</t>
  </si>
  <si>
    <t>Number of move-on directions and searches conducted by the NSW Police for Aboriginal people</t>
  </si>
  <si>
    <t>Number of infringement notices issued to Aboriginal people</t>
  </si>
  <si>
    <t>Young people</t>
  </si>
  <si>
    <t>Number of Aboriginal young people proceeded against by the NSW Police via a Young Offenders Act diversion</t>
  </si>
  <si>
    <t>Number of Aboriginal young people appearing in court</t>
  </si>
  <si>
    <t>Number of Aboriginal young people in detention</t>
  </si>
  <si>
    <t>Adults</t>
  </si>
  <si>
    <t>Number of Aboriginal adults appearing in court</t>
  </si>
  <si>
    <t>Number of Aboriginal adults in custody</t>
  </si>
  <si>
    <t xml:space="preserve">Victimisation </t>
  </si>
  <si>
    <t>Number of Aboriginal victims of violent crime recorded by the NSW Police Force</t>
  </si>
  <si>
    <t>For further information about these and related statistics, contact the NSW Bureau of Crime Statistics on 02 8688 9800 or email bcsr@dcj.nsw.gov.au</t>
  </si>
  <si>
    <t>NSW Recorded Crime Statistics 2022 to 2023</t>
  </si>
  <si>
    <t>Table 1.</t>
  </si>
  <si>
    <t>Number of move-on directions and searches conducted by the NSW Police Force for Aboriginal people by Local Government Area</t>
  </si>
  <si>
    <t>Statistical Area</t>
  </si>
  <si>
    <t>LGA</t>
  </si>
  <si>
    <t>Move-on directions</t>
  </si>
  <si>
    <t>Searches</t>
  </si>
  <si>
    <t>Capital Region</t>
  </si>
  <si>
    <t>Bega Valley</t>
  </si>
  <si>
    <t>Eurobodalla</t>
  </si>
  <si>
    <t>Goulburn Mulwaree</t>
  </si>
  <si>
    <t>Hilltops</t>
  </si>
  <si>
    <t>Queanbeyan-Palerang Regional</t>
  </si>
  <si>
    <t>Snowy Monaro Regional</t>
  </si>
  <si>
    <t>Upper Lachlan Shire</t>
  </si>
  <si>
    <t>Yass Valley</t>
  </si>
  <si>
    <t>Central Coast</t>
  </si>
  <si>
    <t>Central West</t>
  </si>
  <si>
    <t>Bathurst Regional</t>
  </si>
  <si>
    <t>Bland</t>
  </si>
  <si>
    <t>Blayney</t>
  </si>
  <si>
    <t>Cabonne</t>
  </si>
  <si>
    <t>Cowra</t>
  </si>
  <si>
    <t>Forbes</t>
  </si>
  <si>
    <t>Lachlan</t>
  </si>
  <si>
    <t>Lithgow</t>
  </si>
  <si>
    <t>Mid-Western Regional</t>
  </si>
  <si>
    <t>Oberon</t>
  </si>
  <si>
    <t>Orange</t>
  </si>
  <si>
    <t>Parkes</t>
  </si>
  <si>
    <t>Weddin</t>
  </si>
  <si>
    <t>Coffs Harbour - Grafton</t>
  </si>
  <si>
    <t>Bellingen</t>
  </si>
  <si>
    <t>Clarence Valley</t>
  </si>
  <si>
    <t>Coffs Harbour</t>
  </si>
  <si>
    <t>Far West and Orana</t>
  </si>
  <si>
    <t>Bogan</t>
  </si>
  <si>
    <t>Bourke</t>
  </si>
  <si>
    <t>Brewarrina</t>
  </si>
  <si>
    <t>Broken Hill</t>
  </si>
  <si>
    <t>Central Darling</t>
  </si>
  <si>
    <t>Cobar</t>
  </si>
  <si>
    <t>Coonamble</t>
  </si>
  <si>
    <t>Dubbo Regional</t>
  </si>
  <si>
    <t>Gilgandra</t>
  </si>
  <si>
    <t>Narromine</t>
  </si>
  <si>
    <t>Unincorporated Far West</t>
  </si>
  <si>
    <t>Walgett</t>
  </si>
  <si>
    <t>Warren</t>
  </si>
  <si>
    <t>Warrumbungle Shire</t>
  </si>
  <si>
    <t>Hunter Valley exc Newcastle</t>
  </si>
  <si>
    <t>Cessnock</t>
  </si>
  <si>
    <t>Dungog</t>
  </si>
  <si>
    <t>Maitland</t>
  </si>
  <si>
    <t>Muswellbrook</t>
  </si>
  <si>
    <t>Port Stephens</t>
  </si>
  <si>
    <t>Singleton</t>
  </si>
  <si>
    <t>Upper Hunter Shire</t>
  </si>
  <si>
    <t>Illawarra</t>
  </si>
  <si>
    <t>Kiama</t>
  </si>
  <si>
    <t>Shellharbour</t>
  </si>
  <si>
    <t>Wollongong</t>
  </si>
  <si>
    <t>Mid North Coast</t>
  </si>
  <si>
    <t>Kempsey</t>
  </si>
  <si>
    <t>Mid-Coast</t>
  </si>
  <si>
    <t>Nambucca Valley</t>
  </si>
  <si>
    <t>Port Macquarie-Hastings</t>
  </si>
  <si>
    <t>Murray</t>
  </si>
  <si>
    <t>Albury</t>
  </si>
  <si>
    <t>Balranald</t>
  </si>
  <si>
    <t>Berrigan</t>
  </si>
  <si>
    <t>Edward River</t>
  </si>
  <si>
    <t>Federation</t>
  </si>
  <si>
    <t>Greater Hume Shire</t>
  </si>
  <si>
    <t>Hay</t>
  </si>
  <si>
    <t>Murray River</t>
  </si>
  <si>
    <t>Wentworth</t>
  </si>
  <si>
    <t>New England and North West</t>
  </si>
  <si>
    <t>Armidale Regional</t>
  </si>
  <si>
    <t>Glen Innes Severn</t>
  </si>
  <si>
    <t>Gunnedah</t>
  </si>
  <si>
    <t>Gwydir</t>
  </si>
  <si>
    <t>Inverell</t>
  </si>
  <si>
    <t>Liverpool Plains</t>
  </si>
  <si>
    <t>Moree Plains</t>
  </si>
  <si>
    <t>Narrabri</t>
  </si>
  <si>
    <t>Tamworth Regional</t>
  </si>
  <si>
    <t>Tenterfield</t>
  </si>
  <si>
    <t>Uralla</t>
  </si>
  <si>
    <t>Walcha</t>
  </si>
  <si>
    <t>Newcastle and Lake Macquarie</t>
  </si>
  <si>
    <t>Lake Macquarie</t>
  </si>
  <si>
    <t>Newcastle</t>
  </si>
  <si>
    <t>Richmond - Tweed</t>
  </si>
  <si>
    <t>Ballina</t>
  </si>
  <si>
    <t>Byron</t>
  </si>
  <si>
    <t>Kyogle</t>
  </si>
  <si>
    <t>Lismore</t>
  </si>
  <si>
    <t>Richmond Valley</t>
  </si>
  <si>
    <t>Tweed</t>
  </si>
  <si>
    <t>Riverina</t>
  </si>
  <si>
    <t>Carrathool</t>
  </si>
  <si>
    <t>Coolamon</t>
  </si>
  <si>
    <t>Cootamundra-Gundagai</t>
  </si>
  <si>
    <t>Griffith</t>
  </si>
  <si>
    <t>Junee</t>
  </si>
  <si>
    <t>Leeton</t>
  </si>
  <si>
    <t>Lockhart</t>
  </si>
  <si>
    <t>Murrumbidgee</t>
  </si>
  <si>
    <t>Narrandera</t>
  </si>
  <si>
    <t>Snowy Valleys</t>
  </si>
  <si>
    <t>Temora</t>
  </si>
  <si>
    <t>Wagga Wagga</t>
  </si>
  <si>
    <t>Southern Highlands and Shoalhaven</t>
  </si>
  <si>
    <t>Shoalhaven</t>
  </si>
  <si>
    <t>Wingecarribee</t>
  </si>
  <si>
    <t>Sydney - Baulkham Hills and Hawkesbury</t>
  </si>
  <si>
    <t>Hawkesbury</t>
  </si>
  <si>
    <t>The Hills Shire</t>
  </si>
  <si>
    <t>Sydney - Blacktown</t>
  </si>
  <si>
    <t>Blacktown</t>
  </si>
  <si>
    <t>Sydney - City and Inner South</t>
  </si>
  <si>
    <t>Sydney</t>
  </si>
  <si>
    <t>Sydney - Eastern Suburbs</t>
  </si>
  <si>
    <t>Randwick</t>
  </si>
  <si>
    <t>Waverley</t>
  </si>
  <si>
    <t>Woollahra</t>
  </si>
  <si>
    <t>Sydney - Inner South West</t>
  </si>
  <si>
    <t>Bayside</t>
  </si>
  <si>
    <t>Canterbury-Bankstown</t>
  </si>
  <si>
    <t>Georges River</t>
  </si>
  <si>
    <t>Sydney - Inner West</t>
  </si>
  <si>
    <t>Burwood</t>
  </si>
  <si>
    <t>Canada Bay</t>
  </si>
  <si>
    <t>Inner West</t>
  </si>
  <si>
    <t>Strathfield</t>
  </si>
  <si>
    <t>Sydney - North Sydney and Hornsby</t>
  </si>
  <si>
    <t>Hornsby</t>
  </si>
  <si>
    <t>Ku-Ring-Gai</t>
  </si>
  <si>
    <t>Lane Cove</t>
  </si>
  <si>
    <t>Mosman</t>
  </si>
  <si>
    <t>North Sydney</t>
  </si>
  <si>
    <t>Willoughby</t>
  </si>
  <si>
    <t>Sydney - Northern Beaches</t>
  </si>
  <si>
    <t>Northern Beaches</t>
  </si>
  <si>
    <t>Sydney - Outer South West</t>
  </si>
  <si>
    <t>Camden</t>
  </si>
  <si>
    <t>Campbelltown</t>
  </si>
  <si>
    <t>Wollondilly</t>
  </si>
  <si>
    <t>Sydney - Outer West and Blue Mountains</t>
  </si>
  <si>
    <t>Blue Mountains</t>
  </si>
  <si>
    <t>Penrith</t>
  </si>
  <si>
    <t>Sydney - Parramatta</t>
  </si>
  <si>
    <t>Cumberland</t>
  </si>
  <si>
    <t>Parramatta</t>
  </si>
  <si>
    <t>Sydney - Ryde</t>
  </si>
  <si>
    <t>Hunters Hill</t>
  </si>
  <si>
    <t>Ryde</t>
  </si>
  <si>
    <t>Sydney - South West</t>
  </si>
  <si>
    <t>Fairfield</t>
  </si>
  <si>
    <t>Liverpool</t>
  </si>
  <si>
    <t>Sydney - Sutherland</t>
  </si>
  <si>
    <t>Sutherland Shire</t>
  </si>
  <si>
    <t>Total</t>
  </si>
  <si>
    <t>Total NSW</t>
  </si>
  <si>
    <t>Source: NSW Bureau of Crime Statistics and Research</t>
  </si>
  <si>
    <t>Reference: sw24-23350</t>
  </si>
  <si>
    <t>Please retain this reference number for future correspondence</t>
  </si>
  <si>
    <r>
      <t>NOTE 1:</t>
    </r>
    <r>
      <rPr>
        <i/>
        <sz val="11"/>
        <color rgb="FF000000"/>
        <rFont val="Calibri"/>
        <family val="2"/>
      </rPr>
      <t xml:space="preserve"> Data sourced from the NSW Bureau of Crime Statistics and Research must be acknowledged in any document (electronic or otherwise) containing that data. The acknowledgement should take the form of </t>
    </r>
    <r>
      <rPr>
        <b/>
        <sz val="11"/>
        <color rgb="FF000000"/>
        <rFont val="Calibri"/>
        <family val="2"/>
      </rPr>
      <t>Source: NSW Bureau of Crime Statistics and Research</t>
    </r>
  </si>
  <si>
    <t xml:space="preserve">Note: Where an individual is involved in multiple move-on directions or multiple searches throughout the year they will appear in the above table multiple times. </t>
  </si>
  <si>
    <t>Table 2.</t>
  </si>
  <si>
    <t>Number of infringement notices issued to Aboriginal people by residential Local Government Area</t>
  </si>
  <si>
    <t>2023 Rate per 100,000</t>
  </si>
  <si>
    <t>Ratio to NSW Aboriginal rate</t>
  </si>
  <si>
    <t>Aboriginal census population</t>
  </si>
  <si>
    <t>Ku-ring-gai</t>
  </si>
  <si>
    <t>NA</t>
  </si>
  <si>
    <t>Interstate/overseas</t>
  </si>
  <si>
    <t>na</t>
  </si>
  <si>
    <t>Unknown</t>
  </si>
  <si>
    <t>Total Aboriginal infringement notices</t>
  </si>
  <si>
    <t xml:space="preserve">Note: Where an individual is proceeded against for multiple infringement notices throughout the year they will appear in the above table multiple times. </t>
  </si>
  <si>
    <t>Table 3.</t>
  </si>
  <si>
    <t>Number of Aboriginal young people proceeded against by the NSW Police via a Young Offenders Act diversion^ by the residential Local Government Area</t>
  </si>
  <si>
    <t>2023 Rate per 10,000</t>
  </si>
  <si>
    <t>Aboriginal census population aged 10-17</t>
  </si>
  <si>
    <t>Total Aboriginal young people receiving a diversion</t>
  </si>
  <si>
    <t>^In NSW young people who offend can be proceeded against to court or they can be diverted from the court system.  The Young Offenders Act 1997 allows young people who meet the eligibility criteria to be diverted from court. The table above includes data on referrals to youth justice conferences, cautions and warnings under the Young Offenders Act. It does not include breach of bail or transport regulatory offences</t>
  </si>
  <si>
    <t xml:space="preserve">This is not a count of unique offenders. Where an individual is involved in multiple criminal incidents throughout the year and have undergone a diversion, they will appear multiple times. </t>
  </si>
  <si>
    <t>NSW Criminal Court Statistics 2022 to 2023</t>
  </si>
  <si>
    <t>Table 4.</t>
  </si>
  <si>
    <t>Number of Aboriginal young people appearing in court by Local Government Area of residence when charged</t>
  </si>
  <si>
    <t>Total Aboriginal young people appearing in court</t>
  </si>
  <si>
    <t xml:space="preserve">Note: The persons included in the table above are not a count of unique people. Each person appears only once for each finalised court appearance but if a person has more than one finalised court appearance in the reference period they will appear in the table multiple times. </t>
  </si>
  <si>
    <t>NSW Custody Statistics 2022 to 2023</t>
  </si>
  <si>
    <t>Table 5.</t>
  </si>
  <si>
    <t>Number of Aboriginal young people in detention by Local Government Area of residence prior to entering custody</t>
  </si>
  <si>
    <t>2022/Dec</t>
  </si>
  <si>
    <t>2023/Dec</t>
  </si>
  <si>
    <t>Aboriginal youth custody population</t>
  </si>
  <si>
    <r>
      <t>NOTE 1:</t>
    </r>
    <r>
      <rPr>
        <i/>
        <sz val="11"/>
        <color rgb="FF000000"/>
        <rFont val="Calibri"/>
        <family val="2"/>
      </rPr>
      <t xml:space="preserve"> Data sourced from the NSW Bureau of Crime Statistics and Research must be acknowledged in any document (electronic or otherwise) containing that data. The acknowledgement should take the form of
</t>
    </r>
    <r>
      <rPr>
        <sz val="11"/>
        <color rgb="FF000000"/>
        <rFont val="Calibri"/>
        <family val="2"/>
      </rPr>
      <t xml:space="preserve"> </t>
    </r>
    <r>
      <rPr>
        <b/>
        <sz val="11"/>
        <color rgb="FF000000"/>
        <rFont val="Calibri"/>
        <family val="2"/>
      </rPr>
      <t>Source: NSW Bureau of Crime Statistics and Research</t>
    </r>
  </si>
  <si>
    <t>Table 6.</t>
  </si>
  <si>
    <t>Number of Aboriginal adults appearing in court by Local Government Area of residence when charged</t>
  </si>
  <si>
    <t>Aboriginal census population aged 18+</t>
  </si>
  <si>
    <t>Aboriginal adults appearing in court</t>
  </si>
  <si>
    <t>Table 7.</t>
  </si>
  <si>
    <t>Number of Aboriginal adults in custody by Local Government Area of residence prior to entering custody</t>
  </si>
  <si>
    <t>Aboriginal adult custody population</t>
  </si>
  <si>
    <t>Table 8.</t>
  </si>
  <si>
    <t>Number of Aboriginal victims of violent crime recorded by the NSW Police Force, by victim's Local Government Area of residence</t>
  </si>
  <si>
    <t>Sydney - Baulkham Hills and The Hills Shire</t>
  </si>
  <si>
    <t>Aboriginal victims of violent offences</t>
  </si>
  <si>
    <t>Includes victims who have come to the attention of the NSW Police Force either because they reported a crime against them or the crime was otherwise detected. For confidentiality, victim counts of between 1 and 4 are generally not shown. Victim counts are not a count of unique victims.  Where an individual is involved in multiple criminal incidents throughout the year they will appear as a victim multiple times.</t>
  </si>
  <si>
    <t>Violent offences include: murder, attempted murder, manslaughter, assault - domestic violence related, assault - non-domestic violence related, assault police, robbery without a weapon, robbery with a firearm, robbery with a weapon not a firearm, sexual assault and sexual touching, sexual act and other sexual offences.</t>
  </si>
  <si>
    <t>Explanatory Notes</t>
  </si>
  <si>
    <t>Aboriginal population data</t>
  </si>
  <si>
    <t>For the rate calculations, population data was taken from the Australian Bureau of Statistics 2021 Census.</t>
  </si>
  <si>
    <t>Rates</t>
  </si>
  <si>
    <t>Rates are calculated using population data provided by the Australian Bureau of Statistics (ABS). Rates are expressed per 100,000 for adults and per 10,000 for young people aged 10 to 17 years. Rates take into account the underlying population of an area, so they are useful as they allow a comparison across Local Government Areas, as well as a comparison over time.</t>
  </si>
  <si>
    <t>Ratios</t>
  </si>
  <si>
    <t>Ratios are a comparison of the Aboriginal rate in each LGA compared to the NSW Aboriginal rate. A ratio of one indicates parity with the State rate. Ratios indicating double the NSW rate (or more) are highlighted in red, whilst ratios indicating half the state rate (or less) are highlighted in green.</t>
  </si>
  <si>
    <t>Aboriginality</t>
  </si>
  <si>
    <t>Prior to 2022, a high proportion of people recorded by the NSW Police with a Police contact either as a person of interest or victim had an unknown Aboriginality status. In January 2022 NSW Police improved their data by making it mandatory for officers to ask most persons of interest and victims of crime to identify their Aboriginality (noting that people can refuse to answer). In this data, records are considered to relate to an Aboriginal or Torres Strait islander person if at least 20% of a person’s police reports with a recorded Aboriginal status indicate they are an Aboriginal and/or Torres Strait Islander person.</t>
  </si>
  <si>
    <t>Age</t>
  </si>
  <si>
    <t>Young people are aged between 10 and 17 years. The minimum age of criminal responsibility is 10 years and children under 10 years cannot be legally proceeded against. Adults are aged 18+ years.</t>
  </si>
  <si>
    <t>More information</t>
  </si>
  <si>
    <t>For information about recorded crime data please see our ‘Using crime statistics’ webpage.</t>
  </si>
  <si>
    <t>For information about Criminal Courts crime data please see our ‘Criminal Courts - Glossary' webpage.</t>
  </si>
  <si>
    <t>For information about Custody data please see our ‘NSW Custody Statistics – Glossary’ 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</si>
</sst>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0" x14ac:knownFonts="1">
    <font>
      <sz val="11"/>
      <color theme="1"/>
      <name val="Calibri"/>
      <family val="2"/>
      <scheme val="minor"/>
    </font>
    <font>
      <b/>
      <sz val="11"/>
      <color theme="1"/>
      <name val="Calibri"/>
      <family val="2"/>
      <scheme val="minor"/>
    </font>
    <font>
      <sz val="11"/>
      <color rgb="FF000000"/>
      <name val="Calibri"/>
      <family val="2"/>
    </font>
    <font>
      <i/>
      <sz val="11"/>
      <color rgb="FF000000"/>
      <name val="Calibri"/>
      <family val="2"/>
    </font>
    <font>
      <b/>
      <i/>
      <sz val="11"/>
      <color rgb="FF000000"/>
      <name val="Calibri"/>
      <family val="2"/>
    </font>
    <font>
      <b/>
      <sz val="11"/>
      <color rgb="FF000000"/>
      <name val="Calibri"/>
      <family val="2"/>
    </font>
    <font>
      <sz val="11"/>
      <color rgb="FF000000"/>
      <name val="Calibri"/>
      <family val="2"/>
      <scheme val="minor"/>
    </font>
    <font>
      <sz val="11"/>
      <color theme="1"/>
      <name val="Calibri"/>
      <family val="2"/>
      <scheme val="minor"/>
    </font>
    <font>
      <sz val="8"/>
      <name val="Arial"/>
      <family val="2"/>
    </font>
    <font>
      <sz val="11"/>
      <color theme="1"/>
      <name val="Arial"/>
      <family val="2"/>
    </font>
    <font>
      <b/>
      <sz val="11"/>
      <name val="Calibri"/>
      <family val="2"/>
      <scheme val="minor"/>
    </font>
    <font>
      <u/>
      <sz val="10"/>
      <color indexed="12"/>
      <name val="Arial"/>
      <family val="2"/>
    </font>
    <font>
      <sz val="10"/>
      <color theme="1"/>
      <name val="Arial"/>
      <family val="2"/>
    </font>
    <font>
      <sz val="11"/>
      <name val="Calibri"/>
      <family val="2"/>
      <scheme val="minor"/>
    </font>
    <font>
      <sz val="18"/>
      <color theme="0"/>
      <name val="Calibri"/>
      <family val="2"/>
      <scheme val="minor"/>
    </font>
    <font>
      <b/>
      <sz val="10"/>
      <name val="Arial"/>
      <family val="2"/>
    </font>
    <font>
      <b/>
      <sz val="10"/>
      <color theme="1"/>
      <name val="Arial"/>
      <family val="2"/>
    </font>
    <font>
      <sz val="10"/>
      <name val="Arial"/>
      <family val="2"/>
    </font>
    <font>
      <b/>
      <sz val="14"/>
      <color rgb="FF0B5294"/>
      <name val="Calibri"/>
      <family val="2"/>
      <scheme val="minor"/>
    </font>
    <font>
      <u/>
      <sz val="11"/>
      <color theme="1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rgb="FFFFFFCF"/>
        <bgColor indexed="64"/>
      </patternFill>
    </fill>
    <fill>
      <patternFill patternType="solid">
        <fgColor rgb="FFD2CEE4"/>
        <bgColor indexed="64"/>
      </patternFill>
    </fill>
    <fill>
      <patternFill patternType="solid">
        <fgColor theme="4" tint="0.79998168889431442"/>
        <bgColor indexed="64"/>
      </patternFill>
    </fill>
    <fill>
      <patternFill patternType="solid">
        <fgColor theme="0" tint="-0.14999847407452621"/>
        <bgColor indexed="64"/>
      </patternFill>
    </fill>
  </fills>
  <borders count="14">
    <border>
      <left/>
      <right/>
      <top/>
      <bottom/>
      <diagonal/>
    </border>
    <border>
      <left/>
      <right/>
      <top style="medium">
        <color auto="1"/>
      </top>
      <bottom style="thin">
        <color auto="1"/>
      </bottom>
      <diagonal/>
    </border>
    <border>
      <left/>
      <right/>
      <top style="thin">
        <color indexed="64"/>
      </top>
      <bottom/>
      <diagonal/>
    </border>
    <border>
      <left/>
      <right/>
      <top style="thin">
        <color indexed="64"/>
      </top>
      <bottom style="thin">
        <color indexed="64"/>
      </bottom>
      <diagonal/>
    </border>
    <border>
      <left/>
      <right/>
      <top/>
      <bottom style="medium">
        <color auto="1"/>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auto="1"/>
      </bottom>
      <diagonal/>
    </border>
  </borders>
  <cellStyleXfs count="11">
    <xf numFmtId="0" fontId="0" fillId="0" borderId="0"/>
    <xf numFmtId="9" fontId="7" fillId="0" borderId="0" applyFont="0" applyFill="0" applyBorder="0" applyAlignment="0" applyProtection="0"/>
    <xf numFmtId="0" fontId="8" fillId="0" borderId="0"/>
    <xf numFmtId="0" fontId="9" fillId="0" borderId="0"/>
    <xf numFmtId="43" fontId="9" fillId="0" borderId="0" applyFont="0" applyFill="0" applyBorder="0" applyAlignment="0" applyProtection="0"/>
    <xf numFmtId="0" fontId="7" fillId="0" borderId="0"/>
    <xf numFmtId="0" fontId="7" fillId="0" borderId="0"/>
    <xf numFmtId="0" fontId="8" fillId="0" borderId="0"/>
    <xf numFmtId="0" fontId="11" fillId="0" borderId="0" applyNumberFormat="0" applyFill="0" applyBorder="0" applyAlignment="0" applyProtection="0">
      <alignment vertical="top"/>
      <protection locked="0"/>
    </xf>
    <xf numFmtId="0" fontId="19" fillId="0" borderId="0" applyNumberFormat="0" applyFill="0" applyBorder="0" applyAlignment="0" applyProtection="0"/>
    <xf numFmtId="43" fontId="7" fillId="0" borderId="0" applyFont="0" applyFill="0" applyBorder="0" applyAlignment="0" applyProtection="0"/>
  </cellStyleXfs>
  <cellXfs count="76">
    <xf numFmtId="0" fontId="0" fillId="0" borderId="0" xfId="0"/>
    <xf numFmtId="0" fontId="1" fillId="0" borderId="0" xfId="0" applyFont="1"/>
    <xf numFmtId="0" fontId="1" fillId="0" borderId="1" xfId="0" applyFont="1" applyBorder="1" applyAlignment="1">
      <alignment horizontal="right" wrapText="1"/>
    </xf>
    <xf numFmtId="0" fontId="0" fillId="0" borderId="2" xfId="0" applyBorder="1"/>
    <xf numFmtId="0" fontId="1" fillId="0" borderId="3" xfId="0" applyFont="1" applyBorder="1"/>
    <xf numFmtId="0" fontId="1" fillId="0" borderId="2" xfId="0" applyFont="1" applyBorder="1"/>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vertical="center"/>
    </xf>
    <xf numFmtId="0" fontId="6" fillId="0" borderId="0" xfId="0" applyFont="1" applyAlignment="1">
      <alignment wrapText="1"/>
    </xf>
    <xf numFmtId="164" fontId="0" fillId="0" borderId="0" xfId="0" applyNumberFormat="1"/>
    <xf numFmtId="164" fontId="1" fillId="0" borderId="3" xfId="0" applyNumberFormat="1" applyFont="1" applyBorder="1"/>
    <xf numFmtId="9" fontId="0" fillId="0" borderId="0" xfId="1" applyFont="1"/>
    <xf numFmtId="0" fontId="0" fillId="0" borderId="0" xfId="0" applyAlignment="1">
      <alignment horizontal="right"/>
    </xf>
    <xf numFmtId="164" fontId="1" fillId="0" borderId="1" xfId="0" applyNumberFormat="1" applyFont="1" applyBorder="1" applyAlignment="1">
      <alignment horizontal="right"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5" xfId="0" applyFont="1" applyBorder="1"/>
    <xf numFmtId="164" fontId="1" fillId="0" borderId="5" xfId="0" applyNumberFormat="1" applyFont="1" applyBorder="1"/>
    <xf numFmtId="0" fontId="10" fillId="0" borderId="1" xfId="0" applyFont="1" applyBorder="1" applyAlignment="1">
      <alignment horizontal="right" wrapText="1"/>
    </xf>
    <xf numFmtId="0" fontId="1" fillId="0" borderId="1" xfId="0" applyFont="1" applyBorder="1"/>
    <xf numFmtId="0" fontId="0" fillId="0" borderId="0" xfId="0" applyAlignment="1">
      <alignment horizontal="left" vertical="center" wrapText="1"/>
    </xf>
    <xf numFmtId="164" fontId="0" fillId="0" borderId="0" xfId="0" applyNumberFormat="1" applyAlignment="1">
      <alignment horizontal="right"/>
    </xf>
    <xf numFmtId="0" fontId="12" fillId="0" borderId="0" xfId="5" applyFont="1"/>
    <xf numFmtId="164" fontId="1" fillId="0" borderId="0" xfId="0" applyNumberFormat="1" applyFont="1"/>
    <xf numFmtId="0" fontId="1" fillId="0" borderId="1" xfId="0" applyFont="1" applyBorder="1" applyAlignment="1">
      <alignment horizontal="right"/>
    </xf>
    <xf numFmtId="0" fontId="1" fillId="0" borderId="6" xfId="0" applyFont="1" applyBorder="1"/>
    <xf numFmtId="0" fontId="0" fillId="0" borderId="7" xfId="0" applyBorder="1"/>
    <xf numFmtId="0" fontId="1" fillId="0" borderId="8" xfId="0" applyFont="1" applyBorder="1"/>
    <xf numFmtId="0" fontId="0" fillId="0" borderId="9" xfId="0" applyBorder="1"/>
    <xf numFmtId="0" fontId="1" fillId="0" borderId="11" xfId="0" applyFont="1" applyBorder="1"/>
    <xf numFmtId="0" fontId="1" fillId="0" borderId="10" xfId="0" applyFont="1" applyBorder="1"/>
    <xf numFmtId="0" fontId="4" fillId="0" borderId="0" xfId="0" applyFont="1" applyAlignment="1">
      <alignment horizontal="left" vertical="top" wrapText="1"/>
    </xf>
    <xf numFmtId="0" fontId="0" fillId="0" borderId="0" xfId="0" applyAlignment="1">
      <alignment horizontal="left" wrapText="1"/>
    </xf>
    <xf numFmtId="0" fontId="12" fillId="0" borderId="0" xfId="0" applyFont="1"/>
    <xf numFmtId="0" fontId="15" fillId="0" borderId="0" xfId="5" applyFont="1" applyAlignment="1">
      <alignment horizontal="left"/>
    </xf>
    <xf numFmtId="0" fontId="16" fillId="0" borderId="0" xfId="0" applyFont="1"/>
    <xf numFmtId="0" fontId="17" fillId="0" borderId="0" xfId="5" applyFont="1"/>
    <xf numFmtId="0" fontId="12" fillId="3" borderId="0" xfId="5" applyFont="1" applyFill="1"/>
    <xf numFmtId="0" fontId="17" fillId="0" borderId="0" xfId="5" applyFont="1" applyAlignment="1">
      <alignment horizontal="left" vertical="center" wrapText="1"/>
    </xf>
    <xf numFmtId="0" fontId="12" fillId="0" borderId="0" xfId="5" applyFont="1" applyAlignment="1">
      <alignment horizontal="center" vertical="center"/>
    </xf>
    <xf numFmtId="0" fontId="12" fillId="4" borderId="0" xfId="5" applyFont="1" applyFill="1"/>
    <xf numFmtId="0" fontId="17" fillId="0" borderId="0" xfId="5" applyFont="1" applyAlignment="1">
      <alignment horizontal="left" vertical="center"/>
    </xf>
    <xf numFmtId="0" fontId="12" fillId="5" borderId="0" xfId="0" applyFont="1" applyFill="1"/>
    <xf numFmtId="0" fontId="12" fillId="0" borderId="0" xfId="0" applyFont="1" applyAlignment="1">
      <alignment vertical="center"/>
    </xf>
    <xf numFmtId="0" fontId="16" fillId="6" borderId="0" xfId="0" applyFont="1" applyFill="1" applyAlignment="1">
      <alignment horizontal="left" vertical="center"/>
    </xf>
    <xf numFmtId="0" fontId="0" fillId="0" borderId="0" xfId="0" applyAlignment="1">
      <alignment vertical="center"/>
    </xf>
    <xf numFmtId="0" fontId="18" fillId="0" borderId="0" xfId="0" applyFont="1" applyAlignment="1">
      <alignment vertical="center"/>
    </xf>
    <xf numFmtId="0" fontId="19" fillId="0" borderId="0" xfId="9" applyAlignment="1">
      <alignment vertical="center"/>
    </xf>
    <xf numFmtId="0" fontId="19" fillId="3" borderId="0" xfId="9" applyFill="1" applyAlignment="1">
      <alignment horizontal="center" vertical="center"/>
    </xf>
    <xf numFmtId="0" fontId="19" fillId="4" borderId="0" xfId="9" applyFill="1" applyAlignment="1">
      <alignment horizontal="center" vertical="center"/>
    </xf>
    <xf numFmtId="0" fontId="19" fillId="5" borderId="0" xfId="9" applyFill="1" applyAlignment="1">
      <alignment horizontal="center" vertical="center"/>
    </xf>
    <xf numFmtId="0" fontId="19" fillId="6" borderId="0" xfId="9" applyFill="1" applyAlignment="1">
      <alignment horizontal="center" vertical="center"/>
    </xf>
    <xf numFmtId="0" fontId="12" fillId="0" borderId="0" xfId="5" applyFont="1" applyAlignment="1">
      <alignment horizontal="left" vertical="top" wrapText="1"/>
    </xf>
    <xf numFmtId="0" fontId="12" fillId="6" borderId="0" xfId="0" applyFont="1" applyFill="1" applyAlignment="1">
      <alignment horizontal="left" vertical="center" wrapText="1"/>
    </xf>
    <xf numFmtId="0" fontId="16" fillId="0" borderId="0" xfId="5" applyFont="1" applyAlignment="1">
      <alignment horizontal="center"/>
    </xf>
    <xf numFmtId="0" fontId="14" fillId="2" borderId="7" xfId="0" applyFont="1" applyFill="1" applyBorder="1" applyAlignment="1">
      <alignment horizontal="center"/>
    </xf>
    <xf numFmtId="0" fontId="14" fillId="2" borderId="0" xfId="0" applyFont="1" applyFill="1" applyAlignment="1">
      <alignment horizontal="center"/>
    </xf>
    <xf numFmtId="0" fontId="15" fillId="4" borderId="0" xfId="5" applyFont="1" applyFill="1" applyAlignment="1">
      <alignment horizontal="left" vertical="center"/>
    </xf>
    <xf numFmtId="0" fontId="12" fillId="4" borderId="0" xfId="5" applyFont="1" applyFill="1" applyAlignment="1">
      <alignment horizontal="left" wrapText="1"/>
    </xf>
    <xf numFmtId="0" fontId="16" fillId="5" borderId="0" xfId="0" applyFont="1" applyFill="1" applyAlignment="1">
      <alignment horizontal="left" vertical="center"/>
    </xf>
    <xf numFmtId="0" fontId="15" fillId="3" borderId="0" xfId="5" applyFont="1" applyFill="1" applyAlignment="1">
      <alignment horizontal="left" vertical="center" wrapText="1"/>
    </xf>
    <xf numFmtId="0" fontId="12" fillId="3" borderId="0" xfId="5" applyFont="1" applyFill="1" applyAlignment="1">
      <alignment horizontal="left" wrapText="1"/>
    </xf>
    <xf numFmtId="0" fontId="12" fillId="5" borderId="0" xfId="0" applyFont="1" applyFill="1" applyAlignment="1">
      <alignment horizontal="left" wrapText="1"/>
    </xf>
    <xf numFmtId="0" fontId="4" fillId="0" borderId="0" xfId="0" applyFont="1" applyAlignment="1">
      <alignment horizontal="left" vertical="top" wrapText="1"/>
    </xf>
    <xf numFmtId="0" fontId="6" fillId="0" borderId="0" xfId="0" applyFont="1" applyAlignment="1">
      <alignment horizontal="left" wrapText="1"/>
    </xf>
    <xf numFmtId="0" fontId="1" fillId="0" borderId="13" xfId="0" applyFont="1" applyBorder="1" applyAlignment="1">
      <alignment horizontal="center"/>
    </xf>
    <xf numFmtId="0" fontId="1" fillId="0" borderId="12" xfId="0" applyFont="1" applyBorder="1" applyAlignment="1">
      <alignment horizontal="center"/>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10" fillId="0" borderId="4" xfId="0" applyFont="1" applyBorder="1" applyAlignment="1">
      <alignment horizontal="center"/>
    </xf>
    <xf numFmtId="0" fontId="0" fillId="0" borderId="0" xfId="0" applyAlignment="1">
      <alignment horizontal="left"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43" fontId="0" fillId="0" borderId="0" xfId="10" applyFont="1"/>
  </cellXfs>
  <cellStyles count="11">
    <cellStyle name="Comma" xfId="10" builtinId="3"/>
    <cellStyle name="Comma 2" xfId="4" xr:uid="{39B127C2-BC8B-430A-AE4D-603C442AE3E6}"/>
    <cellStyle name="Hyperlink" xfId="9" builtinId="8"/>
    <cellStyle name="Hyperlink 2" xfId="8" xr:uid="{2E44343C-7983-406F-84A3-CDC2CD4AC5A9}"/>
    <cellStyle name="Normal" xfId="0" builtinId="0"/>
    <cellStyle name="Normal 2" xfId="3" xr:uid="{AA23590E-C9FD-4F8B-B0D8-236CA3D22A29}"/>
    <cellStyle name="Normal 2 2" xfId="5" xr:uid="{D1C5E826-0C12-411C-9ABD-0C56A564D97E}"/>
    <cellStyle name="Normal 2 2 3" xfId="6" xr:uid="{2174070F-4E54-485A-BCF8-EB90F1E42D27}"/>
    <cellStyle name="Normal 2 3" xfId="7" xr:uid="{3EC5649F-554C-476B-B2BD-5781AB8BC116}"/>
    <cellStyle name="Normal 6 2" xfId="2" xr:uid="{471B1625-2DDF-40BB-8B6C-AE64B362A608}"/>
    <cellStyle name="Percent" xfId="1" builtinId="5"/>
  </cellStyles>
  <dxfs count="0"/>
  <tableStyles count="0" defaultTableStyle="TableStyleMedium2" defaultPivotStyle="PivotStyleLight16"/>
  <colors>
    <mruColors>
      <color rgb="FFD2CEE4"/>
      <color rgb="FF65579E"/>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19050</xdr:colOff>
      <xdr:row>5</xdr:row>
      <xdr:rowOff>122528</xdr:rowOff>
    </xdr:to>
    <xdr:pic>
      <xdr:nvPicPr>
        <xdr:cNvPr id="2" name="Picture 1">
          <a:extLst>
            <a:ext uri="{FF2B5EF4-FFF2-40B4-BE49-F238E27FC236}">
              <a16:creationId xmlns:a16="http://schemas.microsoft.com/office/drawing/2014/main" id="{62BE0700-522B-4018-B5DC-1E8B3FC22A0E}"/>
            </a:ext>
          </a:extLst>
        </xdr:cNvPr>
        <xdr:cNvPicPr>
          <a:picLocks noChangeAspect="1"/>
        </xdr:cNvPicPr>
      </xdr:nvPicPr>
      <xdr:blipFill>
        <a:blip xmlns:r="http://schemas.openxmlformats.org/officeDocument/2006/relationships" r:embed="rId1"/>
        <a:stretch>
          <a:fillRect/>
        </a:stretch>
      </xdr:blipFill>
      <xdr:spPr>
        <a:xfrm>
          <a:off x="0" y="0"/>
          <a:ext cx="11645900" cy="1043278"/>
        </a:xfrm>
        <a:prstGeom prst="rect">
          <a:avLst/>
        </a:prstGeom>
      </xdr:spPr>
    </xdr:pic>
    <xdr:clientData/>
  </xdr:twoCellAnchor>
  <xdr:twoCellAnchor editAs="oneCell">
    <xdr:from>
      <xdr:col>11</xdr:col>
      <xdr:colOff>207318</xdr:colOff>
      <xdr:row>10</xdr:row>
      <xdr:rowOff>152401</xdr:rowOff>
    </xdr:from>
    <xdr:to>
      <xdr:col>18</xdr:col>
      <xdr:colOff>494452</xdr:colOff>
      <xdr:row>30</xdr:row>
      <xdr:rowOff>41413</xdr:rowOff>
    </xdr:to>
    <xdr:pic>
      <xdr:nvPicPr>
        <xdr:cNvPr id="3" name="Picture 2">
          <a:extLst>
            <a:ext uri="{FF2B5EF4-FFF2-40B4-BE49-F238E27FC236}">
              <a16:creationId xmlns:a16="http://schemas.microsoft.com/office/drawing/2014/main" id="{0CEEC51A-AFF7-43F4-98BE-F540B4B000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57368" y="2108201"/>
          <a:ext cx="4554334" cy="3994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S:\Shared\Info%20Team\Useful%20data%20and%20resources\Aboriginal%20population%20data%20-%20ABS%20ERP%202021\30%20Jun%202021%20Indigenous%20and%20Non-Indigenous%20ERP%20by%20NSW%20SA4%20-%20NSW%20BOCSAR.xlsx" TargetMode="External"/><Relationship Id="rId1" Type="http://schemas.openxmlformats.org/officeDocument/2006/relationships/externalLinkPath" Target="file:///S:\Shared\Info%20Team\Useful%20data%20and%20resources\Aboriginal%20population%20data%20-%20ABS%20ERP%202021\30%20Jun%202021%20Indigenous%20and%20Non-Indigenous%20ERP%20by%20NSW%20SA4%20-%20NSW%20BOCS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Table 1"/>
      <sheetName val="License condition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bocsar.nsw.gov.au/Pages/bocsar_custody_stats/custody_glossary.aspx" TargetMode="External"/><Relationship Id="rId2" Type="http://schemas.openxmlformats.org/officeDocument/2006/relationships/hyperlink" Target="https://www.bocsar.nsw.gov.au/Pages/bocsar_court_stats/court_glossary.aspx" TargetMode="External"/><Relationship Id="rId1" Type="http://schemas.openxmlformats.org/officeDocument/2006/relationships/hyperlink" Target="https://www.bocsar.nsw.gov.au/Pages/bocsar_crime_stats/bocsar_explanatorynotes.aspx"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02F3-3580-4672-AB6C-FF025A28AC30}">
  <dimension ref="A7:S27"/>
  <sheetViews>
    <sheetView topLeftCell="A9" zoomScale="115" zoomScaleNormal="115" workbookViewId="0">
      <selection activeCell="C23" sqref="C23"/>
    </sheetView>
  </sheetViews>
  <sheetFormatPr defaultRowHeight="15" x14ac:dyDescent="0.25"/>
  <cols>
    <col min="1" max="1" width="14.85546875" customWidth="1"/>
    <col min="2" max="2" width="5.140625" customWidth="1"/>
    <col min="3" max="3" width="6.85546875" customWidth="1"/>
  </cols>
  <sheetData>
    <row r="7" spans="1:19" ht="23.25" x14ac:dyDescent="0.35">
      <c r="A7" s="56" t="s">
        <v>0</v>
      </c>
      <c r="B7" s="57"/>
      <c r="C7" s="57"/>
      <c r="D7" s="57"/>
      <c r="E7" s="57"/>
      <c r="F7" s="57"/>
      <c r="G7" s="57"/>
      <c r="H7" s="57"/>
      <c r="I7" s="57"/>
      <c r="J7" s="57"/>
      <c r="K7" s="57"/>
      <c r="L7" s="57"/>
      <c r="M7" s="57"/>
      <c r="N7" s="57"/>
      <c r="O7" s="57"/>
      <c r="P7" s="57"/>
      <c r="Q7" s="57"/>
      <c r="R7" s="57"/>
      <c r="S7" s="57"/>
    </row>
    <row r="9" spans="1:19" x14ac:dyDescent="0.25">
      <c r="A9" s="36" t="s">
        <v>1</v>
      </c>
      <c r="B9" s="34"/>
      <c r="C9" s="34"/>
      <c r="D9" s="34"/>
      <c r="E9" s="34"/>
      <c r="F9" s="34"/>
      <c r="G9" s="34"/>
      <c r="H9" s="34"/>
      <c r="I9" s="34"/>
      <c r="J9" s="34"/>
      <c r="K9" s="34"/>
    </row>
    <row r="10" spans="1:19" x14ac:dyDescent="0.25">
      <c r="A10" s="34"/>
      <c r="B10" s="34"/>
      <c r="C10" s="34"/>
      <c r="D10" s="34"/>
      <c r="E10" s="34"/>
      <c r="F10" s="34"/>
      <c r="G10" s="34"/>
      <c r="H10" s="34"/>
      <c r="I10" s="34"/>
      <c r="J10" s="34"/>
      <c r="K10" s="34"/>
    </row>
    <row r="11" spans="1:19" x14ac:dyDescent="0.25">
      <c r="A11" s="35" t="s">
        <v>2</v>
      </c>
      <c r="B11" s="55" t="s">
        <v>3</v>
      </c>
      <c r="C11" s="55"/>
      <c r="D11" s="23"/>
      <c r="E11" s="34"/>
      <c r="F11" s="34"/>
      <c r="G11" s="34"/>
      <c r="H11" s="34"/>
      <c r="I11" s="34"/>
      <c r="J11" s="34"/>
      <c r="K11" s="34"/>
    </row>
    <row r="12" spans="1:19" x14ac:dyDescent="0.25">
      <c r="A12" s="37"/>
      <c r="B12" s="23"/>
      <c r="C12" s="23"/>
      <c r="D12" s="23"/>
      <c r="E12" s="34"/>
      <c r="F12" s="34"/>
      <c r="G12" s="34"/>
      <c r="H12" s="34"/>
      <c r="I12" s="34"/>
      <c r="J12" s="34"/>
      <c r="K12" s="34"/>
    </row>
    <row r="13" spans="1:19" ht="30" customHeight="1" x14ac:dyDescent="0.25">
      <c r="A13" s="61" t="s">
        <v>4</v>
      </c>
      <c r="B13" s="38"/>
      <c r="C13" s="49">
        <v>1</v>
      </c>
      <c r="D13" s="62" t="s">
        <v>5</v>
      </c>
      <c r="E13" s="62"/>
      <c r="F13" s="62"/>
      <c r="G13" s="62"/>
      <c r="H13" s="62"/>
      <c r="I13" s="62"/>
      <c r="J13" s="62"/>
      <c r="K13" s="62"/>
    </row>
    <row r="14" spans="1:19" ht="15.75" x14ac:dyDescent="0.25">
      <c r="A14" s="61"/>
      <c r="B14" s="38"/>
      <c r="C14" s="49">
        <v>2</v>
      </c>
      <c r="D14" s="62" t="s">
        <v>6</v>
      </c>
      <c r="E14" s="62"/>
      <c r="F14" s="62"/>
      <c r="G14" s="62"/>
      <c r="H14" s="62"/>
      <c r="I14" s="62"/>
      <c r="J14" s="62"/>
      <c r="K14" s="62"/>
    </row>
    <row r="15" spans="1:19" x14ac:dyDescent="0.25">
      <c r="A15" s="39"/>
      <c r="B15" s="23"/>
      <c r="C15" s="40"/>
      <c r="D15" s="23"/>
      <c r="E15" s="34"/>
      <c r="F15" s="34"/>
      <c r="G15" s="34"/>
      <c r="H15" s="34"/>
      <c r="I15" s="34"/>
      <c r="J15" s="34"/>
      <c r="K15" s="34"/>
    </row>
    <row r="16" spans="1:19" ht="27.6" customHeight="1" x14ac:dyDescent="0.25">
      <c r="A16" s="58" t="s">
        <v>7</v>
      </c>
      <c r="B16" s="41"/>
      <c r="C16" s="50">
        <v>3</v>
      </c>
      <c r="D16" s="59" t="s">
        <v>8</v>
      </c>
      <c r="E16" s="59"/>
      <c r="F16" s="59"/>
      <c r="G16" s="59"/>
      <c r="H16" s="59"/>
      <c r="I16" s="59"/>
      <c r="J16" s="59"/>
      <c r="K16" s="59"/>
    </row>
    <row r="17" spans="1:11" ht="15.75" x14ac:dyDescent="0.25">
      <c r="A17" s="58"/>
      <c r="B17" s="41"/>
      <c r="C17" s="50">
        <v>4</v>
      </c>
      <c r="D17" s="59" t="s">
        <v>9</v>
      </c>
      <c r="E17" s="59"/>
      <c r="F17" s="59"/>
      <c r="G17" s="59"/>
      <c r="H17" s="59"/>
      <c r="I17" s="59"/>
      <c r="J17" s="59"/>
      <c r="K17" s="59"/>
    </row>
    <row r="18" spans="1:11" ht="15.75" x14ac:dyDescent="0.25">
      <c r="A18" s="58"/>
      <c r="B18" s="41"/>
      <c r="C18" s="50">
        <v>5</v>
      </c>
      <c r="D18" s="59" t="s">
        <v>10</v>
      </c>
      <c r="E18" s="59"/>
      <c r="F18" s="59"/>
      <c r="G18" s="59"/>
      <c r="H18" s="59"/>
      <c r="I18" s="59"/>
      <c r="J18" s="59"/>
      <c r="K18" s="59"/>
    </row>
    <row r="19" spans="1:11" x14ac:dyDescent="0.25">
      <c r="A19" s="42"/>
      <c r="B19" s="23"/>
      <c r="C19" s="40"/>
      <c r="D19" s="23"/>
      <c r="E19" s="34"/>
      <c r="F19" s="34"/>
      <c r="G19" s="34"/>
      <c r="H19" s="34"/>
      <c r="I19" s="34"/>
      <c r="J19" s="34"/>
      <c r="K19" s="34"/>
    </row>
    <row r="20" spans="1:11" ht="15.75" x14ac:dyDescent="0.25">
      <c r="A20" s="60" t="s">
        <v>11</v>
      </c>
      <c r="B20" s="43"/>
      <c r="C20" s="51">
        <v>6</v>
      </c>
      <c r="D20" s="63" t="s">
        <v>12</v>
      </c>
      <c r="E20" s="63"/>
      <c r="F20" s="63"/>
      <c r="G20" s="63"/>
      <c r="H20" s="63"/>
      <c r="I20" s="63"/>
      <c r="J20" s="63"/>
      <c r="K20" s="63"/>
    </row>
    <row r="21" spans="1:11" ht="15.75" x14ac:dyDescent="0.25">
      <c r="A21" s="60"/>
      <c r="B21" s="43"/>
      <c r="C21" s="51">
        <v>7</v>
      </c>
      <c r="D21" s="63" t="s">
        <v>13</v>
      </c>
      <c r="E21" s="63"/>
      <c r="F21" s="63"/>
      <c r="G21" s="63"/>
      <c r="H21" s="63"/>
      <c r="I21" s="63"/>
      <c r="J21" s="63"/>
      <c r="K21" s="63"/>
    </row>
    <row r="22" spans="1:11" x14ac:dyDescent="0.25">
      <c r="A22" s="34"/>
      <c r="B22" s="34"/>
      <c r="C22" s="44"/>
      <c r="D22" s="34"/>
      <c r="E22" s="34"/>
      <c r="F22" s="34"/>
      <c r="G22" s="34"/>
      <c r="H22" s="34"/>
      <c r="I22" s="34"/>
      <c r="J22" s="34"/>
      <c r="K22" s="34"/>
    </row>
    <row r="23" spans="1:11" x14ac:dyDescent="0.25">
      <c r="A23" s="45" t="s">
        <v>14</v>
      </c>
      <c r="B23" s="45"/>
      <c r="C23" s="52">
        <v>8</v>
      </c>
      <c r="D23" s="54" t="s">
        <v>15</v>
      </c>
      <c r="E23" s="54"/>
      <c r="F23" s="54"/>
      <c r="G23" s="54"/>
      <c r="H23" s="54"/>
      <c r="I23" s="54"/>
      <c r="J23" s="54"/>
      <c r="K23" s="5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53" t="s">
        <v>16</v>
      </c>
      <c r="B26" s="53"/>
      <c r="C26" s="53"/>
      <c r="D26" s="53"/>
      <c r="E26" s="53"/>
      <c r="F26" s="53"/>
      <c r="G26" s="53"/>
      <c r="H26" s="53"/>
      <c r="I26" s="53"/>
      <c r="J26" s="53"/>
      <c r="K26" s="53"/>
    </row>
    <row r="27" spans="1:11" x14ac:dyDescent="0.25">
      <c r="A27" s="53"/>
      <c r="B27" s="53"/>
      <c r="C27" s="53"/>
      <c r="D27" s="53"/>
      <c r="E27" s="53"/>
      <c r="F27" s="53"/>
      <c r="G27" s="53"/>
      <c r="H27" s="53"/>
      <c r="I27" s="53"/>
      <c r="J27" s="53"/>
      <c r="K27" s="53"/>
    </row>
  </sheetData>
  <mergeCells count="14">
    <mergeCell ref="A26:K27"/>
    <mergeCell ref="D23:K23"/>
    <mergeCell ref="B11:C11"/>
    <mergeCell ref="A7:S7"/>
    <mergeCell ref="A16:A18"/>
    <mergeCell ref="D16:K16"/>
    <mergeCell ref="D17:K17"/>
    <mergeCell ref="D18:K18"/>
    <mergeCell ref="A20:A21"/>
    <mergeCell ref="A13:A14"/>
    <mergeCell ref="D13:K13"/>
    <mergeCell ref="D14:K14"/>
    <mergeCell ref="D20:K20"/>
    <mergeCell ref="D21:K21"/>
  </mergeCells>
  <hyperlinks>
    <hyperlink ref="C13" location="'Table 1'!A1" display="'Table 1'!A1" xr:uid="{B06CDAE6-4189-471B-912D-C28A8D9BEE01}"/>
    <hyperlink ref="C14" location="'Table 2'!A1" display="'Table 2'!A1" xr:uid="{4C07558A-CA7D-45FE-A942-EEBAE96CF7D1}"/>
    <hyperlink ref="C16" location="'Table 3'!A1" display="'Table 3'!A1" xr:uid="{4006DBD0-9D8F-4516-A12B-67361E88C8E0}"/>
    <hyperlink ref="C17" location="'Table 4'!A1" display="'Table 4'!A1" xr:uid="{282589D6-7CE6-4184-AF43-64641D52D9C4}"/>
    <hyperlink ref="C18" location="'Table 5'!A1" display="'Table 5'!A1" xr:uid="{5E919054-D531-4BC9-AE26-F7FA10B8F59F}"/>
    <hyperlink ref="C20" location="'Table 6'!A1" display="'Table 6'!A1" xr:uid="{0EB947DC-B549-4F5B-8A20-863288952B76}"/>
    <hyperlink ref="C21" location="'Table 7'!A1" display="'Table 7'!A1" xr:uid="{6B95B8EC-E491-410F-8779-EE91C657D13B}"/>
    <hyperlink ref="C23" location="'Table 8'!A1" display="'Table 8'!A1" xr:uid="{663A9A86-D5BC-4269-8366-9AA9A586A407}"/>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D8B7-DD67-4235-AB1E-2FCD58481E9C}">
  <dimension ref="A1:S26"/>
  <sheetViews>
    <sheetView workbookViewId="0">
      <selection activeCell="A2" sqref="A2"/>
    </sheetView>
  </sheetViews>
  <sheetFormatPr defaultRowHeight="15" x14ac:dyDescent="0.25"/>
  <sheetData>
    <row r="1" spans="1:19" ht="23.25" x14ac:dyDescent="0.35">
      <c r="A1" s="56" t="s">
        <v>231</v>
      </c>
      <c r="B1" s="57"/>
      <c r="C1" s="57"/>
      <c r="D1" s="57"/>
      <c r="E1" s="57"/>
      <c r="F1" s="57"/>
      <c r="G1" s="57"/>
      <c r="H1" s="57"/>
      <c r="I1" s="57"/>
      <c r="J1" s="57"/>
      <c r="K1" s="57"/>
      <c r="L1" s="57"/>
      <c r="M1" s="57"/>
      <c r="N1" s="57"/>
      <c r="O1" s="57"/>
      <c r="P1" s="57"/>
      <c r="Q1" s="57"/>
      <c r="R1" s="57"/>
      <c r="S1" s="57"/>
    </row>
    <row r="3" spans="1:19" ht="18.75" x14ac:dyDescent="0.25">
      <c r="A3" s="47" t="s">
        <v>232</v>
      </c>
    </row>
    <row r="4" spans="1:19" x14ac:dyDescent="0.25">
      <c r="A4" s="46" t="s">
        <v>233</v>
      </c>
    </row>
    <row r="6" spans="1:19" ht="18.75" x14ac:dyDescent="0.25">
      <c r="A6" s="47" t="s">
        <v>234</v>
      </c>
    </row>
    <row r="7" spans="1:19" x14ac:dyDescent="0.25">
      <c r="A7" s="71" t="s">
        <v>235</v>
      </c>
      <c r="B7" s="71"/>
      <c r="C7" s="71"/>
      <c r="D7" s="71"/>
      <c r="E7" s="71"/>
      <c r="F7" s="71"/>
      <c r="G7" s="71"/>
      <c r="H7" s="71"/>
      <c r="I7" s="71"/>
      <c r="J7" s="71"/>
      <c r="K7" s="71"/>
      <c r="L7" s="71"/>
      <c r="M7" s="71"/>
      <c r="N7" s="71"/>
      <c r="O7" s="71"/>
      <c r="P7" s="71"/>
      <c r="Q7" s="71"/>
      <c r="R7" s="71"/>
      <c r="S7" s="71"/>
    </row>
    <row r="8" spans="1:19" x14ac:dyDescent="0.25">
      <c r="A8" s="71"/>
      <c r="B8" s="71"/>
      <c r="C8" s="71"/>
      <c r="D8" s="71"/>
      <c r="E8" s="71"/>
      <c r="F8" s="71"/>
      <c r="G8" s="71"/>
      <c r="H8" s="71"/>
      <c r="I8" s="71"/>
      <c r="J8" s="71"/>
      <c r="K8" s="71"/>
      <c r="L8" s="71"/>
      <c r="M8" s="71"/>
      <c r="N8" s="71"/>
      <c r="O8" s="71"/>
      <c r="P8" s="71"/>
      <c r="Q8" s="71"/>
      <c r="R8" s="71"/>
      <c r="S8" s="71"/>
    </row>
    <row r="10" spans="1:19" ht="18.75" x14ac:dyDescent="0.25">
      <c r="A10" s="47" t="s">
        <v>236</v>
      </c>
    </row>
    <row r="11" spans="1:19" x14ac:dyDescent="0.25">
      <c r="A11" s="74" t="s">
        <v>237</v>
      </c>
      <c r="B11" s="74"/>
      <c r="C11" s="74"/>
      <c r="D11" s="74"/>
      <c r="E11" s="74"/>
      <c r="F11" s="74"/>
      <c r="G11" s="74"/>
      <c r="H11" s="74"/>
      <c r="I11" s="74"/>
      <c r="J11" s="74"/>
      <c r="K11" s="74"/>
      <c r="L11" s="74"/>
      <c r="M11" s="74"/>
      <c r="N11" s="74"/>
      <c r="O11" s="74"/>
      <c r="P11" s="74"/>
      <c r="Q11" s="74"/>
      <c r="R11" s="74"/>
      <c r="S11" s="74"/>
    </row>
    <row r="12" spans="1:19" x14ac:dyDescent="0.25">
      <c r="A12" s="74"/>
      <c r="B12" s="74"/>
      <c r="C12" s="74"/>
      <c r="D12" s="74"/>
      <c r="E12" s="74"/>
      <c r="F12" s="74"/>
      <c r="G12" s="74"/>
      <c r="H12" s="74"/>
      <c r="I12" s="74"/>
      <c r="J12" s="74"/>
      <c r="K12" s="74"/>
      <c r="L12" s="74"/>
      <c r="M12" s="74"/>
      <c r="N12" s="74"/>
      <c r="O12" s="74"/>
      <c r="P12" s="74"/>
      <c r="Q12" s="74"/>
      <c r="R12" s="74"/>
      <c r="S12" s="74"/>
    </row>
    <row r="14" spans="1:19" ht="18.75" x14ac:dyDescent="0.25">
      <c r="A14" s="47" t="s">
        <v>238</v>
      </c>
    </row>
    <row r="15" spans="1:19" ht="14.45" customHeight="1" x14ac:dyDescent="0.25">
      <c r="A15" s="71" t="s">
        <v>239</v>
      </c>
      <c r="B15" s="71"/>
      <c r="C15" s="71"/>
      <c r="D15" s="71"/>
      <c r="E15" s="71"/>
      <c r="F15" s="71"/>
      <c r="G15" s="71"/>
      <c r="H15" s="71"/>
      <c r="I15" s="71"/>
      <c r="J15" s="71"/>
      <c r="K15" s="71"/>
      <c r="L15" s="71"/>
      <c r="M15" s="71"/>
      <c r="N15" s="71"/>
      <c r="O15" s="71"/>
      <c r="P15" s="71"/>
      <c r="Q15" s="71"/>
      <c r="R15" s="71"/>
      <c r="S15" s="71"/>
    </row>
    <row r="16" spans="1:19" x14ac:dyDescent="0.25">
      <c r="A16" s="71"/>
      <c r="B16" s="71"/>
      <c r="C16" s="71"/>
      <c r="D16" s="71"/>
      <c r="E16" s="71"/>
      <c r="F16" s="71"/>
      <c r="G16" s="71"/>
      <c r="H16" s="71"/>
      <c r="I16" s="71"/>
      <c r="J16" s="71"/>
      <c r="K16" s="71"/>
      <c r="L16" s="71"/>
      <c r="M16" s="71"/>
      <c r="N16" s="71"/>
      <c r="O16" s="71"/>
      <c r="P16" s="71"/>
      <c r="Q16" s="71"/>
      <c r="R16" s="71"/>
      <c r="S16" s="71"/>
    </row>
    <row r="17" spans="1:19" x14ac:dyDescent="0.25">
      <c r="A17" s="71"/>
      <c r="B17" s="71"/>
      <c r="C17" s="71"/>
      <c r="D17" s="71"/>
      <c r="E17" s="71"/>
      <c r="F17" s="71"/>
      <c r="G17" s="71"/>
      <c r="H17" s="71"/>
      <c r="I17" s="71"/>
      <c r="J17" s="71"/>
      <c r="K17" s="71"/>
      <c r="L17" s="71"/>
      <c r="M17" s="71"/>
      <c r="N17" s="71"/>
      <c r="O17" s="71"/>
      <c r="P17" s="71"/>
      <c r="Q17" s="71"/>
      <c r="R17" s="71"/>
      <c r="S17" s="71"/>
    </row>
    <row r="18" spans="1:19" x14ac:dyDescent="0.25">
      <c r="A18" s="71"/>
      <c r="B18" s="71"/>
      <c r="C18" s="71"/>
      <c r="D18" s="71"/>
      <c r="E18" s="71"/>
      <c r="F18" s="71"/>
      <c r="G18" s="71"/>
      <c r="H18" s="71"/>
      <c r="I18" s="71"/>
      <c r="J18" s="71"/>
      <c r="K18" s="71"/>
      <c r="L18" s="71"/>
      <c r="M18" s="71"/>
      <c r="N18" s="71"/>
      <c r="O18" s="71"/>
      <c r="P18" s="71"/>
      <c r="Q18" s="71"/>
      <c r="R18" s="71"/>
      <c r="S18" s="71"/>
    </row>
    <row r="19" spans="1:19" x14ac:dyDescent="0.25">
      <c r="A19" s="33"/>
      <c r="B19" s="33"/>
      <c r="C19" s="33"/>
      <c r="D19" s="33"/>
      <c r="E19" s="33"/>
      <c r="F19" s="33"/>
      <c r="G19" s="33"/>
      <c r="H19" s="33"/>
      <c r="I19" s="33"/>
      <c r="J19" s="33"/>
      <c r="K19" s="33"/>
      <c r="L19" s="33"/>
      <c r="M19" s="33"/>
      <c r="N19" s="33"/>
      <c r="O19" s="33"/>
      <c r="P19" s="33"/>
      <c r="Q19" s="33"/>
      <c r="R19" s="33"/>
      <c r="S19" s="33"/>
    </row>
    <row r="20" spans="1:19" ht="18.75" x14ac:dyDescent="0.25">
      <c r="A20" s="47" t="s">
        <v>240</v>
      </c>
      <c r="B20" s="33"/>
      <c r="C20" s="33"/>
      <c r="D20" s="33"/>
      <c r="E20" s="33"/>
      <c r="F20" s="33"/>
      <c r="G20" s="33"/>
      <c r="H20" s="33"/>
      <c r="I20" s="33"/>
      <c r="J20" s="33"/>
      <c r="K20" s="33"/>
      <c r="L20" s="33"/>
      <c r="M20" s="33"/>
      <c r="N20" s="33"/>
      <c r="O20" s="33"/>
      <c r="P20" s="33"/>
      <c r="Q20" s="33"/>
      <c r="R20" s="33"/>
      <c r="S20" s="33"/>
    </row>
    <row r="21" spans="1:19" x14ac:dyDescent="0.25">
      <c r="A21" s="46" t="s">
        <v>241</v>
      </c>
      <c r="B21" s="33"/>
      <c r="C21" s="33"/>
      <c r="D21" s="33"/>
      <c r="E21" s="33"/>
      <c r="F21" s="33"/>
      <c r="G21" s="33"/>
      <c r="H21" s="33"/>
      <c r="I21" s="33"/>
      <c r="J21" s="33"/>
      <c r="K21" s="33"/>
      <c r="L21" s="33"/>
      <c r="M21" s="33"/>
      <c r="N21" s="33"/>
      <c r="O21" s="33"/>
      <c r="P21" s="33"/>
      <c r="Q21" s="33"/>
      <c r="R21" s="33"/>
      <c r="S21" s="33"/>
    </row>
    <row r="23" spans="1:19" ht="18.75" x14ac:dyDescent="0.25">
      <c r="A23" s="47" t="s">
        <v>242</v>
      </c>
    </row>
    <row r="24" spans="1:19" x14ac:dyDescent="0.25">
      <c r="A24" s="48" t="s">
        <v>243</v>
      </c>
    </row>
    <row r="25" spans="1:19" x14ac:dyDescent="0.25">
      <c r="A25" s="48" t="s">
        <v>244</v>
      </c>
    </row>
    <row r="26" spans="1:19" x14ac:dyDescent="0.25">
      <c r="A26" s="48" t="s">
        <v>245</v>
      </c>
    </row>
  </sheetData>
  <mergeCells count="4">
    <mergeCell ref="A1:S1"/>
    <mergeCell ref="A11:S12"/>
    <mergeCell ref="A7:S8"/>
    <mergeCell ref="A15:S18"/>
  </mergeCells>
  <hyperlinks>
    <hyperlink ref="A24" r:id="rId1" display="https://www.bocsar.nsw.gov.au/Pages/bocsar_crime_stats/bocsar_explanatorynotes.aspx" xr:uid="{941B4B7D-0C6F-48CC-A6E4-754A26DEDA41}"/>
    <hyperlink ref="A25" r:id="rId2" display="https://www.bocsar.nsw.gov.au/Pages/bocsar_court_stats/court_glossary.aspx" xr:uid="{E5514BBB-6020-483F-8A77-283CAFF418B4}"/>
    <hyperlink ref="A26" r:id="rId3" display="https://www.bocsar.nsw.gov.au/Pages/bocsar_custody_stats/custody_glossary.aspx" xr:uid="{13720CE0-C5B8-497C-8814-4ED416AA8DE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1932-5CF5-4D10-8AB0-4BB35766EC6B}">
  <sheetPr>
    <tabColor theme="7" tint="0.79998168889431442"/>
  </sheetPr>
  <dimension ref="A1:G145"/>
  <sheetViews>
    <sheetView zoomScale="115" zoomScaleNormal="115" workbookViewId="0">
      <selection activeCell="A4" sqref="A4"/>
    </sheetView>
  </sheetViews>
  <sheetFormatPr defaultRowHeight="15" x14ac:dyDescent="0.25"/>
  <cols>
    <col min="1" max="1" width="36.7109375" bestFit="1" customWidth="1"/>
    <col min="2" max="2" width="27.140625" bestFit="1" customWidth="1"/>
    <col min="3" max="6" width="12.42578125" customWidth="1"/>
    <col min="10" max="10" width="30.5703125" customWidth="1"/>
  </cols>
  <sheetData>
    <row r="1" spans="1:6" x14ac:dyDescent="0.25">
      <c r="A1" s="1" t="s">
        <v>17</v>
      </c>
    </row>
    <row r="2" spans="1:6" x14ac:dyDescent="0.25">
      <c r="A2" s="1"/>
    </row>
    <row r="3" spans="1:6" x14ac:dyDescent="0.25">
      <c r="A3" s="1" t="s">
        <v>18</v>
      </c>
    </row>
    <row r="4" spans="1:6" x14ac:dyDescent="0.25">
      <c r="A4" s="1" t="s">
        <v>19</v>
      </c>
    </row>
    <row r="5" spans="1:6" ht="15.75" thickBot="1" x14ac:dyDescent="0.3">
      <c r="A5" s="1"/>
    </row>
    <row r="6" spans="1:6" x14ac:dyDescent="0.25">
      <c r="A6" s="68" t="s">
        <v>20</v>
      </c>
      <c r="B6" s="68" t="s">
        <v>21</v>
      </c>
      <c r="C6" s="66" t="s">
        <v>22</v>
      </c>
      <c r="D6" s="67"/>
      <c r="E6" s="66" t="s">
        <v>23</v>
      </c>
      <c r="F6" s="67"/>
    </row>
    <row r="7" spans="1:6" x14ac:dyDescent="0.25">
      <c r="A7" s="69"/>
      <c r="B7" s="69"/>
      <c r="C7" s="26">
        <v>2022</v>
      </c>
      <c r="D7" s="28">
        <v>2023</v>
      </c>
      <c r="E7" s="26">
        <v>2022</v>
      </c>
      <c r="F7" s="28">
        <v>2023</v>
      </c>
    </row>
    <row r="8" spans="1:6" x14ac:dyDescent="0.25">
      <c r="A8" t="s">
        <v>24</v>
      </c>
      <c r="B8" t="s">
        <v>25</v>
      </c>
      <c r="C8" s="27">
        <v>64</v>
      </c>
      <c r="D8" s="29">
        <v>47</v>
      </c>
      <c r="E8" s="27">
        <v>98</v>
      </c>
      <c r="F8" s="29">
        <v>52</v>
      </c>
    </row>
    <row r="9" spans="1:6" x14ac:dyDescent="0.25">
      <c r="A9" t="s">
        <v>24</v>
      </c>
      <c r="B9" t="s">
        <v>26</v>
      </c>
      <c r="C9" s="27">
        <v>141</v>
      </c>
      <c r="D9" s="29">
        <v>96</v>
      </c>
      <c r="E9" s="27">
        <v>396</v>
      </c>
      <c r="F9" s="29">
        <v>404</v>
      </c>
    </row>
    <row r="10" spans="1:6" x14ac:dyDescent="0.25">
      <c r="A10" t="s">
        <v>24</v>
      </c>
      <c r="B10" t="s">
        <v>27</v>
      </c>
      <c r="C10" s="27">
        <v>45</v>
      </c>
      <c r="D10" s="29">
        <v>24</v>
      </c>
      <c r="E10" s="27">
        <v>96</v>
      </c>
      <c r="F10" s="29">
        <v>90</v>
      </c>
    </row>
    <row r="11" spans="1:6" x14ac:dyDescent="0.25">
      <c r="A11" t="s">
        <v>24</v>
      </c>
      <c r="B11" t="s">
        <v>28</v>
      </c>
      <c r="C11" s="27">
        <v>21</v>
      </c>
      <c r="D11" s="29">
        <v>15</v>
      </c>
      <c r="E11" s="27">
        <v>78</v>
      </c>
      <c r="F11" s="29">
        <v>34</v>
      </c>
    </row>
    <row r="12" spans="1:6" x14ac:dyDescent="0.25">
      <c r="A12" t="s">
        <v>24</v>
      </c>
      <c r="B12" t="s">
        <v>29</v>
      </c>
      <c r="C12" s="27">
        <v>61</v>
      </c>
      <c r="D12" s="29">
        <v>66</v>
      </c>
      <c r="E12" s="27">
        <v>229</v>
      </c>
      <c r="F12" s="29">
        <v>175</v>
      </c>
    </row>
    <row r="13" spans="1:6" x14ac:dyDescent="0.25">
      <c r="A13" t="s">
        <v>24</v>
      </c>
      <c r="B13" t="s">
        <v>30</v>
      </c>
      <c r="C13" s="27">
        <v>7</v>
      </c>
      <c r="D13" s="29">
        <v>6</v>
      </c>
      <c r="E13" s="27">
        <v>14</v>
      </c>
      <c r="F13" s="29">
        <v>11</v>
      </c>
    </row>
    <row r="14" spans="1:6" x14ac:dyDescent="0.25">
      <c r="A14" t="s">
        <v>24</v>
      </c>
      <c r="B14" t="s">
        <v>31</v>
      </c>
      <c r="C14" s="27">
        <v>0</v>
      </c>
      <c r="D14" s="29">
        <v>0</v>
      </c>
      <c r="E14" s="27">
        <v>0</v>
      </c>
      <c r="F14" s="29">
        <v>1</v>
      </c>
    </row>
    <row r="15" spans="1:6" x14ac:dyDescent="0.25">
      <c r="A15" t="s">
        <v>24</v>
      </c>
      <c r="B15" t="s">
        <v>32</v>
      </c>
      <c r="C15" s="27">
        <v>5</v>
      </c>
      <c r="D15" s="29">
        <v>5</v>
      </c>
      <c r="E15" s="27">
        <v>27</v>
      </c>
      <c r="F15" s="29">
        <v>29</v>
      </c>
    </row>
    <row r="16" spans="1:6" x14ac:dyDescent="0.25">
      <c r="A16" t="s">
        <v>33</v>
      </c>
      <c r="B16" t="s">
        <v>33</v>
      </c>
      <c r="C16" s="27">
        <v>292</v>
      </c>
      <c r="D16" s="29">
        <v>245</v>
      </c>
      <c r="E16" s="27">
        <v>615</v>
      </c>
      <c r="F16" s="29">
        <v>483</v>
      </c>
    </row>
    <row r="17" spans="1:6" x14ac:dyDescent="0.25">
      <c r="A17" t="s">
        <v>34</v>
      </c>
      <c r="B17" t="s">
        <v>35</v>
      </c>
      <c r="C17" s="27">
        <v>142</v>
      </c>
      <c r="D17" s="29">
        <v>143</v>
      </c>
      <c r="E17" s="27">
        <v>427</v>
      </c>
      <c r="F17" s="29">
        <v>373</v>
      </c>
    </row>
    <row r="18" spans="1:6" x14ac:dyDescent="0.25">
      <c r="A18" t="s">
        <v>34</v>
      </c>
      <c r="B18" t="s">
        <v>36</v>
      </c>
      <c r="C18" s="27">
        <v>2</v>
      </c>
      <c r="D18" s="29">
        <v>0</v>
      </c>
      <c r="E18" s="27">
        <v>20</v>
      </c>
      <c r="F18" s="29">
        <v>7</v>
      </c>
    </row>
    <row r="19" spans="1:6" x14ac:dyDescent="0.25">
      <c r="A19" t="s">
        <v>34</v>
      </c>
      <c r="B19" t="s">
        <v>37</v>
      </c>
      <c r="C19" s="27">
        <v>8</v>
      </c>
      <c r="D19" s="29">
        <v>3</v>
      </c>
      <c r="E19" s="27">
        <v>20</v>
      </c>
      <c r="F19" s="29">
        <v>7</v>
      </c>
    </row>
    <row r="20" spans="1:6" x14ac:dyDescent="0.25">
      <c r="A20" t="s">
        <v>34</v>
      </c>
      <c r="B20" t="s">
        <v>38</v>
      </c>
      <c r="C20" s="27">
        <v>5</v>
      </c>
      <c r="D20" s="29">
        <v>1</v>
      </c>
      <c r="E20" s="27">
        <v>15</v>
      </c>
      <c r="F20" s="29">
        <v>16</v>
      </c>
    </row>
    <row r="21" spans="1:6" x14ac:dyDescent="0.25">
      <c r="A21" t="s">
        <v>34</v>
      </c>
      <c r="B21" t="s">
        <v>39</v>
      </c>
      <c r="C21" s="27">
        <v>28</v>
      </c>
      <c r="D21" s="29">
        <v>36</v>
      </c>
      <c r="E21" s="27">
        <v>126</v>
      </c>
      <c r="F21" s="29">
        <v>111</v>
      </c>
    </row>
    <row r="22" spans="1:6" x14ac:dyDescent="0.25">
      <c r="A22" t="s">
        <v>34</v>
      </c>
      <c r="B22" t="s">
        <v>40</v>
      </c>
      <c r="C22" s="27">
        <v>81</v>
      </c>
      <c r="D22" s="29">
        <v>34</v>
      </c>
      <c r="E22" s="27">
        <v>151</v>
      </c>
      <c r="F22" s="29">
        <v>136</v>
      </c>
    </row>
    <row r="23" spans="1:6" x14ac:dyDescent="0.25">
      <c r="A23" t="s">
        <v>34</v>
      </c>
      <c r="B23" t="s">
        <v>41</v>
      </c>
      <c r="C23" s="27">
        <v>24</v>
      </c>
      <c r="D23" s="29">
        <v>18</v>
      </c>
      <c r="E23" s="27">
        <v>48</v>
      </c>
      <c r="F23" s="29">
        <v>49</v>
      </c>
    </row>
    <row r="24" spans="1:6" x14ac:dyDescent="0.25">
      <c r="A24" t="s">
        <v>34</v>
      </c>
      <c r="B24" t="s">
        <v>42</v>
      </c>
      <c r="C24" s="27">
        <v>13</v>
      </c>
      <c r="D24" s="29">
        <v>14</v>
      </c>
      <c r="E24" s="27">
        <v>78</v>
      </c>
      <c r="F24" s="29">
        <v>94</v>
      </c>
    </row>
    <row r="25" spans="1:6" x14ac:dyDescent="0.25">
      <c r="A25" t="s">
        <v>34</v>
      </c>
      <c r="B25" t="s">
        <v>43</v>
      </c>
      <c r="C25" s="27">
        <v>25</v>
      </c>
      <c r="D25" s="29">
        <v>11</v>
      </c>
      <c r="E25" s="27">
        <v>90</v>
      </c>
      <c r="F25" s="29">
        <v>83</v>
      </c>
    </row>
    <row r="26" spans="1:6" x14ac:dyDescent="0.25">
      <c r="A26" t="s">
        <v>34</v>
      </c>
      <c r="B26" t="s">
        <v>44</v>
      </c>
      <c r="C26" s="27">
        <v>1</v>
      </c>
      <c r="D26" s="29">
        <v>3</v>
      </c>
      <c r="E26" s="27">
        <v>7</v>
      </c>
      <c r="F26" s="29">
        <v>3</v>
      </c>
    </row>
    <row r="27" spans="1:6" x14ac:dyDescent="0.25">
      <c r="A27" t="s">
        <v>34</v>
      </c>
      <c r="B27" t="s">
        <v>45</v>
      </c>
      <c r="C27" s="27">
        <v>181</v>
      </c>
      <c r="D27" s="29">
        <v>116</v>
      </c>
      <c r="E27" s="27">
        <v>471</v>
      </c>
      <c r="F27" s="29">
        <v>458</v>
      </c>
    </row>
    <row r="28" spans="1:6" x14ac:dyDescent="0.25">
      <c r="A28" t="s">
        <v>34</v>
      </c>
      <c r="B28" t="s">
        <v>46</v>
      </c>
      <c r="C28" s="27">
        <v>77</v>
      </c>
      <c r="D28" s="29">
        <v>80</v>
      </c>
      <c r="E28" s="27">
        <v>222</v>
      </c>
      <c r="F28" s="29">
        <v>294</v>
      </c>
    </row>
    <row r="29" spans="1:6" x14ac:dyDescent="0.25">
      <c r="A29" t="s">
        <v>34</v>
      </c>
      <c r="B29" t="s">
        <v>47</v>
      </c>
      <c r="C29" s="27">
        <v>2</v>
      </c>
      <c r="D29" s="29">
        <v>1</v>
      </c>
      <c r="E29" s="27">
        <v>4</v>
      </c>
      <c r="F29" s="29">
        <v>5</v>
      </c>
    </row>
    <row r="30" spans="1:6" x14ac:dyDescent="0.25">
      <c r="A30" t="s">
        <v>48</v>
      </c>
      <c r="B30" t="s">
        <v>49</v>
      </c>
      <c r="C30" s="27">
        <v>8</v>
      </c>
      <c r="D30" s="29">
        <v>10</v>
      </c>
      <c r="E30" s="27">
        <v>21</v>
      </c>
      <c r="F30" s="29">
        <v>10</v>
      </c>
    </row>
    <row r="31" spans="1:6" x14ac:dyDescent="0.25">
      <c r="A31" t="s">
        <v>48</v>
      </c>
      <c r="B31" t="s">
        <v>50</v>
      </c>
      <c r="C31" s="27">
        <v>102</v>
      </c>
      <c r="D31" s="29">
        <v>103</v>
      </c>
      <c r="E31" s="27">
        <v>228</v>
      </c>
      <c r="F31" s="29">
        <v>205</v>
      </c>
    </row>
    <row r="32" spans="1:6" x14ac:dyDescent="0.25">
      <c r="A32" t="s">
        <v>48</v>
      </c>
      <c r="B32" t="s">
        <v>51</v>
      </c>
      <c r="C32" s="27">
        <v>147</v>
      </c>
      <c r="D32" s="29">
        <v>127</v>
      </c>
      <c r="E32" s="27">
        <v>443</v>
      </c>
      <c r="F32" s="29">
        <v>491</v>
      </c>
    </row>
    <row r="33" spans="1:6" x14ac:dyDescent="0.25">
      <c r="A33" t="s">
        <v>52</v>
      </c>
      <c r="B33" t="s">
        <v>53</v>
      </c>
      <c r="C33" s="27">
        <v>5</v>
      </c>
      <c r="D33" s="29">
        <v>10</v>
      </c>
      <c r="E33" s="27">
        <v>78</v>
      </c>
      <c r="F33" s="29">
        <v>58</v>
      </c>
    </row>
    <row r="34" spans="1:6" x14ac:dyDescent="0.25">
      <c r="A34" t="s">
        <v>52</v>
      </c>
      <c r="B34" t="s">
        <v>54</v>
      </c>
      <c r="C34" s="27">
        <v>188</v>
      </c>
      <c r="D34" s="29">
        <v>72</v>
      </c>
      <c r="E34" s="27">
        <v>299</v>
      </c>
      <c r="F34" s="29">
        <v>205</v>
      </c>
    </row>
    <row r="35" spans="1:6" x14ac:dyDescent="0.25">
      <c r="A35" t="s">
        <v>52</v>
      </c>
      <c r="B35" t="s">
        <v>55</v>
      </c>
      <c r="C35" s="27">
        <v>55</v>
      </c>
      <c r="D35" s="29">
        <v>30</v>
      </c>
      <c r="E35" s="27">
        <v>72</v>
      </c>
      <c r="F35" s="29">
        <v>47</v>
      </c>
    </row>
    <row r="36" spans="1:6" x14ac:dyDescent="0.25">
      <c r="A36" t="s">
        <v>52</v>
      </c>
      <c r="B36" t="s">
        <v>56</v>
      </c>
      <c r="C36" s="27">
        <v>48</v>
      </c>
      <c r="D36" s="29">
        <v>36</v>
      </c>
      <c r="E36" s="27">
        <v>198</v>
      </c>
      <c r="F36" s="29">
        <v>239</v>
      </c>
    </row>
    <row r="37" spans="1:6" x14ac:dyDescent="0.25">
      <c r="A37" t="s">
        <v>52</v>
      </c>
      <c r="B37" t="s">
        <v>57</v>
      </c>
      <c r="C37" s="27">
        <v>1</v>
      </c>
      <c r="D37" s="29">
        <v>10</v>
      </c>
      <c r="E37" s="27">
        <v>12</v>
      </c>
      <c r="F37" s="29">
        <v>19</v>
      </c>
    </row>
    <row r="38" spans="1:6" x14ac:dyDescent="0.25">
      <c r="A38" t="s">
        <v>52</v>
      </c>
      <c r="B38" t="s">
        <v>58</v>
      </c>
      <c r="C38" s="27">
        <v>10</v>
      </c>
      <c r="D38" s="29">
        <v>7</v>
      </c>
      <c r="E38" s="27">
        <v>37</v>
      </c>
      <c r="F38" s="29">
        <v>43</v>
      </c>
    </row>
    <row r="39" spans="1:6" x14ac:dyDescent="0.25">
      <c r="A39" t="s">
        <v>52</v>
      </c>
      <c r="B39" t="s">
        <v>59</v>
      </c>
      <c r="C39" s="27">
        <v>99</v>
      </c>
      <c r="D39" s="29">
        <v>29</v>
      </c>
      <c r="E39" s="27">
        <v>246</v>
      </c>
      <c r="F39" s="29">
        <v>137</v>
      </c>
    </row>
    <row r="40" spans="1:6" x14ac:dyDescent="0.25">
      <c r="A40" t="s">
        <v>52</v>
      </c>
      <c r="B40" t="s">
        <v>60</v>
      </c>
      <c r="C40" s="27">
        <v>354</v>
      </c>
      <c r="D40" s="29">
        <v>521</v>
      </c>
      <c r="E40" s="27">
        <v>2240</v>
      </c>
      <c r="F40" s="29">
        <v>2410</v>
      </c>
    </row>
    <row r="41" spans="1:6" x14ac:dyDescent="0.25">
      <c r="A41" t="s">
        <v>52</v>
      </c>
      <c r="B41" t="s">
        <v>61</v>
      </c>
      <c r="C41" s="27">
        <v>11</v>
      </c>
      <c r="D41" s="29">
        <v>15</v>
      </c>
      <c r="E41" s="27">
        <v>59</v>
      </c>
      <c r="F41" s="29">
        <v>79</v>
      </c>
    </row>
    <row r="42" spans="1:6" x14ac:dyDescent="0.25">
      <c r="A42" t="s">
        <v>52</v>
      </c>
      <c r="B42" t="s">
        <v>62</v>
      </c>
      <c r="C42" s="27">
        <v>3</v>
      </c>
      <c r="D42" s="29">
        <v>8</v>
      </c>
      <c r="E42" s="27">
        <v>78</v>
      </c>
      <c r="F42" s="29">
        <v>110</v>
      </c>
    </row>
    <row r="43" spans="1:6" x14ac:dyDescent="0.25">
      <c r="A43" t="s">
        <v>52</v>
      </c>
      <c r="B43" t="s">
        <v>63</v>
      </c>
      <c r="C43" s="27">
        <v>5</v>
      </c>
      <c r="D43" s="29">
        <v>4</v>
      </c>
      <c r="E43" s="27">
        <v>3</v>
      </c>
      <c r="F43" s="29">
        <v>2</v>
      </c>
    </row>
    <row r="44" spans="1:6" x14ac:dyDescent="0.25">
      <c r="A44" t="s">
        <v>52</v>
      </c>
      <c r="B44" t="s">
        <v>64</v>
      </c>
      <c r="C44" s="27">
        <v>102</v>
      </c>
      <c r="D44" s="29">
        <v>59</v>
      </c>
      <c r="E44" s="27">
        <v>354</v>
      </c>
      <c r="F44" s="29">
        <v>227</v>
      </c>
    </row>
    <row r="45" spans="1:6" x14ac:dyDescent="0.25">
      <c r="A45" t="s">
        <v>52</v>
      </c>
      <c r="B45" t="s">
        <v>65</v>
      </c>
      <c r="C45" s="27">
        <v>8</v>
      </c>
      <c r="D45" s="29">
        <v>5</v>
      </c>
      <c r="E45" s="27">
        <v>72</v>
      </c>
      <c r="F45" s="29">
        <v>31</v>
      </c>
    </row>
    <row r="46" spans="1:6" x14ac:dyDescent="0.25">
      <c r="A46" t="s">
        <v>52</v>
      </c>
      <c r="B46" t="s">
        <v>66</v>
      </c>
      <c r="C46" s="27">
        <v>16</v>
      </c>
      <c r="D46" s="29">
        <v>13</v>
      </c>
      <c r="E46" s="27">
        <v>105</v>
      </c>
      <c r="F46" s="29">
        <v>67</v>
      </c>
    </row>
    <row r="47" spans="1:6" x14ac:dyDescent="0.25">
      <c r="A47" t="s">
        <v>67</v>
      </c>
      <c r="B47" t="s">
        <v>68</v>
      </c>
      <c r="C47" s="27">
        <v>20</v>
      </c>
      <c r="D47" s="29">
        <v>7</v>
      </c>
      <c r="E47" s="27">
        <v>159</v>
      </c>
      <c r="F47" s="29">
        <v>79</v>
      </c>
    </row>
    <row r="48" spans="1:6" x14ac:dyDescent="0.25">
      <c r="A48" t="s">
        <v>67</v>
      </c>
      <c r="B48" t="s">
        <v>69</v>
      </c>
      <c r="C48" s="27">
        <v>1</v>
      </c>
      <c r="D48" s="29">
        <v>1</v>
      </c>
      <c r="E48" s="27">
        <v>4</v>
      </c>
      <c r="F48" s="29">
        <v>2</v>
      </c>
    </row>
    <row r="49" spans="1:6" x14ac:dyDescent="0.25">
      <c r="A49" t="s">
        <v>67</v>
      </c>
      <c r="B49" t="s">
        <v>70</v>
      </c>
      <c r="C49" s="27">
        <v>60</v>
      </c>
      <c r="D49" s="29">
        <v>46</v>
      </c>
      <c r="E49" s="27">
        <v>227</v>
      </c>
      <c r="F49" s="29">
        <v>205</v>
      </c>
    </row>
    <row r="50" spans="1:6" x14ac:dyDescent="0.25">
      <c r="A50" t="s">
        <v>67</v>
      </c>
      <c r="B50" t="s">
        <v>71</v>
      </c>
      <c r="C50" s="27">
        <v>37</v>
      </c>
      <c r="D50" s="29">
        <v>24</v>
      </c>
      <c r="E50" s="27">
        <v>129</v>
      </c>
      <c r="F50" s="29">
        <v>86</v>
      </c>
    </row>
    <row r="51" spans="1:6" x14ac:dyDescent="0.25">
      <c r="A51" t="s">
        <v>67</v>
      </c>
      <c r="B51" t="s">
        <v>72</v>
      </c>
      <c r="C51" s="27">
        <v>22</v>
      </c>
      <c r="D51" s="29">
        <v>20</v>
      </c>
      <c r="E51" s="27">
        <v>137</v>
      </c>
      <c r="F51" s="29">
        <v>120</v>
      </c>
    </row>
    <row r="52" spans="1:6" x14ac:dyDescent="0.25">
      <c r="A52" t="s">
        <v>67</v>
      </c>
      <c r="B52" t="s">
        <v>73</v>
      </c>
      <c r="C52" s="27">
        <v>24</v>
      </c>
      <c r="D52" s="29">
        <v>6</v>
      </c>
      <c r="E52" s="27">
        <v>67</v>
      </c>
      <c r="F52" s="29">
        <v>35</v>
      </c>
    </row>
    <row r="53" spans="1:6" x14ac:dyDescent="0.25">
      <c r="A53" t="s">
        <v>67</v>
      </c>
      <c r="B53" t="s">
        <v>74</v>
      </c>
      <c r="C53" s="27">
        <v>4</v>
      </c>
      <c r="D53" s="29">
        <v>1</v>
      </c>
      <c r="E53" s="27">
        <v>13</v>
      </c>
      <c r="F53" s="29">
        <v>9</v>
      </c>
    </row>
    <row r="54" spans="1:6" x14ac:dyDescent="0.25">
      <c r="A54" t="s">
        <v>75</v>
      </c>
      <c r="B54" t="s">
        <v>76</v>
      </c>
      <c r="C54" s="27">
        <v>19</v>
      </c>
      <c r="D54" s="29">
        <v>7</v>
      </c>
      <c r="E54" s="27">
        <v>28</v>
      </c>
      <c r="F54" s="29">
        <v>13</v>
      </c>
    </row>
    <row r="55" spans="1:6" x14ac:dyDescent="0.25">
      <c r="A55" t="s">
        <v>75</v>
      </c>
      <c r="B55" t="s">
        <v>77</v>
      </c>
      <c r="C55" s="27">
        <v>67</v>
      </c>
      <c r="D55" s="29">
        <v>35</v>
      </c>
      <c r="E55" s="27">
        <v>188</v>
      </c>
      <c r="F55" s="29">
        <v>129</v>
      </c>
    </row>
    <row r="56" spans="1:6" x14ac:dyDescent="0.25">
      <c r="A56" t="s">
        <v>75</v>
      </c>
      <c r="B56" t="s">
        <v>78</v>
      </c>
      <c r="C56" s="27">
        <v>570</v>
      </c>
      <c r="D56" s="29">
        <v>502</v>
      </c>
      <c r="E56" s="27">
        <v>1151</v>
      </c>
      <c r="F56" s="29">
        <v>1033</v>
      </c>
    </row>
    <row r="57" spans="1:6" x14ac:dyDescent="0.25">
      <c r="A57" t="s">
        <v>79</v>
      </c>
      <c r="B57" t="s">
        <v>80</v>
      </c>
      <c r="C57" s="27">
        <v>75</v>
      </c>
      <c r="D57" s="29">
        <v>66</v>
      </c>
      <c r="E57" s="27">
        <v>247</v>
      </c>
      <c r="F57" s="29">
        <v>205</v>
      </c>
    </row>
    <row r="58" spans="1:6" x14ac:dyDescent="0.25">
      <c r="A58" t="s">
        <v>79</v>
      </c>
      <c r="B58" t="s">
        <v>81</v>
      </c>
      <c r="C58" s="27">
        <v>107</v>
      </c>
      <c r="D58" s="29">
        <v>83</v>
      </c>
      <c r="E58" s="27">
        <v>582</v>
      </c>
      <c r="F58" s="29">
        <v>469</v>
      </c>
    </row>
    <row r="59" spans="1:6" x14ac:dyDescent="0.25">
      <c r="A59" t="s">
        <v>79</v>
      </c>
      <c r="B59" t="s">
        <v>82</v>
      </c>
      <c r="C59" s="27">
        <v>52</v>
      </c>
      <c r="D59" s="29">
        <v>22</v>
      </c>
      <c r="E59" s="27">
        <v>58</v>
      </c>
      <c r="F59" s="29">
        <v>36</v>
      </c>
    </row>
    <row r="60" spans="1:6" x14ac:dyDescent="0.25">
      <c r="A60" t="s">
        <v>79</v>
      </c>
      <c r="B60" t="s">
        <v>83</v>
      </c>
      <c r="C60" s="27">
        <v>60</v>
      </c>
      <c r="D60" s="29">
        <v>66</v>
      </c>
      <c r="E60" s="27">
        <v>205</v>
      </c>
      <c r="F60" s="29">
        <v>224</v>
      </c>
    </row>
    <row r="61" spans="1:6" x14ac:dyDescent="0.25">
      <c r="A61" t="s">
        <v>84</v>
      </c>
      <c r="B61" t="s">
        <v>85</v>
      </c>
      <c r="C61" s="27">
        <v>37</v>
      </c>
      <c r="D61" s="29">
        <v>38</v>
      </c>
      <c r="E61" s="27">
        <v>193</v>
      </c>
      <c r="F61" s="29">
        <v>124</v>
      </c>
    </row>
    <row r="62" spans="1:6" x14ac:dyDescent="0.25">
      <c r="A62" t="s">
        <v>84</v>
      </c>
      <c r="B62" t="s">
        <v>86</v>
      </c>
      <c r="C62" s="27">
        <v>1</v>
      </c>
      <c r="D62" s="29">
        <v>0</v>
      </c>
      <c r="E62" s="27">
        <v>14</v>
      </c>
      <c r="F62" s="29">
        <v>10</v>
      </c>
    </row>
    <row r="63" spans="1:6" x14ac:dyDescent="0.25">
      <c r="A63" t="s">
        <v>84</v>
      </c>
      <c r="B63" t="s">
        <v>87</v>
      </c>
      <c r="C63" s="27">
        <v>6</v>
      </c>
      <c r="D63" s="29">
        <v>1</v>
      </c>
      <c r="E63" s="27">
        <v>10</v>
      </c>
      <c r="F63" s="29">
        <v>10</v>
      </c>
    </row>
    <row r="64" spans="1:6" x14ac:dyDescent="0.25">
      <c r="A64" t="s">
        <v>84</v>
      </c>
      <c r="B64" t="s">
        <v>88</v>
      </c>
      <c r="C64" s="27">
        <v>9</v>
      </c>
      <c r="D64" s="29">
        <v>5</v>
      </c>
      <c r="E64" s="27">
        <v>21</v>
      </c>
      <c r="F64" s="29">
        <v>45</v>
      </c>
    </row>
    <row r="65" spans="1:6" x14ac:dyDescent="0.25">
      <c r="A65" t="s">
        <v>84</v>
      </c>
      <c r="B65" t="s">
        <v>89</v>
      </c>
      <c r="C65" s="27">
        <v>0</v>
      </c>
      <c r="D65" s="29">
        <v>2</v>
      </c>
      <c r="E65" s="27">
        <v>0</v>
      </c>
      <c r="F65" s="29">
        <v>0</v>
      </c>
    </row>
    <row r="66" spans="1:6" x14ac:dyDescent="0.25">
      <c r="A66" t="s">
        <v>84</v>
      </c>
      <c r="B66" t="s">
        <v>90</v>
      </c>
      <c r="C66" s="27">
        <v>0</v>
      </c>
      <c r="D66" s="29">
        <v>0</v>
      </c>
      <c r="E66" s="27">
        <v>11</v>
      </c>
      <c r="F66" s="29">
        <v>2</v>
      </c>
    </row>
    <row r="67" spans="1:6" x14ac:dyDescent="0.25">
      <c r="A67" t="s">
        <v>84</v>
      </c>
      <c r="B67" t="s">
        <v>91</v>
      </c>
      <c r="C67" s="27">
        <v>0</v>
      </c>
      <c r="D67" s="29">
        <v>2</v>
      </c>
      <c r="E67" s="27">
        <v>17</v>
      </c>
      <c r="F67" s="29">
        <v>11</v>
      </c>
    </row>
    <row r="68" spans="1:6" x14ac:dyDescent="0.25">
      <c r="A68" t="s">
        <v>84</v>
      </c>
      <c r="B68" t="s">
        <v>92</v>
      </c>
      <c r="C68" s="27">
        <v>7</v>
      </c>
      <c r="D68" s="29">
        <v>3</v>
      </c>
      <c r="E68" s="27">
        <v>40</v>
      </c>
      <c r="F68" s="29">
        <v>26</v>
      </c>
    </row>
    <row r="69" spans="1:6" x14ac:dyDescent="0.25">
      <c r="A69" t="s">
        <v>84</v>
      </c>
      <c r="B69" t="s">
        <v>93</v>
      </c>
      <c r="C69" s="27">
        <v>32</v>
      </c>
      <c r="D69" s="29">
        <v>20</v>
      </c>
      <c r="E69" s="27">
        <v>95</v>
      </c>
      <c r="F69" s="29">
        <v>75</v>
      </c>
    </row>
    <row r="70" spans="1:6" x14ac:dyDescent="0.25">
      <c r="A70" t="s">
        <v>94</v>
      </c>
      <c r="B70" t="s">
        <v>95</v>
      </c>
      <c r="C70" s="27">
        <v>22</v>
      </c>
      <c r="D70" s="29">
        <v>47</v>
      </c>
      <c r="E70" s="27">
        <v>253</v>
      </c>
      <c r="F70" s="29">
        <v>223</v>
      </c>
    </row>
    <row r="71" spans="1:6" x14ac:dyDescent="0.25">
      <c r="A71" t="s">
        <v>94</v>
      </c>
      <c r="B71" t="s">
        <v>96</v>
      </c>
      <c r="C71" s="27">
        <v>23</v>
      </c>
      <c r="D71" s="29">
        <v>21</v>
      </c>
      <c r="E71" s="27">
        <v>116</v>
      </c>
      <c r="F71" s="29">
        <v>55</v>
      </c>
    </row>
    <row r="72" spans="1:6" x14ac:dyDescent="0.25">
      <c r="A72" t="s">
        <v>94</v>
      </c>
      <c r="B72" t="s">
        <v>97</v>
      </c>
      <c r="C72" s="27">
        <v>42</v>
      </c>
      <c r="D72" s="29">
        <v>29</v>
      </c>
      <c r="E72" s="27">
        <v>241</v>
      </c>
      <c r="F72" s="29">
        <v>137</v>
      </c>
    </row>
    <row r="73" spans="1:6" x14ac:dyDescent="0.25">
      <c r="A73" t="s">
        <v>94</v>
      </c>
      <c r="B73" t="s">
        <v>98</v>
      </c>
      <c r="C73" s="27">
        <v>0</v>
      </c>
      <c r="D73" s="29">
        <v>0</v>
      </c>
      <c r="E73" s="27">
        <v>4</v>
      </c>
      <c r="F73" s="29">
        <v>1</v>
      </c>
    </row>
    <row r="74" spans="1:6" x14ac:dyDescent="0.25">
      <c r="A74" t="s">
        <v>94</v>
      </c>
      <c r="B74" t="s">
        <v>99</v>
      </c>
      <c r="C74" s="27">
        <v>48</v>
      </c>
      <c r="D74" s="29">
        <v>40</v>
      </c>
      <c r="E74" s="27">
        <v>270</v>
      </c>
      <c r="F74" s="29">
        <v>133</v>
      </c>
    </row>
    <row r="75" spans="1:6" x14ac:dyDescent="0.25">
      <c r="A75" t="s">
        <v>94</v>
      </c>
      <c r="B75" t="s">
        <v>100</v>
      </c>
      <c r="C75" s="27">
        <v>7</v>
      </c>
      <c r="D75" s="29">
        <v>1</v>
      </c>
      <c r="E75" s="27">
        <v>55</v>
      </c>
      <c r="F75" s="29">
        <v>22</v>
      </c>
    </row>
    <row r="76" spans="1:6" x14ac:dyDescent="0.25">
      <c r="A76" t="s">
        <v>94</v>
      </c>
      <c r="B76" t="s">
        <v>101</v>
      </c>
      <c r="C76" s="27">
        <v>112</v>
      </c>
      <c r="D76" s="29">
        <v>93</v>
      </c>
      <c r="E76" s="27">
        <v>555</v>
      </c>
      <c r="F76" s="29">
        <v>330</v>
      </c>
    </row>
    <row r="77" spans="1:6" x14ac:dyDescent="0.25">
      <c r="A77" t="s">
        <v>94</v>
      </c>
      <c r="B77" t="s">
        <v>102</v>
      </c>
      <c r="C77" s="27">
        <v>15</v>
      </c>
      <c r="D77" s="29">
        <v>19</v>
      </c>
      <c r="E77" s="27">
        <v>176</v>
      </c>
      <c r="F77" s="29">
        <v>113</v>
      </c>
    </row>
    <row r="78" spans="1:6" x14ac:dyDescent="0.25">
      <c r="A78" t="s">
        <v>94</v>
      </c>
      <c r="B78" t="s">
        <v>103</v>
      </c>
      <c r="C78" s="27">
        <v>149</v>
      </c>
      <c r="D78" s="29">
        <v>108</v>
      </c>
      <c r="E78" s="27">
        <v>1260</v>
      </c>
      <c r="F78" s="29">
        <v>859</v>
      </c>
    </row>
    <row r="79" spans="1:6" x14ac:dyDescent="0.25">
      <c r="A79" t="s">
        <v>94</v>
      </c>
      <c r="B79" t="s">
        <v>104</v>
      </c>
      <c r="C79" s="27">
        <v>4</v>
      </c>
      <c r="D79" s="29">
        <v>4</v>
      </c>
      <c r="E79" s="27">
        <v>8</v>
      </c>
      <c r="F79" s="29">
        <v>15</v>
      </c>
    </row>
    <row r="80" spans="1:6" x14ac:dyDescent="0.25">
      <c r="A80" t="s">
        <v>94</v>
      </c>
      <c r="B80" t="s">
        <v>105</v>
      </c>
      <c r="C80" s="27">
        <v>2</v>
      </c>
      <c r="D80" s="29">
        <v>0</v>
      </c>
      <c r="E80" s="27">
        <v>8</v>
      </c>
      <c r="F80" s="29">
        <v>5</v>
      </c>
    </row>
    <row r="81" spans="1:6" x14ac:dyDescent="0.25">
      <c r="A81" t="s">
        <v>94</v>
      </c>
      <c r="B81" t="s">
        <v>106</v>
      </c>
      <c r="C81" s="27">
        <v>0</v>
      </c>
      <c r="D81" s="29">
        <v>1</v>
      </c>
      <c r="E81" s="27">
        <v>24</v>
      </c>
      <c r="F81" s="29">
        <v>5</v>
      </c>
    </row>
    <row r="82" spans="1:6" x14ac:dyDescent="0.25">
      <c r="A82" t="s">
        <v>107</v>
      </c>
      <c r="B82" t="s">
        <v>108</v>
      </c>
      <c r="C82" s="27">
        <v>45</v>
      </c>
      <c r="D82" s="29">
        <v>51</v>
      </c>
      <c r="E82" s="27">
        <v>257</v>
      </c>
      <c r="F82" s="29">
        <v>177</v>
      </c>
    </row>
    <row r="83" spans="1:6" x14ac:dyDescent="0.25">
      <c r="A83" t="s">
        <v>107</v>
      </c>
      <c r="B83" t="s">
        <v>109</v>
      </c>
      <c r="C83" s="27">
        <v>163</v>
      </c>
      <c r="D83" s="29">
        <v>212</v>
      </c>
      <c r="E83" s="27">
        <v>618</v>
      </c>
      <c r="F83" s="29">
        <v>654</v>
      </c>
    </row>
    <row r="84" spans="1:6" x14ac:dyDescent="0.25">
      <c r="A84" t="s">
        <v>110</v>
      </c>
      <c r="B84" t="s">
        <v>111</v>
      </c>
      <c r="C84" s="27">
        <v>85</v>
      </c>
      <c r="D84" s="29">
        <v>58</v>
      </c>
      <c r="E84" s="27">
        <v>173</v>
      </c>
      <c r="F84" s="29">
        <v>181</v>
      </c>
    </row>
    <row r="85" spans="1:6" x14ac:dyDescent="0.25">
      <c r="A85" t="s">
        <v>110</v>
      </c>
      <c r="B85" t="s">
        <v>112</v>
      </c>
      <c r="C85" s="27">
        <v>102</v>
      </c>
      <c r="D85" s="29">
        <v>51</v>
      </c>
      <c r="E85" s="27">
        <v>45</v>
      </c>
      <c r="F85" s="29">
        <v>41</v>
      </c>
    </row>
    <row r="86" spans="1:6" x14ac:dyDescent="0.25">
      <c r="A86" t="s">
        <v>110</v>
      </c>
      <c r="B86" t="s">
        <v>113</v>
      </c>
      <c r="C86" s="27">
        <v>8</v>
      </c>
      <c r="D86" s="29">
        <v>8</v>
      </c>
      <c r="E86" s="27">
        <v>7</v>
      </c>
      <c r="F86" s="29">
        <v>10</v>
      </c>
    </row>
    <row r="87" spans="1:6" x14ac:dyDescent="0.25">
      <c r="A87" t="s">
        <v>110</v>
      </c>
      <c r="B87" t="s">
        <v>114</v>
      </c>
      <c r="C87" s="27">
        <v>137</v>
      </c>
      <c r="D87" s="29">
        <v>139</v>
      </c>
      <c r="E87" s="27">
        <v>407</v>
      </c>
      <c r="F87" s="29">
        <v>441</v>
      </c>
    </row>
    <row r="88" spans="1:6" x14ac:dyDescent="0.25">
      <c r="A88" t="s">
        <v>110</v>
      </c>
      <c r="B88" t="s">
        <v>115</v>
      </c>
      <c r="C88" s="27">
        <v>93</v>
      </c>
      <c r="D88" s="29">
        <v>77</v>
      </c>
      <c r="E88" s="27">
        <v>309</v>
      </c>
      <c r="F88" s="29">
        <v>179</v>
      </c>
    </row>
    <row r="89" spans="1:6" x14ac:dyDescent="0.25">
      <c r="A89" t="s">
        <v>110</v>
      </c>
      <c r="B89" t="s">
        <v>116</v>
      </c>
      <c r="C89" s="27">
        <v>82</v>
      </c>
      <c r="D89" s="29">
        <v>89</v>
      </c>
      <c r="E89" s="27">
        <v>228</v>
      </c>
      <c r="F89" s="29">
        <v>230</v>
      </c>
    </row>
    <row r="90" spans="1:6" x14ac:dyDescent="0.25">
      <c r="A90" t="s">
        <v>117</v>
      </c>
      <c r="B90" t="s">
        <v>118</v>
      </c>
      <c r="C90" s="27">
        <v>0</v>
      </c>
      <c r="D90" s="29">
        <v>2</v>
      </c>
      <c r="E90" s="27">
        <v>18</v>
      </c>
      <c r="F90" s="29">
        <v>3</v>
      </c>
    </row>
    <row r="91" spans="1:6" x14ac:dyDescent="0.25">
      <c r="A91" t="s">
        <v>117</v>
      </c>
      <c r="B91" t="s">
        <v>119</v>
      </c>
      <c r="C91" s="27">
        <v>1</v>
      </c>
      <c r="D91" s="29">
        <v>0</v>
      </c>
      <c r="E91" s="27">
        <v>6</v>
      </c>
      <c r="F91" s="29">
        <v>1</v>
      </c>
    </row>
    <row r="92" spans="1:6" x14ac:dyDescent="0.25">
      <c r="A92" t="s">
        <v>117</v>
      </c>
      <c r="B92" t="s">
        <v>120</v>
      </c>
      <c r="C92" s="27">
        <v>10</v>
      </c>
      <c r="D92" s="29">
        <v>11</v>
      </c>
      <c r="E92" s="27">
        <v>60</v>
      </c>
      <c r="F92" s="29">
        <v>30</v>
      </c>
    </row>
    <row r="93" spans="1:6" x14ac:dyDescent="0.25">
      <c r="A93" t="s">
        <v>117</v>
      </c>
      <c r="B93" t="s">
        <v>121</v>
      </c>
      <c r="C93" s="27">
        <v>65</v>
      </c>
      <c r="D93" s="29">
        <v>59</v>
      </c>
      <c r="E93" s="27">
        <v>213</v>
      </c>
      <c r="F93" s="29">
        <v>140</v>
      </c>
    </row>
    <row r="94" spans="1:6" x14ac:dyDescent="0.25">
      <c r="A94" t="s">
        <v>117</v>
      </c>
      <c r="B94" t="s">
        <v>122</v>
      </c>
      <c r="C94" s="27">
        <v>8</v>
      </c>
      <c r="D94" s="29">
        <v>5</v>
      </c>
      <c r="E94" s="27">
        <v>18</v>
      </c>
      <c r="F94" s="29">
        <v>14</v>
      </c>
    </row>
    <row r="95" spans="1:6" x14ac:dyDescent="0.25">
      <c r="A95" t="s">
        <v>117</v>
      </c>
      <c r="B95" t="s">
        <v>123</v>
      </c>
      <c r="C95" s="27">
        <v>12</v>
      </c>
      <c r="D95" s="29">
        <v>6</v>
      </c>
      <c r="E95" s="27">
        <v>62</v>
      </c>
      <c r="F95" s="29">
        <v>53</v>
      </c>
    </row>
    <row r="96" spans="1:6" x14ac:dyDescent="0.25">
      <c r="A96" t="s">
        <v>117</v>
      </c>
      <c r="B96" t="s">
        <v>124</v>
      </c>
      <c r="C96" s="27">
        <v>0</v>
      </c>
      <c r="D96" s="29">
        <v>0</v>
      </c>
      <c r="E96" s="27">
        <v>5</v>
      </c>
      <c r="F96" s="29">
        <v>2</v>
      </c>
    </row>
    <row r="97" spans="1:6" x14ac:dyDescent="0.25">
      <c r="A97" t="s">
        <v>117</v>
      </c>
      <c r="B97" t="s">
        <v>125</v>
      </c>
      <c r="C97" s="27">
        <v>4</v>
      </c>
      <c r="D97" s="29">
        <v>0</v>
      </c>
      <c r="E97" s="27">
        <v>23</v>
      </c>
      <c r="F97" s="29">
        <v>12</v>
      </c>
    </row>
    <row r="98" spans="1:6" x14ac:dyDescent="0.25">
      <c r="A98" t="s">
        <v>117</v>
      </c>
      <c r="B98" t="s">
        <v>126</v>
      </c>
      <c r="C98" s="27">
        <v>8</v>
      </c>
      <c r="D98" s="29">
        <v>15</v>
      </c>
      <c r="E98" s="27">
        <v>114</v>
      </c>
      <c r="F98" s="29">
        <v>74</v>
      </c>
    </row>
    <row r="99" spans="1:6" x14ac:dyDescent="0.25">
      <c r="A99" t="s">
        <v>117</v>
      </c>
      <c r="B99" t="s">
        <v>127</v>
      </c>
      <c r="C99" s="27">
        <v>12</v>
      </c>
      <c r="D99" s="29">
        <v>12</v>
      </c>
      <c r="E99" s="27">
        <v>47</v>
      </c>
      <c r="F99" s="29">
        <v>78</v>
      </c>
    </row>
    <row r="100" spans="1:6" x14ac:dyDescent="0.25">
      <c r="A100" t="s">
        <v>117</v>
      </c>
      <c r="B100" t="s">
        <v>128</v>
      </c>
      <c r="C100" s="27">
        <v>3</v>
      </c>
      <c r="D100" s="29">
        <v>1</v>
      </c>
      <c r="E100" s="27">
        <v>10</v>
      </c>
      <c r="F100" s="29">
        <v>3</v>
      </c>
    </row>
    <row r="101" spans="1:6" x14ac:dyDescent="0.25">
      <c r="A101" t="s">
        <v>117</v>
      </c>
      <c r="B101" t="s">
        <v>129</v>
      </c>
      <c r="C101" s="27">
        <v>231</v>
      </c>
      <c r="D101" s="29">
        <v>191</v>
      </c>
      <c r="E101" s="27">
        <v>840</v>
      </c>
      <c r="F101" s="29">
        <v>713</v>
      </c>
    </row>
    <row r="102" spans="1:6" x14ac:dyDescent="0.25">
      <c r="A102" t="s">
        <v>130</v>
      </c>
      <c r="B102" t="s">
        <v>131</v>
      </c>
      <c r="C102" s="27">
        <v>129</v>
      </c>
      <c r="D102" s="29">
        <v>131</v>
      </c>
      <c r="E102" s="27">
        <v>363</v>
      </c>
      <c r="F102" s="29">
        <v>276</v>
      </c>
    </row>
    <row r="103" spans="1:6" x14ac:dyDescent="0.25">
      <c r="A103" t="s">
        <v>130</v>
      </c>
      <c r="B103" t="s">
        <v>132</v>
      </c>
      <c r="C103" s="27">
        <v>16</v>
      </c>
      <c r="D103" s="29">
        <v>2</v>
      </c>
      <c r="E103" s="27">
        <v>48</v>
      </c>
      <c r="F103" s="29">
        <v>30</v>
      </c>
    </row>
    <row r="104" spans="1:6" x14ac:dyDescent="0.25">
      <c r="A104" t="s">
        <v>133</v>
      </c>
      <c r="B104" t="s">
        <v>134</v>
      </c>
      <c r="C104" s="27">
        <v>47</v>
      </c>
      <c r="D104" s="29">
        <v>32</v>
      </c>
      <c r="E104" s="27">
        <v>128</v>
      </c>
      <c r="F104" s="29">
        <v>93</v>
      </c>
    </row>
    <row r="105" spans="1:6" x14ac:dyDescent="0.25">
      <c r="A105" t="s">
        <v>133</v>
      </c>
      <c r="B105" t="s">
        <v>135</v>
      </c>
      <c r="C105" s="27">
        <v>22</v>
      </c>
      <c r="D105" s="29">
        <v>52</v>
      </c>
      <c r="E105" s="27">
        <v>57</v>
      </c>
      <c r="F105" s="29">
        <v>74</v>
      </c>
    </row>
    <row r="106" spans="1:6" x14ac:dyDescent="0.25">
      <c r="A106" t="s">
        <v>136</v>
      </c>
      <c r="B106" t="s">
        <v>137</v>
      </c>
      <c r="C106" s="27">
        <v>1690</v>
      </c>
      <c r="D106" s="29">
        <v>1383</v>
      </c>
      <c r="E106" s="27">
        <v>3199</v>
      </c>
      <c r="F106" s="29">
        <v>2714</v>
      </c>
    </row>
    <row r="107" spans="1:6" x14ac:dyDescent="0.25">
      <c r="A107" t="s">
        <v>138</v>
      </c>
      <c r="B107" t="s">
        <v>139</v>
      </c>
      <c r="C107" s="27">
        <v>4197</v>
      </c>
      <c r="D107" s="29">
        <v>3626</v>
      </c>
      <c r="E107" s="27">
        <v>5114</v>
      </c>
      <c r="F107" s="29">
        <v>4650</v>
      </c>
    </row>
    <row r="108" spans="1:6" x14ac:dyDescent="0.25">
      <c r="A108" t="s">
        <v>140</v>
      </c>
      <c r="B108" t="s">
        <v>141</v>
      </c>
      <c r="C108" s="27">
        <v>651</v>
      </c>
      <c r="D108" s="29">
        <v>397</v>
      </c>
      <c r="E108" s="27">
        <v>1003</v>
      </c>
      <c r="F108" s="29">
        <v>679</v>
      </c>
    </row>
    <row r="109" spans="1:6" x14ac:dyDescent="0.25">
      <c r="A109" t="s">
        <v>140</v>
      </c>
      <c r="B109" t="s">
        <v>142</v>
      </c>
      <c r="C109" s="27">
        <v>138</v>
      </c>
      <c r="D109" s="29">
        <v>143</v>
      </c>
      <c r="E109" s="27">
        <v>217</v>
      </c>
      <c r="F109" s="29">
        <v>225</v>
      </c>
    </row>
    <row r="110" spans="1:6" x14ac:dyDescent="0.25">
      <c r="A110" t="s">
        <v>140</v>
      </c>
      <c r="B110" t="s">
        <v>143</v>
      </c>
      <c r="C110" s="27">
        <v>12</v>
      </c>
      <c r="D110" s="29">
        <v>12</v>
      </c>
      <c r="E110" s="27">
        <v>22</v>
      </c>
      <c r="F110" s="29">
        <v>31</v>
      </c>
    </row>
    <row r="111" spans="1:6" x14ac:dyDescent="0.25">
      <c r="A111" t="s">
        <v>144</v>
      </c>
      <c r="B111" t="s">
        <v>145</v>
      </c>
      <c r="C111" s="27">
        <v>141</v>
      </c>
      <c r="D111" s="29">
        <v>118</v>
      </c>
      <c r="E111" s="27">
        <v>288</v>
      </c>
      <c r="F111" s="29">
        <v>216</v>
      </c>
    </row>
    <row r="112" spans="1:6" x14ac:dyDescent="0.25">
      <c r="A112" t="s">
        <v>144</v>
      </c>
      <c r="B112" t="s">
        <v>146</v>
      </c>
      <c r="C112" s="27">
        <v>394</v>
      </c>
      <c r="D112" s="29">
        <v>305</v>
      </c>
      <c r="E112" s="27">
        <v>661</v>
      </c>
      <c r="F112" s="29">
        <v>467</v>
      </c>
    </row>
    <row r="113" spans="1:6" x14ac:dyDescent="0.25">
      <c r="A113" t="s">
        <v>144</v>
      </c>
      <c r="B113" t="s">
        <v>147</v>
      </c>
      <c r="C113" s="27">
        <v>122</v>
      </c>
      <c r="D113" s="29">
        <v>102</v>
      </c>
      <c r="E113" s="27">
        <v>201</v>
      </c>
      <c r="F113" s="29">
        <v>166</v>
      </c>
    </row>
    <row r="114" spans="1:6" x14ac:dyDescent="0.25">
      <c r="A114" t="s">
        <v>148</v>
      </c>
      <c r="B114" t="s">
        <v>149</v>
      </c>
      <c r="C114" s="27">
        <v>51</v>
      </c>
      <c r="D114" s="29">
        <v>37</v>
      </c>
      <c r="E114" s="27">
        <v>70</v>
      </c>
      <c r="F114" s="29">
        <v>75</v>
      </c>
    </row>
    <row r="115" spans="1:6" x14ac:dyDescent="0.25">
      <c r="A115" t="s">
        <v>148</v>
      </c>
      <c r="B115" t="s">
        <v>150</v>
      </c>
      <c r="C115" s="27">
        <v>56</v>
      </c>
      <c r="D115" s="29">
        <v>41</v>
      </c>
      <c r="E115" s="27">
        <v>145</v>
      </c>
      <c r="F115" s="29">
        <v>79</v>
      </c>
    </row>
    <row r="116" spans="1:6" x14ac:dyDescent="0.25">
      <c r="A116" t="s">
        <v>148</v>
      </c>
      <c r="B116" t="s">
        <v>151</v>
      </c>
      <c r="C116" s="27">
        <v>397</v>
      </c>
      <c r="D116" s="29">
        <v>442</v>
      </c>
      <c r="E116" s="27">
        <v>655</v>
      </c>
      <c r="F116" s="29">
        <v>784</v>
      </c>
    </row>
    <row r="117" spans="1:6" x14ac:dyDescent="0.25">
      <c r="A117" t="s">
        <v>148</v>
      </c>
      <c r="B117" t="s">
        <v>152</v>
      </c>
      <c r="C117" s="27">
        <v>31</v>
      </c>
      <c r="D117" s="29">
        <v>18</v>
      </c>
      <c r="E117" s="27">
        <v>78</v>
      </c>
      <c r="F117" s="29">
        <v>42</v>
      </c>
    </row>
    <row r="118" spans="1:6" x14ac:dyDescent="0.25">
      <c r="A118" t="s">
        <v>153</v>
      </c>
      <c r="B118" t="s">
        <v>154</v>
      </c>
      <c r="C118" s="27">
        <v>62</v>
      </c>
      <c r="D118" s="29">
        <v>50</v>
      </c>
      <c r="E118" s="27">
        <v>90</v>
      </c>
      <c r="F118" s="29">
        <v>54</v>
      </c>
    </row>
    <row r="119" spans="1:6" x14ac:dyDescent="0.25">
      <c r="A119" t="s">
        <v>153</v>
      </c>
      <c r="B119" t="s">
        <v>155</v>
      </c>
      <c r="C119" s="27">
        <v>10</v>
      </c>
      <c r="D119" s="29">
        <v>10</v>
      </c>
      <c r="E119" s="27">
        <v>22</v>
      </c>
      <c r="F119" s="29">
        <v>20</v>
      </c>
    </row>
    <row r="120" spans="1:6" x14ac:dyDescent="0.25">
      <c r="A120" t="s">
        <v>153</v>
      </c>
      <c r="B120" t="s">
        <v>156</v>
      </c>
      <c r="C120" s="27">
        <v>9</v>
      </c>
      <c r="D120" s="29">
        <v>3</v>
      </c>
      <c r="E120" s="27">
        <v>19</v>
      </c>
      <c r="F120" s="29">
        <v>4</v>
      </c>
    </row>
    <row r="121" spans="1:6" x14ac:dyDescent="0.25">
      <c r="A121" t="s">
        <v>153</v>
      </c>
      <c r="B121" t="s">
        <v>157</v>
      </c>
      <c r="C121" s="27">
        <v>2</v>
      </c>
      <c r="D121" s="29">
        <v>6</v>
      </c>
      <c r="E121" s="27">
        <v>1</v>
      </c>
      <c r="F121" s="29">
        <v>7</v>
      </c>
    </row>
    <row r="122" spans="1:6" x14ac:dyDescent="0.25">
      <c r="A122" t="s">
        <v>153</v>
      </c>
      <c r="B122" t="s">
        <v>158</v>
      </c>
      <c r="C122" s="27">
        <v>9</v>
      </c>
      <c r="D122" s="29">
        <v>11</v>
      </c>
      <c r="E122" s="27">
        <v>24</v>
      </c>
      <c r="F122" s="29">
        <v>22</v>
      </c>
    </row>
    <row r="123" spans="1:6" x14ac:dyDescent="0.25">
      <c r="A123" t="s">
        <v>153</v>
      </c>
      <c r="B123" t="s">
        <v>159</v>
      </c>
      <c r="C123" s="27">
        <v>42</v>
      </c>
      <c r="D123" s="29">
        <v>59</v>
      </c>
      <c r="E123" s="27">
        <v>71</v>
      </c>
      <c r="F123" s="29">
        <v>52</v>
      </c>
    </row>
    <row r="124" spans="1:6" x14ac:dyDescent="0.25">
      <c r="A124" t="s">
        <v>160</v>
      </c>
      <c r="B124" t="s">
        <v>161</v>
      </c>
      <c r="C124" s="27">
        <v>82</v>
      </c>
      <c r="D124" s="29">
        <v>65</v>
      </c>
      <c r="E124" s="27">
        <v>118</v>
      </c>
      <c r="F124" s="29">
        <v>104</v>
      </c>
    </row>
    <row r="125" spans="1:6" x14ac:dyDescent="0.25">
      <c r="A125" t="s">
        <v>162</v>
      </c>
      <c r="B125" t="s">
        <v>163</v>
      </c>
      <c r="C125" s="27">
        <v>17</v>
      </c>
      <c r="D125" s="29">
        <v>28</v>
      </c>
      <c r="E125" s="27">
        <v>69</v>
      </c>
      <c r="F125" s="29">
        <v>79</v>
      </c>
    </row>
    <row r="126" spans="1:6" x14ac:dyDescent="0.25">
      <c r="A126" t="s">
        <v>162</v>
      </c>
      <c r="B126" t="s">
        <v>164</v>
      </c>
      <c r="C126" s="27">
        <v>338</v>
      </c>
      <c r="D126" s="29">
        <v>191</v>
      </c>
      <c r="E126" s="27">
        <v>983</v>
      </c>
      <c r="F126" s="29">
        <v>501</v>
      </c>
    </row>
    <row r="127" spans="1:6" x14ac:dyDescent="0.25">
      <c r="A127" t="s">
        <v>162</v>
      </c>
      <c r="B127" t="s">
        <v>165</v>
      </c>
      <c r="C127" s="27">
        <v>5</v>
      </c>
      <c r="D127" s="29">
        <v>3</v>
      </c>
      <c r="E127" s="27">
        <v>33</v>
      </c>
      <c r="F127" s="29">
        <v>17</v>
      </c>
    </row>
    <row r="128" spans="1:6" x14ac:dyDescent="0.25">
      <c r="A128" t="s">
        <v>166</v>
      </c>
      <c r="B128" t="s">
        <v>167</v>
      </c>
      <c r="C128" s="27">
        <v>52</v>
      </c>
      <c r="D128" s="29">
        <v>55</v>
      </c>
      <c r="E128" s="27">
        <v>161</v>
      </c>
      <c r="F128" s="29">
        <v>108</v>
      </c>
    </row>
    <row r="129" spans="1:7" x14ac:dyDescent="0.25">
      <c r="A129" t="s">
        <v>166</v>
      </c>
      <c r="B129" t="s">
        <v>168</v>
      </c>
      <c r="C129" s="27">
        <v>662</v>
      </c>
      <c r="D129" s="29">
        <v>716</v>
      </c>
      <c r="E129" s="27">
        <v>1657</v>
      </c>
      <c r="F129" s="29">
        <v>1372</v>
      </c>
    </row>
    <row r="130" spans="1:7" x14ac:dyDescent="0.25">
      <c r="A130" t="s">
        <v>169</v>
      </c>
      <c r="B130" t="s">
        <v>170</v>
      </c>
      <c r="C130" s="27">
        <v>127</v>
      </c>
      <c r="D130" s="29">
        <v>95</v>
      </c>
      <c r="E130" s="27">
        <v>323</v>
      </c>
      <c r="F130" s="29">
        <v>239</v>
      </c>
    </row>
    <row r="131" spans="1:7" x14ac:dyDescent="0.25">
      <c r="A131" t="s">
        <v>169</v>
      </c>
      <c r="B131" t="s">
        <v>171</v>
      </c>
      <c r="C131" s="27">
        <v>516</v>
      </c>
      <c r="D131" s="29">
        <v>441</v>
      </c>
      <c r="E131" s="27">
        <v>1118</v>
      </c>
      <c r="F131" s="29">
        <v>1052</v>
      </c>
    </row>
    <row r="132" spans="1:7" x14ac:dyDescent="0.25">
      <c r="A132" t="s">
        <v>172</v>
      </c>
      <c r="B132" t="s">
        <v>173</v>
      </c>
      <c r="C132" s="27">
        <v>5</v>
      </c>
      <c r="D132" s="29">
        <v>5</v>
      </c>
      <c r="E132" s="27">
        <v>22</v>
      </c>
      <c r="F132" s="29">
        <v>13</v>
      </c>
    </row>
    <row r="133" spans="1:7" x14ac:dyDescent="0.25">
      <c r="A133" t="s">
        <v>172</v>
      </c>
      <c r="B133" t="s">
        <v>174</v>
      </c>
      <c r="C133" s="27">
        <v>40</v>
      </c>
      <c r="D133" s="29">
        <v>27</v>
      </c>
      <c r="E133" s="27">
        <v>90</v>
      </c>
      <c r="F133" s="29">
        <v>65</v>
      </c>
    </row>
    <row r="134" spans="1:7" x14ac:dyDescent="0.25">
      <c r="A134" t="s">
        <v>175</v>
      </c>
      <c r="B134" t="s">
        <v>176</v>
      </c>
      <c r="C134" s="27">
        <v>94</v>
      </c>
      <c r="D134" s="29">
        <v>147</v>
      </c>
      <c r="E134" s="27">
        <v>239</v>
      </c>
      <c r="F134" s="29">
        <v>232</v>
      </c>
    </row>
    <row r="135" spans="1:7" x14ac:dyDescent="0.25">
      <c r="A135" t="s">
        <v>175</v>
      </c>
      <c r="B135" t="s">
        <v>177</v>
      </c>
      <c r="C135" s="27">
        <v>347</v>
      </c>
      <c r="D135" s="29">
        <v>290</v>
      </c>
      <c r="E135" s="27">
        <v>744</v>
      </c>
      <c r="F135" s="29">
        <v>545</v>
      </c>
    </row>
    <row r="136" spans="1:7" x14ac:dyDescent="0.25">
      <c r="A136" t="s">
        <v>178</v>
      </c>
      <c r="B136" t="s">
        <v>179</v>
      </c>
      <c r="C136" s="27">
        <v>107</v>
      </c>
      <c r="D136" s="29">
        <v>69</v>
      </c>
      <c r="E136" s="27">
        <v>185</v>
      </c>
      <c r="F136" s="29">
        <v>167</v>
      </c>
    </row>
    <row r="137" spans="1:7" ht="15.75" thickBot="1" x14ac:dyDescent="0.3">
      <c r="A137" s="17" t="s">
        <v>180</v>
      </c>
      <c r="B137" s="17" t="s">
        <v>181</v>
      </c>
      <c r="C137" s="30">
        <v>15711</v>
      </c>
      <c r="D137" s="31">
        <v>13448</v>
      </c>
      <c r="E137" s="30">
        <v>36042</v>
      </c>
      <c r="F137" s="31">
        <v>30470</v>
      </c>
    </row>
    <row r="139" spans="1:7" x14ac:dyDescent="0.25">
      <c r="A139" s="6" t="s">
        <v>182</v>
      </c>
      <c r="E139" s="10"/>
    </row>
    <row r="140" spans="1:7" x14ac:dyDescent="0.25">
      <c r="A140" s="6" t="s">
        <v>183</v>
      </c>
      <c r="B140" s="7"/>
      <c r="E140" s="10"/>
    </row>
    <row r="141" spans="1:7" x14ac:dyDescent="0.25">
      <c r="A141" s="8" t="s">
        <v>184</v>
      </c>
      <c r="B141" s="7"/>
      <c r="E141" s="10"/>
    </row>
    <row r="142" spans="1:7" x14ac:dyDescent="0.25">
      <c r="A142" s="64" t="s">
        <v>185</v>
      </c>
      <c r="B142" s="64"/>
      <c r="C142" s="64"/>
      <c r="D142" s="64"/>
      <c r="E142" s="64"/>
      <c r="F142" s="64"/>
      <c r="G142" s="64"/>
    </row>
    <row r="143" spans="1:7" x14ac:dyDescent="0.25">
      <c r="A143" s="64"/>
      <c r="B143" s="64"/>
      <c r="C143" s="64"/>
      <c r="D143" s="64"/>
      <c r="E143" s="64"/>
      <c r="F143" s="64"/>
      <c r="G143" s="64"/>
    </row>
    <row r="144" spans="1:7" x14ac:dyDescent="0.25">
      <c r="E144" s="10"/>
    </row>
    <row r="145" spans="1:7" ht="32.1" customHeight="1" x14ac:dyDescent="0.25">
      <c r="A145" s="65" t="s">
        <v>186</v>
      </c>
      <c r="B145" s="65"/>
      <c r="C145" s="65"/>
      <c r="D145" s="65"/>
      <c r="E145" s="65"/>
      <c r="F145" s="65"/>
      <c r="G145" s="65"/>
    </row>
  </sheetData>
  <autoFilter ref="A7:G137" xr:uid="{A8441932-5CF5-4D10-8AB0-4BB35766EC6B}"/>
  <mergeCells count="6">
    <mergeCell ref="A142:G143"/>
    <mergeCell ref="A145:G145"/>
    <mergeCell ref="C6:D6"/>
    <mergeCell ref="E6:F6"/>
    <mergeCell ref="B6:B7"/>
    <mergeCell ref="A6:A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1A0C-5D09-4F06-BDBD-010E6DA4044E}">
  <sheetPr>
    <tabColor theme="7" tint="0.79998168889431442"/>
  </sheetPr>
  <dimension ref="A1:H146"/>
  <sheetViews>
    <sheetView zoomScale="115" zoomScaleNormal="115" workbookViewId="0">
      <selection activeCell="G8" sqref="G8"/>
    </sheetView>
  </sheetViews>
  <sheetFormatPr defaultColWidth="8.7109375" defaultRowHeight="15" x14ac:dyDescent="0.25"/>
  <cols>
    <col min="1" max="1" width="33.85546875" customWidth="1"/>
    <col min="2" max="2" width="34.85546875" customWidth="1"/>
    <col min="3" max="4" width="6.85546875" bestFit="1" customWidth="1"/>
    <col min="5" max="5" width="15.85546875" style="10" customWidth="1"/>
    <col min="6" max="7" width="15.85546875" customWidth="1"/>
    <col min="8" max="8" width="8.7109375" style="12"/>
  </cols>
  <sheetData>
    <row r="1" spans="1:7" x14ac:dyDescent="0.25">
      <c r="A1" s="1" t="s">
        <v>17</v>
      </c>
    </row>
    <row r="2" spans="1:7" x14ac:dyDescent="0.25">
      <c r="A2" s="1"/>
    </row>
    <row r="3" spans="1:7" x14ac:dyDescent="0.25">
      <c r="A3" s="1" t="s">
        <v>187</v>
      </c>
    </row>
    <row r="4" spans="1:7" x14ac:dyDescent="0.25">
      <c r="A4" s="1" t="s">
        <v>188</v>
      </c>
    </row>
    <row r="5" spans="1:7" ht="15.75" thickBot="1" x14ac:dyDescent="0.3">
      <c r="A5" s="1"/>
      <c r="E5" s="70"/>
      <c r="F5" s="70"/>
      <c r="G5" s="70"/>
    </row>
    <row r="6" spans="1:7" ht="45" x14ac:dyDescent="0.25">
      <c r="A6" s="15" t="s">
        <v>20</v>
      </c>
      <c r="B6" s="16" t="s">
        <v>21</v>
      </c>
      <c r="C6" s="2">
        <v>2022</v>
      </c>
      <c r="D6" s="2">
        <v>2023</v>
      </c>
      <c r="E6" s="14" t="s">
        <v>189</v>
      </c>
      <c r="F6" s="2" t="s">
        <v>190</v>
      </c>
      <c r="G6" s="2" t="s">
        <v>191</v>
      </c>
    </row>
    <row r="7" spans="1:7" x14ac:dyDescent="0.25">
      <c r="A7" t="s">
        <v>24</v>
      </c>
      <c r="B7" t="s">
        <v>25</v>
      </c>
      <c r="C7">
        <v>93</v>
      </c>
      <c r="D7">
        <v>129</v>
      </c>
      <c r="E7" s="10">
        <v>9307.3593073593074</v>
      </c>
      <c r="F7" s="10">
        <v>0.93769334875574462</v>
      </c>
      <c r="G7">
        <v>1386</v>
      </c>
    </row>
    <row r="8" spans="1:7" x14ac:dyDescent="0.25">
      <c r="A8" t="s">
        <v>24</v>
      </c>
      <c r="B8" t="s">
        <v>26</v>
      </c>
      <c r="C8">
        <v>254</v>
      </c>
      <c r="D8">
        <v>275</v>
      </c>
      <c r="E8" s="75">
        <v>11151.662611516625</v>
      </c>
      <c r="F8" s="10">
        <v>1.1235023289709098</v>
      </c>
      <c r="G8">
        <v>2466</v>
      </c>
    </row>
    <row r="9" spans="1:7" x14ac:dyDescent="0.25">
      <c r="A9" t="s">
        <v>24</v>
      </c>
      <c r="B9" t="s">
        <v>27</v>
      </c>
      <c r="C9">
        <v>52</v>
      </c>
      <c r="D9">
        <v>61</v>
      </c>
      <c r="E9" s="10">
        <v>3767.7578752316249</v>
      </c>
      <c r="F9" s="10">
        <v>0.37959225411371356</v>
      </c>
      <c r="G9">
        <v>1619</v>
      </c>
    </row>
    <row r="10" spans="1:7" x14ac:dyDescent="0.25">
      <c r="A10" t="s">
        <v>24</v>
      </c>
      <c r="B10" t="s">
        <v>28</v>
      </c>
      <c r="C10">
        <v>46</v>
      </c>
      <c r="D10">
        <v>44</v>
      </c>
      <c r="E10" s="10">
        <v>4517.4537987679678</v>
      </c>
      <c r="F10" s="10">
        <v>0.45512225761679903</v>
      </c>
      <c r="G10">
        <v>974</v>
      </c>
    </row>
    <row r="11" spans="1:7" x14ac:dyDescent="0.25">
      <c r="A11" t="s">
        <v>24</v>
      </c>
      <c r="B11" t="s">
        <v>29</v>
      </c>
      <c r="C11">
        <v>172</v>
      </c>
      <c r="D11">
        <v>99</v>
      </c>
      <c r="E11" s="10">
        <v>4520.5479452054797</v>
      </c>
      <c r="F11" s="10">
        <v>0.45543398519050915</v>
      </c>
      <c r="G11">
        <v>2190</v>
      </c>
    </row>
    <row r="12" spans="1:7" x14ac:dyDescent="0.25">
      <c r="A12" t="s">
        <v>24</v>
      </c>
      <c r="B12" t="s">
        <v>30</v>
      </c>
      <c r="C12">
        <v>11</v>
      </c>
      <c r="D12">
        <v>18</v>
      </c>
      <c r="E12" s="10">
        <v>2706.7669172932333</v>
      </c>
      <c r="F12" s="10">
        <v>0.27270004854879426</v>
      </c>
      <c r="G12">
        <v>665</v>
      </c>
    </row>
    <row r="13" spans="1:7" x14ac:dyDescent="0.25">
      <c r="A13" t="s">
        <v>24</v>
      </c>
      <c r="B13" t="s">
        <v>31</v>
      </c>
      <c r="C13">
        <v>5</v>
      </c>
      <c r="D13">
        <v>7</v>
      </c>
      <c r="E13" s="10">
        <v>2611.9402985074626</v>
      </c>
      <c r="F13" s="10">
        <v>0.2631465020718568</v>
      </c>
      <c r="G13">
        <v>268</v>
      </c>
    </row>
    <row r="14" spans="1:7" x14ac:dyDescent="0.25">
      <c r="A14" t="s">
        <v>24</v>
      </c>
      <c r="B14" t="s">
        <v>32</v>
      </c>
      <c r="C14">
        <v>27</v>
      </c>
      <c r="D14">
        <v>32</v>
      </c>
      <c r="E14" s="10">
        <v>5797.101449275362</v>
      </c>
      <c r="F14" s="10">
        <v>0.58404358223815833</v>
      </c>
      <c r="G14">
        <v>552</v>
      </c>
    </row>
    <row r="15" spans="1:7" x14ac:dyDescent="0.25">
      <c r="A15" t="s">
        <v>33</v>
      </c>
      <c r="B15" t="s">
        <v>33</v>
      </c>
      <c r="C15">
        <v>904</v>
      </c>
      <c r="D15">
        <v>803</v>
      </c>
      <c r="E15" s="10">
        <v>4710.5062474335655</v>
      </c>
      <c r="F15" s="10">
        <v>0.47457181265134096</v>
      </c>
      <c r="G15">
        <v>17047</v>
      </c>
    </row>
    <row r="16" spans="1:7" x14ac:dyDescent="0.25">
      <c r="A16" t="s">
        <v>34</v>
      </c>
      <c r="B16" t="s">
        <v>35</v>
      </c>
      <c r="C16">
        <v>261</v>
      </c>
      <c r="D16">
        <v>274</v>
      </c>
      <c r="E16" s="10">
        <v>8690.1363780526481</v>
      </c>
      <c r="F16" s="10">
        <v>0.87550967061486062</v>
      </c>
      <c r="G16">
        <v>3153</v>
      </c>
    </row>
    <row r="17" spans="1:7" x14ac:dyDescent="0.25">
      <c r="A17" t="s">
        <v>34</v>
      </c>
      <c r="B17" t="s">
        <v>36</v>
      </c>
      <c r="C17">
        <v>22</v>
      </c>
      <c r="D17">
        <v>10</v>
      </c>
      <c r="E17" s="10">
        <v>2739.7260273972602</v>
      </c>
      <c r="F17" s="10">
        <v>0.27602059708515703</v>
      </c>
      <c r="G17">
        <v>365</v>
      </c>
    </row>
    <row r="18" spans="1:7" x14ac:dyDescent="0.25">
      <c r="A18" t="s">
        <v>34</v>
      </c>
      <c r="B18" t="s">
        <v>37</v>
      </c>
      <c r="C18">
        <v>14</v>
      </c>
      <c r="D18">
        <v>15</v>
      </c>
      <c r="E18" s="10">
        <v>3464.2032332563508</v>
      </c>
      <c r="F18" s="10">
        <v>0.34900987737672856</v>
      </c>
      <c r="G18">
        <v>433</v>
      </c>
    </row>
    <row r="19" spans="1:7" x14ac:dyDescent="0.25">
      <c r="A19" t="s">
        <v>34</v>
      </c>
      <c r="B19" t="s">
        <v>38</v>
      </c>
      <c r="C19">
        <v>29</v>
      </c>
      <c r="D19">
        <v>25</v>
      </c>
      <c r="E19" s="10">
        <v>3607.5036075036073</v>
      </c>
      <c r="F19" s="10">
        <v>0.36344703440145137</v>
      </c>
      <c r="G19">
        <v>693</v>
      </c>
    </row>
    <row r="20" spans="1:7" x14ac:dyDescent="0.25">
      <c r="A20" t="s">
        <v>34</v>
      </c>
      <c r="B20" t="s">
        <v>39</v>
      </c>
      <c r="C20">
        <v>158</v>
      </c>
      <c r="D20">
        <v>125</v>
      </c>
      <c r="E20" s="10">
        <v>11101.243339253997</v>
      </c>
      <c r="F20" s="10">
        <v>1.1184227124343065</v>
      </c>
      <c r="G20">
        <v>1126</v>
      </c>
    </row>
    <row r="21" spans="1:7" x14ac:dyDescent="0.25">
      <c r="A21" t="s">
        <v>34</v>
      </c>
      <c r="B21" t="s">
        <v>40</v>
      </c>
      <c r="C21">
        <v>87</v>
      </c>
      <c r="D21">
        <v>104</v>
      </c>
      <c r="E21" s="10">
        <v>8414.2394822006463</v>
      </c>
      <c r="F21" s="10">
        <v>0.84771374315150161</v>
      </c>
      <c r="G21">
        <v>1236</v>
      </c>
    </row>
    <row r="22" spans="1:7" x14ac:dyDescent="0.25">
      <c r="A22" t="s">
        <v>34</v>
      </c>
      <c r="B22" t="s">
        <v>41</v>
      </c>
      <c r="C22">
        <v>119</v>
      </c>
      <c r="D22">
        <v>101</v>
      </c>
      <c r="E22" s="10">
        <v>9033.9892665474054</v>
      </c>
      <c r="F22" s="10">
        <v>0.91015199566585991</v>
      </c>
      <c r="G22">
        <v>1118</v>
      </c>
    </row>
    <row r="23" spans="1:7" x14ac:dyDescent="0.25">
      <c r="A23" t="s">
        <v>34</v>
      </c>
      <c r="B23" t="s">
        <v>42</v>
      </c>
      <c r="C23">
        <v>80</v>
      </c>
      <c r="D23">
        <v>57</v>
      </c>
      <c r="E23" s="10">
        <v>3516.3479333744599</v>
      </c>
      <c r="F23" s="10">
        <v>0.35426332648714942</v>
      </c>
      <c r="G23">
        <v>1621</v>
      </c>
    </row>
    <row r="24" spans="1:7" x14ac:dyDescent="0.25">
      <c r="A24" t="s">
        <v>34</v>
      </c>
      <c r="B24" t="s">
        <v>43</v>
      </c>
      <c r="C24">
        <v>53</v>
      </c>
      <c r="D24">
        <v>71</v>
      </c>
      <c r="E24" s="10">
        <v>4054.8258138206743</v>
      </c>
      <c r="F24" s="10">
        <v>0.40851363640558797</v>
      </c>
      <c r="G24">
        <v>1751</v>
      </c>
    </row>
    <row r="25" spans="1:7" x14ac:dyDescent="0.25">
      <c r="A25" t="s">
        <v>34</v>
      </c>
      <c r="B25" t="s">
        <v>44</v>
      </c>
      <c r="C25">
        <v>24</v>
      </c>
      <c r="D25">
        <v>19</v>
      </c>
      <c r="E25" s="10">
        <v>7307.6923076923085</v>
      </c>
      <c r="F25" s="10">
        <v>0.73623186184060163</v>
      </c>
      <c r="G25">
        <v>260</v>
      </c>
    </row>
    <row r="26" spans="1:7" x14ac:dyDescent="0.25">
      <c r="A26" t="s">
        <v>34</v>
      </c>
      <c r="B26" t="s">
        <v>45</v>
      </c>
      <c r="C26">
        <v>404</v>
      </c>
      <c r="D26">
        <v>429</v>
      </c>
      <c r="E26" s="10">
        <v>12882.882882882881</v>
      </c>
      <c r="F26" s="10">
        <v>1.2979184743116909</v>
      </c>
      <c r="G26">
        <v>3330</v>
      </c>
    </row>
    <row r="27" spans="1:7" x14ac:dyDescent="0.25">
      <c r="A27" t="s">
        <v>34</v>
      </c>
      <c r="B27" t="s">
        <v>46</v>
      </c>
      <c r="C27">
        <v>170</v>
      </c>
      <c r="D27">
        <v>139</v>
      </c>
      <c r="E27" s="10">
        <v>7366.1897191308963</v>
      </c>
      <c r="F27" s="10">
        <v>0.74212533084872523</v>
      </c>
      <c r="G27">
        <v>1887</v>
      </c>
    </row>
    <row r="28" spans="1:7" x14ac:dyDescent="0.25">
      <c r="A28" t="s">
        <v>34</v>
      </c>
      <c r="B28" t="s">
        <v>47</v>
      </c>
      <c r="C28">
        <v>4</v>
      </c>
      <c r="D28">
        <v>3</v>
      </c>
      <c r="E28" s="10">
        <v>1775.1479289940828</v>
      </c>
      <c r="F28" s="10">
        <v>0.17884174781553075</v>
      </c>
      <c r="G28">
        <v>169</v>
      </c>
    </row>
    <row r="29" spans="1:7" x14ac:dyDescent="0.25">
      <c r="A29" t="s">
        <v>48</v>
      </c>
      <c r="B29" t="s">
        <v>49</v>
      </c>
      <c r="C29">
        <v>38</v>
      </c>
      <c r="D29">
        <v>32</v>
      </c>
      <c r="E29" s="10">
        <v>5693.9501779359425</v>
      </c>
      <c r="F29" s="10">
        <v>0.57365134767876047</v>
      </c>
      <c r="G29">
        <v>562</v>
      </c>
    </row>
    <row r="30" spans="1:7" x14ac:dyDescent="0.25">
      <c r="A30" t="s">
        <v>48</v>
      </c>
      <c r="B30" t="s">
        <v>50</v>
      </c>
      <c r="C30">
        <v>610</v>
      </c>
      <c r="D30">
        <v>441</v>
      </c>
      <c r="E30" s="10">
        <v>10043.270325666135</v>
      </c>
      <c r="F30" s="10">
        <v>1.0118345572719722</v>
      </c>
      <c r="G30">
        <v>4391</v>
      </c>
    </row>
    <row r="31" spans="1:7" x14ac:dyDescent="0.25">
      <c r="A31" t="s">
        <v>48</v>
      </c>
      <c r="B31" t="s">
        <v>51</v>
      </c>
      <c r="C31">
        <v>506</v>
      </c>
      <c r="D31">
        <v>569</v>
      </c>
      <c r="E31" s="10">
        <v>12483.545414655549</v>
      </c>
      <c r="F31" s="10">
        <v>1.2576862155689081</v>
      </c>
      <c r="G31">
        <v>4558</v>
      </c>
    </row>
    <row r="32" spans="1:7" x14ac:dyDescent="0.25">
      <c r="A32" t="s">
        <v>52</v>
      </c>
      <c r="B32" t="s">
        <v>53</v>
      </c>
      <c r="C32">
        <v>50</v>
      </c>
      <c r="D32">
        <v>46</v>
      </c>
      <c r="E32" s="10">
        <v>10454.545454545454</v>
      </c>
      <c r="F32" s="10">
        <v>1.053269505695406</v>
      </c>
      <c r="G32">
        <v>440</v>
      </c>
    </row>
    <row r="33" spans="1:7" x14ac:dyDescent="0.25">
      <c r="A33" t="s">
        <v>52</v>
      </c>
      <c r="B33" t="s">
        <v>54</v>
      </c>
      <c r="C33">
        <v>195</v>
      </c>
      <c r="D33">
        <v>183</v>
      </c>
      <c r="E33" s="10">
        <v>25847.457627118642</v>
      </c>
      <c r="F33" s="10">
        <v>2.6040672008902632</v>
      </c>
      <c r="G33">
        <v>708</v>
      </c>
    </row>
    <row r="34" spans="1:7" x14ac:dyDescent="0.25">
      <c r="A34" t="s">
        <v>52</v>
      </c>
      <c r="B34" t="s">
        <v>55</v>
      </c>
      <c r="C34">
        <v>127</v>
      </c>
      <c r="D34">
        <v>124</v>
      </c>
      <c r="E34" s="10">
        <v>17790.530846484937</v>
      </c>
      <c r="F34" s="10">
        <v>1.792351825548667</v>
      </c>
      <c r="G34">
        <v>697</v>
      </c>
    </row>
    <row r="35" spans="1:7" x14ac:dyDescent="0.25">
      <c r="A35" t="s">
        <v>52</v>
      </c>
      <c r="B35" t="s">
        <v>56</v>
      </c>
      <c r="C35">
        <v>239</v>
      </c>
      <c r="D35">
        <v>216</v>
      </c>
      <c r="E35" s="10">
        <v>12335.808109651627</v>
      </c>
      <c r="F35" s="10">
        <v>1.242802048783197</v>
      </c>
      <c r="G35">
        <v>1751</v>
      </c>
    </row>
    <row r="36" spans="1:7" x14ac:dyDescent="0.25">
      <c r="A36" t="s">
        <v>52</v>
      </c>
      <c r="B36" t="s">
        <v>57</v>
      </c>
      <c r="C36">
        <v>78</v>
      </c>
      <c r="D36">
        <v>56</v>
      </c>
      <c r="E36" s="10">
        <v>8888.8888888888887</v>
      </c>
      <c r="F36" s="10">
        <v>0.89553349276517613</v>
      </c>
      <c r="G36">
        <v>630</v>
      </c>
    </row>
    <row r="37" spans="1:7" x14ac:dyDescent="0.25">
      <c r="A37" t="s">
        <v>52</v>
      </c>
      <c r="B37" t="s">
        <v>58</v>
      </c>
      <c r="C37">
        <v>61</v>
      </c>
      <c r="D37">
        <v>42</v>
      </c>
      <c r="E37" s="10">
        <v>7253.8860103626939</v>
      </c>
      <c r="F37" s="10">
        <v>0.73081101093531209</v>
      </c>
      <c r="G37">
        <v>579</v>
      </c>
    </row>
    <row r="38" spans="1:7" x14ac:dyDescent="0.25">
      <c r="A38" t="s">
        <v>52</v>
      </c>
      <c r="B38" t="s">
        <v>59</v>
      </c>
      <c r="C38">
        <v>206</v>
      </c>
      <c r="D38">
        <v>208</v>
      </c>
      <c r="E38" s="10">
        <v>16416.732438831885</v>
      </c>
      <c r="F38" s="10">
        <v>1.6539450458330798</v>
      </c>
      <c r="G38">
        <v>1267</v>
      </c>
    </row>
    <row r="39" spans="1:7" x14ac:dyDescent="0.25">
      <c r="A39" t="s">
        <v>52</v>
      </c>
      <c r="B39" t="s">
        <v>60</v>
      </c>
      <c r="C39">
        <v>1180</v>
      </c>
      <c r="D39">
        <v>1260</v>
      </c>
      <c r="E39" s="10">
        <v>13844.632457971651</v>
      </c>
      <c r="F39" s="10">
        <v>1.3948123568779665</v>
      </c>
      <c r="G39">
        <v>9101</v>
      </c>
    </row>
    <row r="40" spans="1:7" x14ac:dyDescent="0.25">
      <c r="A40" t="s">
        <v>52</v>
      </c>
      <c r="B40" t="s">
        <v>61</v>
      </c>
      <c r="C40">
        <v>130</v>
      </c>
      <c r="D40">
        <v>86</v>
      </c>
      <c r="E40" s="10">
        <v>13848.631239935588</v>
      </c>
      <c r="F40" s="10">
        <v>1.3952152242356006</v>
      </c>
      <c r="G40">
        <v>621</v>
      </c>
    </row>
    <row r="41" spans="1:7" x14ac:dyDescent="0.25">
      <c r="A41" t="s">
        <v>52</v>
      </c>
      <c r="B41" t="s">
        <v>62</v>
      </c>
      <c r="C41">
        <v>155</v>
      </c>
      <c r="D41">
        <v>131</v>
      </c>
      <c r="E41" s="10">
        <v>10076.923076923076</v>
      </c>
      <c r="F41" s="10">
        <v>1.0152249884328295</v>
      </c>
      <c r="G41">
        <v>1300</v>
      </c>
    </row>
    <row r="42" spans="1:7" x14ac:dyDescent="0.25">
      <c r="A42" t="s">
        <v>52</v>
      </c>
      <c r="B42" t="s">
        <v>63</v>
      </c>
      <c r="C42">
        <v>0</v>
      </c>
      <c r="D42">
        <v>1</v>
      </c>
      <c r="E42" s="10">
        <v>2777.7777777777778</v>
      </c>
      <c r="F42" s="10">
        <v>0.27985421648911757</v>
      </c>
      <c r="G42">
        <v>36</v>
      </c>
    </row>
    <row r="43" spans="1:7" x14ac:dyDescent="0.25">
      <c r="A43" t="s">
        <v>52</v>
      </c>
      <c r="B43" t="s">
        <v>64</v>
      </c>
      <c r="C43">
        <v>245</v>
      </c>
      <c r="D43">
        <v>325</v>
      </c>
      <c r="E43" s="10">
        <v>29200.359389038633</v>
      </c>
      <c r="F43" s="10">
        <v>2.9418637312872193</v>
      </c>
      <c r="G43">
        <v>1113</v>
      </c>
    </row>
    <row r="44" spans="1:7" x14ac:dyDescent="0.25">
      <c r="A44" t="s">
        <v>52</v>
      </c>
      <c r="B44" t="s">
        <v>65</v>
      </c>
      <c r="C44">
        <v>49</v>
      </c>
      <c r="D44">
        <v>69</v>
      </c>
      <c r="E44" s="10">
        <v>17602.040816326531</v>
      </c>
      <c r="F44" s="10">
        <v>1.7733619228545103</v>
      </c>
      <c r="G44">
        <v>392</v>
      </c>
    </row>
    <row r="45" spans="1:7" x14ac:dyDescent="0.25">
      <c r="A45" t="s">
        <v>52</v>
      </c>
      <c r="B45" t="s">
        <v>66</v>
      </c>
      <c r="C45">
        <v>131</v>
      </c>
      <c r="D45">
        <v>100</v>
      </c>
      <c r="E45" s="10">
        <v>10152.284263959391</v>
      </c>
      <c r="F45" s="10">
        <v>1.0228174409754551</v>
      </c>
      <c r="G45">
        <v>985</v>
      </c>
    </row>
    <row r="46" spans="1:7" x14ac:dyDescent="0.25">
      <c r="A46" t="s">
        <v>67</v>
      </c>
      <c r="B46" t="s">
        <v>68</v>
      </c>
      <c r="C46">
        <v>239</v>
      </c>
      <c r="D46">
        <v>233</v>
      </c>
      <c r="E46" s="10">
        <v>3595.679012345679</v>
      </c>
      <c r="F46" s="10">
        <v>0.36225573578869108</v>
      </c>
      <c r="G46">
        <v>6480</v>
      </c>
    </row>
    <row r="47" spans="1:7" x14ac:dyDescent="0.25">
      <c r="A47" t="s">
        <v>67</v>
      </c>
      <c r="B47" t="s">
        <v>69</v>
      </c>
      <c r="C47">
        <v>16</v>
      </c>
      <c r="D47">
        <v>17</v>
      </c>
      <c r="E47" s="10">
        <v>2463.768115942029</v>
      </c>
      <c r="F47" s="10">
        <v>0.24821852245121731</v>
      </c>
      <c r="G47">
        <v>690</v>
      </c>
    </row>
    <row r="48" spans="1:7" x14ac:dyDescent="0.25">
      <c r="A48" t="s">
        <v>67</v>
      </c>
      <c r="B48" t="s">
        <v>70</v>
      </c>
      <c r="C48">
        <v>622</v>
      </c>
      <c r="D48">
        <v>366</v>
      </c>
      <c r="E48" s="10">
        <v>5431.8788958147816</v>
      </c>
      <c r="F48" s="10">
        <v>0.54724831648272676</v>
      </c>
      <c r="G48">
        <v>6738</v>
      </c>
    </row>
    <row r="49" spans="1:7" x14ac:dyDescent="0.25">
      <c r="A49" t="s">
        <v>67</v>
      </c>
      <c r="B49" t="s">
        <v>71</v>
      </c>
      <c r="C49">
        <v>223</v>
      </c>
      <c r="D49">
        <v>199</v>
      </c>
      <c r="E49" s="10">
        <v>10429.769392033542</v>
      </c>
      <c r="F49" s="10">
        <v>1.0507733788931017</v>
      </c>
      <c r="G49">
        <v>1908</v>
      </c>
    </row>
    <row r="50" spans="1:7" x14ac:dyDescent="0.25">
      <c r="A50" t="s">
        <v>67</v>
      </c>
      <c r="B50" t="s">
        <v>72</v>
      </c>
      <c r="C50">
        <v>255</v>
      </c>
      <c r="D50">
        <v>245</v>
      </c>
      <c r="E50" s="10">
        <v>5015.3531218014332</v>
      </c>
      <c r="F50" s="10">
        <v>0.50528437859447639</v>
      </c>
      <c r="G50">
        <v>4885</v>
      </c>
    </row>
    <row r="51" spans="1:7" x14ac:dyDescent="0.25">
      <c r="A51" t="s">
        <v>67</v>
      </c>
      <c r="B51" t="s">
        <v>73</v>
      </c>
      <c r="C51">
        <v>188</v>
      </c>
      <c r="D51">
        <v>163</v>
      </c>
      <c r="E51" s="10">
        <v>8017.7078209542551</v>
      </c>
      <c r="F51" s="10">
        <v>0.80776416249785632</v>
      </c>
      <c r="G51">
        <v>2033</v>
      </c>
    </row>
    <row r="52" spans="1:7" x14ac:dyDescent="0.25">
      <c r="A52" t="s">
        <v>67</v>
      </c>
      <c r="B52" t="s">
        <v>74</v>
      </c>
      <c r="C52">
        <v>50</v>
      </c>
      <c r="D52">
        <v>46</v>
      </c>
      <c r="E52" s="10">
        <v>4646.4646464646466</v>
      </c>
      <c r="F52" s="10">
        <v>0.46811978030906937</v>
      </c>
      <c r="G52">
        <v>990</v>
      </c>
    </row>
    <row r="53" spans="1:7" x14ac:dyDescent="0.25">
      <c r="A53" t="s">
        <v>75</v>
      </c>
      <c r="B53" t="s">
        <v>76</v>
      </c>
      <c r="C53">
        <v>36</v>
      </c>
      <c r="D53">
        <v>27</v>
      </c>
      <c r="E53" s="10">
        <v>5056.1797752808989</v>
      </c>
      <c r="F53" s="10">
        <v>0.50939756259816904</v>
      </c>
      <c r="G53">
        <v>534</v>
      </c>
    </row>
    <row r="54" spans="1:7" x14ac:dyDescent="0.25">
      <c r="A54" t="s">
        <v>75</v>
      </c>
      <c r="B54" t="s">
        <v>77</v>
      </c>
      <c r="C54">
        <v>230</v>
      </c>
      <c r="D54">
        <v>192</v>
      </c>
      <c r="E54" s="10">
        <v>5040.693095300604</v>
      </c>
      <c r="F54" s="10">
        <v>0.50783731802908394</v>
      </c>
      <c r="G54">
        <v>3809</v>
      </c>
    </row>
    <row r="55" spans="1:7" x14ac:dyDescent="0.25">
      <c r="A55" t="s">
        <v>75</v>
      </c>
      <c r="B55" t="s">
        <v>78</v>
      </c>
      <c r="C55">
        <v>689</v>
      </c>
      <c r="D55">
        <v>571</v>
      </c>
      <c r="E55" s="10">
        <v>8221.7422606191503</v>
      </c>
      <c r="F55" s="10">
        <v>0.82832012586757386</v>
      </c>
      <c r="G55">
        <v>6945</v>
      </c>
    </row>
    <row r="56" spans="1:7" x14ac:dyDescent="0.25">
      <c r="A56" t="s">
        <v>79</v>
      </c>
      <c r="B56" t="s">
        <v>80</v>
      </c>
      <c r="C56">
        <v>815</v>
      </c>
      <c r="D56">
        <v>730</v>
      </c>
      <c r="E56" s="10">
        <v>18438.999747410962</v>
      </c>
      <c r="F56" s="10">
        <v>1.8576834577757033</v>
      </c>
      <c r="G56">
        <v>3959</v>
      </c>
    </row>
    <row r="57" spans="1:7" x14ac:dyDescent="0.25">
      <c r="A57" t="s">
        <v>79</v>
      </c>
      <c r="B57" t="s">
        <v>81</v>
      </c>
      <c r="C57">
        <v>650</v>
      </c>
      <c r="D57">
        <v>548</v>
      </c>
      <c r="E57" s="10">
        <v>7810.7183580387682</v>
      </c>
      <c r="F57" s="10">
        <v>0.78691048787019824</v>
      </c>
      <c r="G57">
        <v>7016</v>
      </c>
    </row>
    <row r="58" spans="1:7" x14ac:dyDescent="0.25">
      <c r="A58" t="s">
        <v>79</v>
      </c>
      <c r="B58" t="s">
        <v>82</v>
      </c>
      <c r="C58">
        <v>223</v>
      </c>
      <c r="D58">
        <v>223</v>
      </c>
      <c r="E58" s="10">
        <v>13664.215686274509</v>
      </c>
      <c r="F58" s="10">
        <v>1.3766358149354385</v>
      </c>
      <c r="G58">
        <v>1632</v>
      </c>
    </row>
    <row r="59" spans="1:7" x14ac:dyDescent="0.25">
      <c r="A59" t="s">
        <v>79</v>
      </c>
      <c r="B59" t="s">
        <v>83</v>
      </c>
      <c r="C59">
        <v>337</v>
      </c>
      <c r="D59">
        <v>284</v>
      </c>
      <c r="E59" s="10">
        <v>6004.2283298097254</v>
      </c>
      <c r="F59" s="10">
        <v>0.60491110134983894</v>
      </c>
      <c r="G59">
        <v>4730</v>
      </c>
    </row>
    <row r="60" spans="1:7" x14ac:dyDescent="0.25">
      <c r="A60" t="s">
        <v>84</v>
      </c>
      <c r="B60" t="s">
        <v>85</v>
      </c>
      <c r="C60">
        <v>251</v>
      </c>
      <c r="D60">
        <v>240</v>
      </c>
      <c r="E60" s="10">
        <v>11288.805268109125</v>
      </c>
      <c r="F60" s="10">
        <v>1.1373191112257646</v>
      </c>
      <c r="G60">
        <v>2126</v>
      </c>
    </row>
    <row r="61" spans="1:7" x14ac:dyDescent="0.25">
      <c r="A61" t="s">
        <v>84</v>
      </c>
      <c r="B61" t="s">
        <v>86</v>
      </c>
      <c r="C61">
        <v>23</v>
      </c>
      <c r="D61">
        <v>7</v>
      </c>
      <c r="E61" s="10">
        <v>4964.5390070921985</v>
      </c>
      <c r="F61" s="10">
        <v>0.50016498266140164</v>
      </c>
      <c r="G61">
        <v>141</v>
      </c>
    </row>
    <row r="62" spans="1:7" x14ac:dyDescent="0.25">
      <c r="A62" t="s">
        <v>84</v>
      </c>
      <c r="B62" t="s">
        <v>87</v>
      </c>
      <c r="C62">
        <v>10</v>
      </c>
      <c r="D62">
        <v>10</v>
      </c>
      <c r="E62" s="10">
        <v>3802.2813688212927</v>
      </c>
      <c r="F62" s="10">
        <v>0.38307041040335482</v>
      </c>
      <c r="G62">
        <v>263</v>
      </c>
    </row>
    <row r="63" spans="1:7" x14ac:dyDescent="0.25">
      <c r="A63" t="s">
        <v>84</v>
      </c>
      <c r="B63" t="s">
        <v>88</v>
      </c>
      <c r="C63">
        <v>52</v>
      </c>
      <c r="D63">
        <v>51</v>
      </c>
      <c r="E63" s="10">
        <v>12439.024390243902</v>
      </c>
      <c r="F63" s="10">
        <v>1.253200832863463</v>
      </c>
      <c r="G63">
        <v>410</v>
      </c>
    </row>
    <row r="64" spans="1:7" x14ac:dyDescent="0.25">
      <c r="A64" t="s">
        <v>84</v>
      </c>
      <c r="B64" t="s">
        <v>89</v>
      </c>
      <c r="C64">
        <v>17</v>
      </c>
      <c r="D64">
        <v>6</v>
      </c>
      <c r="E64" s="10">
        <v>2000</v>
      </c>
      <c r="F64" s="10">
        <v>0.20149503587216464</v>
      </c>
      <c r="G64">
        <v>300</v>
      </c>
    </row>
    <row r="65" spans="1:7" x14ac:dyDescent="0.25">
      <c r="A65" t="s">
        <v>84</v>
      </c>
      <c r="B65" t="s">
        <v>90</v>
      </c>
      <c r="C65">
        <v>22</v>
      </c>
      <c r="D65">
        <v>17</v>
      </c>
      <c r="E65" s="10">
        <v>4521.2765957446809</v>
      </c>
      <c r="F65" s="10">
        <v>0.45550739492377645</v>
      </c>
      <c r="G65">
        <v>376</v>
      </c>
    </row>
    <row r="66" spans="1:7" x14ac:dyDescent="0.25">
      <c r="A66" t="s">
        <v>84</v>
      </c>
      <c r="B66" t="s">
        <v>91</v>
      </c>
      <c r="C66">
        <v>25</v>
      </c>
      <c r="D66">
        <v>12</v>
      </c>
      <c r="E66" s="10">
        <v>5042.0168067226896</v>
      </c>
      <c r="F66" s="10">
        <v>0.50797067866932266</v>
      </c>
      <c r="G66">
        <v>238</v>
      </c>
    </row>
    <row r="67" spans="1:7" x14ac:dyDescent="0.25">
      <c r="A67" t="s">
        <v>84</v>
      </c>
      <c r="B67" t="s">
        <v>92</v>
      </c>
      <c r="C67">
        <v>27</v>
      </c>
      <c r="D67">
        <v>23</v>
      </c>
      <c r="E67" s="10">
        <v>4674.7967479674799</v>
      </c>
      <c r="F67" s="10">
        <v>0.47097416921339297</v>
      </c>
      <c r="G67">
        <v>492</v>
      </c>
    </row>
    <row r="68" spans="1:7" x14ac:dyDescent="0.25">
      <c r="A68" t="s">
        <v>84</v>
      </c>
      <c r="B68" t="s">
        <v>93</v>
      </c>
      <c r="C68">
        <v>86</v>
      </c>
      <c r="D68">
        <v>101</v>
      </c>
      <c r="E68" s="10">
        <v>16237.942122186494</v>
      </c>
      <c r="F68" s="10">
        <v>1.6359323652000504</v>
      </c>
      <c r="G68">
        <v>622</v>
      </c>
    </row>
    <row r="69" spans="1:7" x14ac:dyDescent="0.25">
      <c r="A69" t="s">
        <v>94</v>
      </c>
      <c r="B69" t="s">
        <v>95</v>
      </c>
      <c r="C69">
        <v>325</v>
      </c>
      <c r="D69">
        <v>348</v>
      </c>
      <c r="E69" s="10">
        <v>15782.312925170067</v>
      </c>
      <c r="F69" s="10">
        <v>1.5900288545014352</v>
      </c>
      <c r="G69">
        <v>2205</v>
      </c>
    </row>
    <row r="70" spans="1:7" x14ac:dyDescent="0.25">
      <c r="A70" t="s">
        <v>94</v>
      </c>
      <c r="B70" t="s">
        <v>96</v>
      </c>
      <c r="C70">
        <v>80</v>
      </c>
      <c r="D70">
        <v>47</v>
      </c>
      <c r="E70" s="10">
        <v>6942.3929098966028</v>
      </c>
      <c r="F70" s="10">
        <v>0.6994288542091387</v>
      </c>
      <c r="G70">
        <v>677</v>
      </c>
    </row>
    <row r="71" spans="1:7" x14ac:dyDescent="0.25">
      <c r="A71" t="s">
        <v>94</v>
      </c>
      <c r="B71" t="s">
        <v>97</v>
      </c>
      <c r="C71">
        <v>229</v>
      </c>
      <c r="D71">
        <v>247</v>
      </c>
      <c r="E71" s="10">
        <v>12221.672439386442</v>
      </c>
      <c r="F71" s="10">
        <v>1.2313031632960085</v>
      </c>
      <c r="G71">
        <v>2021</v>
      </c>
    </row>
    <row r="72" spans="1:7" x14ac:dyDescent="0.25">
      <c r="A72" t="s">
        <v>94</v>
      </c>
      <c r="B72" t="s">
        <v>98</v>
      </c>
      <c r="C72">
        <v>16</v>
      </c>
      <c r="D72">
        <v>16</v>
      </c>
      <c r="E72" s="10">
        <v>4664.7230320699709</v>
      </c>
      <c r="F72" s="10">
        <v>0.46995926734032573</v>
      </c>
      <c r="G72">
        <v>343</v>
      </c>
    </row>
    <row r="73" spans="1:7" x14ac:dyDescent="0.25">
      <c r="A73" t="s">
        <v>94</v>
      </c>
      <c r="B73" t="s">
        <v>99</v>
      </c>
      <c r="C73">
        <v>224</v>
      </c>
      <c r="D73">
        <v>243</v>
      </c>
      <c r="E73" s="10">
        <v>12303.797468354431</v>
      </c>
      <c r="F73" s="10">
        <v>1.2395770561249624</v>
      </c>
      <c r="G73">
        <v>1975</v>
      </c>
    </row>
    <row r="74" spans="1:7" x14ac:dyDescent="0.25">
      <c r="A74" t="s">
        <v>94</v>
      </c>
      <c r="B74" t="s">
        <v>100</v>
      </c>
      <c r="C74">
        <v>103</v>
      </c>
      <c r="D74">
        <v>79</v>
      </c>
      <c r="E74" s="10">
        <v>7047.2792149866191</v>
      </c>
      <c r="F74" s="10">
        <v>0.7099958891124446</v>
      </c>
      <c r="G74">
        <v>1121</v>
      </c>
    </row>
    <row r="75" spans="1:7" x14ac:dyDescent="0.25">
      <c r="A75" t="s">
        <v>94</v>
      </c>
      <c r="B75" t="s">
        <v>101</v>
      </c>
      <c r="C75">
        <v>828</v>
      </c>
      <c r="D75">
        <v>676</v>
      </c>
      <c r="E75" s="10">
        <v>26666.666666666668</v>
      </c>
      <c r="F75" s="10">
        <v>2.6866004782955288</v>
      </c>
      <c r="G75">
        <v>2535</v>
      </c>
    </row>
    <row r="76" spans="1:7" x14ac:dyDescent="0.25">
      <c r="A76" t="s">
        <v>94</v>
      </c>
      <c r="B76" t="s">
        <v>102</v>
      </c>
      <c r="C76">
        <v>220</v>
      </c>
      <c r="D76">
        <v>266</v>
      </c>
      <c r="E76" s="10">
        <v>14141.414141414141</v>
      </c>
      <c r="F76" s="10">
        <v>1.4247123748536894</v>
      </c>
      <c r="G76">
        <v>1881</v>
      </c>
    </row>
    <row r="77" spans="1:7" x14ac:dyDescent="0.25">
      <c r="A77" t="s">
        <v>94</v>
      </c>
      <c r="B77" t="s">
        <v>103</v>
      </c>
      <c r="C77">
        <v>1158</v>
      </c>
      <c r="D77">
        <v>1239</v>
      </c>
      <c r="E77" s="10">
        <v>15425.796812749004</v>
      </c>
      <c r="F77" s="10">
        <v>1.5541107410707917</v>
      </c>
      <c r="G77">
        <v>8032</v>
      </c>
    </row>
    <row r="78" spans="1:7" x14ac:dyDescent="0.25">
      <c r="A78" t="s">
        <v>94</v>
      </c>
      <c r="B78" t="s">
        <v>104</v>
      </c>
      <c r="C78">
        <v>64</v>
      </c>
      <c r="D78">
        <v>65</v>
      </c>
      <c r="E78" s="10">
        <v>12645.914396887159</v>
      </c>
      <c r="F78" s="10">
        <v>1.2740444875185508</v>
      </c>
      <c r="G78">
        <v>514</v>
      </c>
    </row>
    <row r="79" spans="1:7" x14ac:dyDescent="0.25">
      <c r="A79" t="s">
        <v>94</v>
      </c>
      <c r="B79" t="s">
        <v>105</v>
      </c>
      <c r="C79">
        <v>37</v>
      </c>
      <c r="D79">
        <v>33</v>
      </c>
      <c r="E79" s="10">
        <v>5799.6485061511421</v>
      </c>
      <c r="F79" s="10">
        <v>0.58430019189643523</v>
      </c>
      <c r="G79">
        <v>569</v>
      </c>
    </row>
    <row r="80" spans="1:7" x14ac:dyDescent="0.25">
      <c r="A80" t="s">
        <v>94</v>
      </c>
      <c r="B80" t="s">
        <v>106</v>
      </c>
      <c r="C80">
        <v>22</v>
      </c>
      <c r="D80">
        <v>38</v>
      </c>
      <c r="E80" s="10">
        <v>18905.472636815921</v>
      </c>
      <c r="F80" s="10">
        <v>1.9046794435677254</v>
      </c>
      <c r="G80">
        <v>201</v>
      </c>
    </row>
    <row r="81" spans="1:7" x14ac:dyDescent="0.25">
      <c r="A81" t="s">
        <v>107</v>
      </c>
      <c r="B81" t="s">
        <v>108</v>
      </c>
      <c r="C81">
        <v>630</v>
      </c>
      <c r="D81">
        <v>459</v>
      </c>
      <c r="E81" s="10">
        <v>3903.3931456756527</v>
      </c>
      <c r="F81" s="10">
        <v>0.39325717095553864</v>
      </c>
      <c r="G81">
        <v>11759</v>
      </c>
    </row>
    <row r="82" spans="1:7" x14ac:dyDescent="0.25">
      <c r="A82" t="s">
        <v>107</v>
      </c>
      <c r="B82" t="s">
        <v>109</v>
      </c>
      <c r="C82">
        <v>736</v>
      </c>
      <c r="D82">
        <v>646</v>
      </c>
      <c r="E82" s="10">
        <v>8717.9487179487169</v>
      </c>
      <c r="F82" s="10">
        <v>0.87831169482738425</v>
      </c>
      <c r="G82">
        <v>7410</v>
      </c>
    </row>
    <row r="83" spans="1:7" x14ac:dyDescent="0.25">
      <c r="A83" t="s">
        <v>110</v>
      </c>
      <c r="B83" t="s">
        <v>111</v>
      </c>
      <c r="C83">
        <v>207</v>
      </c>
      <c r="D83">
        <v>184</v>
      </c>
      <c r="E83" s="10">
        <v>10199.556541019954</v>
      </c>
      <c r="F83" s="10">
        <v>1.0275800055564936</v>
      </c>
      <c r="G83">
        <v>1804</v>
      </c>
    </row>
    <row r="84" spans="1:7" x14ac:dyDescent="0.25">
      <c r="A84" t="s">
        <v>110</v>
      </c>
      <c r="B84" t="s">
        <v>112</v>
      </c>
      <c r="C84">
        <v>52</v>
      </c>
      <c r="D84">
        <v>45</v>
      </c>
      <c r="E84" s="10">
        <v>6569.3430656934306</v>
      </c>
      <c r="F84" s="10">
        <v>0.66184500833922688</v>
      </c>
      <c r="G84">
        <v>685</v>
      </c>
    </row>
    <row r="85" spans="1:7" x14ac:dyDescent="0.25">
      <c r="A85" t="s">
        <v>110</v>
      </c>
      <c r="B85" t="s">
        <v>113</v>
      </c>
      <c r="C85">
        <v>35</v>
      </c>
      <c r="D85">
        <v>39</v>
      </c>
      <c r="E85" s="10">
        <v>7428.5714285714284</v>
      </c>
      <c r="F85" s="10">
        <v>0.7484101332394687</v>
      </c>
      <c r="G85">
        <v>525</v>
      </c>
    </row>
    <row r="86" spans="1:7" x14ac:dyDescent="0.25">
      <c r="A86" t="s">
        <v>110</v>
      </c>
      <c r="B86" t="s">
        <v>114</v>
      </c>
      <c r="C86">
        <v>249</v>
      </c>
      <c r="D86">
        <v>258</v>
      </c>
      <c r="E86" s="10">
        <v>9923.0769230769238</v>
      </c>
      <c r="F86" s="10">
        <v>0.99972537028881692</v>
      </c>
      <c r="G86">
        <v>2600</v>
      </c>
    </row>
    <row r="87" spans="1:7" x14ac:dyDescent="0.25">
      <c r="A87" t="s">
        <v>110</v>
      </c>
      <c r="B87" t="s">
        <v>115</v>
      </c>
      <c r="C87">
        <v>383</v>
      </c>
      <c r="D87">
        <v>250</v>
      </c>
      <c r="E87" s="10">
        <v>13455.328310010764</v>
      </c>
      <c r="F87" s="10">
        <v>1.3555909302486857</v>
      </c>
      <c r="G87">
        <v>1858</v>
      </c>
    </row>
    <row r="88" spans="1:7" x14ac:dyDescent="0.25">
      <c r="A88" t="s">
        <v>110</v>
      </c>
      <c r="B88" t="s">
        <v>116</v>
      </c>
      <c r="C88">
        <v>256</v>
      </c>
      <c r="D88">
        <v>253</v>
      </c>
      <c r="E88" s="10">
        <v>5844.3058443058444</v>
      </c>
      <c r="F88" s="10">
        <v>0.58879930787315382</v>
      </c>
      <c r="G88">
        <v>4329</v>
      </c>
    </row>
    <row r="89" spans="1:7" x14ac:dyDescent="0.25">
      <c r="A89" t="s">
        <v>117</v>
      </c>
      <c r="B89" t="s">
        <v>118</v>
      </c>
      <c r="C89">
        <v>22</v>
      </c>
      <c r="D89">
        <v>23</v>
      </c>
      <c r="E89" s="10">
        <v>9090.9090909090919</v>
      </c>
      <c r="F89" s="10">
        <v>0.9158865266916576</v>
      </c>
      <c r="G89">
        <v>253</v>
      </c>
    </row>
    <row r="90" spans="1:7" x14ac:dyDescent="0.25">
      <c r="A90" t="s">
        <v>117</v>
      </c>
      <c r="B90" t="s">
        <v>119</v>
      </c>
      <c r="C90">
        <v>3</v>
      </c>
      <c r="D90">
        <v>3</v>
      </c>
      <c r="E90" s="10">
        <v>1229.5081967213114</v>
      </c>
      <c r="F90" s="10">
        <v>0.12386989910174055</v>
      </c>
      <c r="G90">
        <v>244</v>
      </c>
    </row>
    <row r="91" spans="1:7" x14ac:dyDescent="0.25">
      <c r="A91" t="s">
        <v>117</v>
      </c>
      <c r="B91" t="s">
        <v>120</v>
      </c>
      <c r="C91">
        <v>43</v>
      </c>
      <c r="D91">
        <v>34</v>
      </c>
      <c r="E91" s="10">
        <v>4670.3296703296701</v>
      </c>
      <c r="F91" s="10">
        <v>0.4705241222289559</v>
      </c>
      <c r="G91">
        <v>728</v>
      </c>
    </row>
    <row r="92" spans="1:7" x14ac:dyDescent="0.25">
      <c r="A92" t="s">
        <v>117</v>
      </c>
      <c r="B92" t="s">
        <v>121</v>
      </c>
      <c r="C92">
        <v>439</v>
      </c>
      <c r="D92">
        <v>377</v>
      </c>
      <c r="E92" s="10">
        <v>26290.097629009761</v>
      </c>
      <c r="F92" s="10">
        <v>2.648662082420016</v>
      </c>
      <c r="G92">
        <v>1434</v>
      </c>
    </row>
    <row r="93" spans="1:7" x14ac:dyDescent="0.25">
      <c r="A93" t="s">
        <v>117</v>
      </c>
      <c r="B93" t="s">
        <v>122</v>
      </c>
      <c r="C93">
        <v>14</v>
      </c>
      <c r="D93">
        <v>22</v>
      </c>
      <c r="E93" s="10">
        <v>3747.8705281090292</v>
      </c>
      <c r="F93" s="10">
        <v>0.37758865325277874</v>
      </c>
      <c r="G93">
        <v>587</v>
      </c>
    </row>
    <row r="94" spans="1:7" x14ac:dyDescent="0.25">
      <c r="A94" t="s">
        <v>117</v>
      </c>
      <c r="B94" t="s">
        <v>123</v>
      </c>
      <c r="C94">
        <v>91</v>
      </c>
      <c r="D94">
        <v>139</v>
      </c>
      <c r="E94" s="10">
        <v>16889.428918590525</v>
      </c>
      <c r="F94" s="10">
        <v>1.7015680429058864</v>
      </c>
      <c r="G94">
        <v>823</v>
      </c>
    </row>
    <row r="95" spans="1:7" x14ac:dyDescent="0.25">
      <c r="A95" t="s">
        <v>117</v>
      </c>
      <c r="B95" t="s">
        <v>124</v>
      </c>
      <c r="C95">
        <v>13</v>
      </c>
      <c r="D95">
        <v>24</v>
      </c>
      <c r="E95" s="10">
        <v>14814.814814814814</v>
      </c>
      <c r="F95" s="10">
        <v>1.4925558212752936</v>
      </c>
      <c r="G95">
        <v>162</v>
      </c>
    </row>
    <row r="96" spans="1:7" x14ac:dyDescent="0.25">
      <c r="A96" t="s">
        <v>117</v>
      </c>
      <c r="B96" t="s">
        <v>125</v>
      </c>
      <c r="C96">
        <v>32</v>
      </c>
      <c r="D96">
        <v>26</v>
      </c>
      <c r="E96" s="10">
        <v>8965.5172413793098</v>
      </c>
      <c r="F96" s="10">
        <v>0.90325360908211727</v>
      </c>
      <c r="G96">
        <v>290</v>
      </c>
    </row>
    <row r="97" spans="1:7" x14ac:dyDescent="0.25">
      <c r="A97" t="s">
        <v>117</v>
      </c>
      <c r="B97" t="s">
        <v>126</v>
      </c>
      <c r="C97">
        <v>123</v>
      </c>
      <c r="D97">
        <v>140</v>
      </c>
      <c r="E97" s="10">
        <v>19363.762102351313</v>
      </c>
      <c r="F97" s="10">
        <v>1.95085096971667</v>
      </c>
      <c r="G97">
        <v>723</v>
      </c>
    </row>
    <row r="98" spans="1:7" x14ac:dyDescent="0.25">
      <c r="A98" t="s">
        <v>117</v>
      </c>
      <c r="B98" t="s">
        <v>127</v>
      </c>
      <c r="C98">
        <v>58</v>
      </c>
      <c r="D98">
        <v>55</v>
      </c>
      <c r="E98" s="10">
        <v>5826.2711864406774</v>
      </c>
      <c r="F98" s="10">
        <v>0.58698236085641176</v>
      </c>
      <c r="G98">
        <v>944</v>
      </c>
    </row>
    <row r="99" spans="1:7" x14ac:dyDescent="0.25">
      <c r="A99" t="s">
        <v>117</v>
      </c>
      <c r="B99" t="s">
        <v>128</v>
      </c>
      <c r="C99">
        <v>5</v>
      </c>
      <c r="D99">
        <v>4</v>
      </c>
      <c r="E99" s="10">
        <v>1932.3671497584539</v>
      </c>
      <c r="F99" s="10">
        <v>0.19468119407938611</v>
      </c>
      <c r="G99">
        <v>207</v>
      </c>
    </row>
    <row r="100" spans="1:7" x14ac:dyDescent="0.25">
      <c r="A100" t="s">
        <v>117</v>
      </c>
      <c r="B100" t="s">
        <v>129</v>
      </c>
      <c r="C100">
        <v>547</v>
      </c>
      <c r="D100">
        <v>506</v>
      </c>
      <c r="E100" s="10">
        <v>11317.378662491614</v>
      </c>
      <c r="F100" s="10">
        <v>1.1401978097888092</v>
      </c>
      <c r="G100">
        <v>4471</v>
      </c>
    </row>
    <row r="101" spans="1:7" x14ac:dyDescent="0.25">
      <c r="A101" t="s">
        <v>130</v>
      </c>
      <c r="B101" t="s">
        <v>131</v>
      </c>
      <c r="C101">
        <v>547</v>
      </c>
      <c r="D101">
        <v>472</v>
      </c>
      <c r="E101" s="10">
        <v>6678.9302391396632</v>
      </c>
      <c r="F101" s="10">
        <v>0.67288564406156581</v>
      </c>
      <c r="G101">
        <v>7067</v>
      </c>
    </row>
    <row r="102" spans="1:7" x14ac:dyDescent="0.25">
      <c r="A102" t="s">
        <v>130</v>
      </c>
      <c r="B102" t="s">
        <v>132</v>
      </c>
      <c r="C102">
        <v>33</v>
      </c>
      <c r="D102">
        <v>27</v>
      </c>
      <c r="E102" s="10">
        <v>2240.6639004149379</v>
      </c>
      <c r="F102" s="10">
        <v>0.22574132649578613</v>
      </c>
      <c r="G102">
        <v>1205</v>
      </c>
    </row>
    <row r="103" spans="1:7" x14ac:dyDescent="0.25">
      <c r="A103" t="s">
        <v>133</v>
      </c>
      <c r="B103" t="s">
        <v>134</v>
      </c>
      <c r="C103">
        <v>214</v>
      </c>
      <c r="D103">
        <v>177</v>
      </c>
      <c r="E103" s="10">
        <v>5442.80442804428</v>
      </c>
      <c r="F103" s="10">
        <v>0.54834903673697943</v>
      </c>
      <c r="G103">
        <v>3252</v>
      </c>
    </row>
    <row r="104" spans="1:7" x14ac:dyDescent="0.25">
      <c r="A104" t="s">
        <v>133</v>
      </c>
      <c r="B104" t="s">
        <v>135</v>
      </c>
      <c r="C104">
        <v>38</v>
      </c>
      <c r="D104">
        <v>48</v>
      </c>
      <c r="E104" s="10">
        <v>3976.8019884009941</v>
      </c>
      <c r="F104" s="10">
        <v>0.40065292965467697</v>
      </c>
      <c r="G104">
        <v>1207</v>
      </c>
    </row>
    <row r="105" spans="1:7" x14ac:dyDescent="0.25">
      <c r="A105" t="s">
        <v>136</v>
      </c>
      <c r="B105" t="s">
        <v>137</v>
      </c>
      <c r="C105">
        <v>3409</v>
      </c>
      <c r="D105">
        <v>2676</v>
      </c>
      <c r="E105" s="10">
        <v>22654.927192685402</v>
      </c>
      <c r="F105" s="10">
        <v>2.2824276836857118</v>
      </c>
      <c r="G105">
        <v>11812</v>
      </c>
    </row>
    <row r="106" spans="1:7" x14ac:dyDescent="0.25">
      <c r="A106" t="s">
        <v>138</v>
      </c>
      <c r="B106" t="s">
        <v>139</v>
      </c>
      <c r="C106">
        <v>862</v>
      </c>
      <c r="D106">
        <v>714</v>
      </c>
      <c r="E106" s="10">
        <v>23728.813559322036</v>
      </c>
      <c r="F106" s="10">
        <v>2.39061906966975</v>
      </c>
      <c r="G106">
        <v>3009</v>
      </c>
    </row>
    <row r="107" spans="1:7" x14ac:dyDescent="0.25">
      <c r="A107" t="s">
        <v>140</v>
      </c>
      <c r="B107" t="s">
        <v>141</v>
      </c>
      <c r="C107">
        <v>196</v>
      </c>
      <c r="D107">
        <v>161</v>
      </c>
      <c r="E107" s="10">
        <v>6839.4222599830082</v>
      </c>
      <c r="F107" s="10">
        <v>0.68905481681007885</v>
      </c>
      <c r="G107">
        <v>2354</v>
      </c>
    </row>
    <row r="108" spans="1:7" x14ac:dyDescent="0.25">
      <c r="A108" t="s">
        <v>140</v>
      </c>
      <c r="B108" t="s">
        <v>142</v>
      </c>
      <c r="C108">
        <v>19</v>
      </c>
      <c r="D108">
        <v>15</v>
      </c>
      <c r="E108" s="10">
        <v>5376.3440860215051</v>
      </c>
      <c r="F108" s="10">
        <v>0.54165332223700169</v>
      </c>
      <c r="G108">
        <v>279</v>
      </c>
    </row>
    <row r="109" spans="1:7" x14ac:dyDescent="0.25">
      <c r="A109" t="s">
        <v>140</v>
      </c>
      <c r="B109" t="s">
        <v>143</v>
      </c>
      <c r="C109">
        <v>16</v>
      </c>
      <c r="D109">
        <v>11</v>
      </c>
      <c r="E109" s="10">
        <v>6250</v>
      </c>
      <c r="F109" s="10">
        <v>0.62967198710051453</v>
      </c>
      <c r="G109">
        <v>176</v>
      </c>
    </row>
    <row r="110" spans="1:7" x14ac:dyDescent="0.25">
      <c r="A110" t="s">
        <v>144</v>
      </c>
      <c r="B110" t="s">
        <v>145</v>
      </c>
      <c r="C110">
        <v>151</v>
      </c>
      <c r="D110">
        <v>121</v>
      </c>
      <c r="E110" s="10">
        <v>6167.1763506625894</v>
      </c>
      <c r="F110" s="10">
        <v>0.62132771000336195</v>
      </c>
      <c r="G110">
        <v>1962</v>
      </c>
    </row>
    <row r="111" spans="1:7" x14ac:dyDescent="0.25">
      <c r="A111" t="s">
        <v>144</v>
      </c>
      <c r="B111" t="s">
        <v>146</v>
      </c>
      <c r="C111">
        <v>327</v>
      </c>
      <c r="D111">
        <v>366</v>
      </c>
      <c r="E111" s="10">
        <v>13048.128342245991</v>
      </c>
      <c r="F111" s="10">
        <v>1.3145665441927321</v>
      </c>
      <c r="G111">
        <v>2805</v>
      </c>
    </row>
    <row r="112" spans="1:7" x14ac:dyDescent="0.25">
      <c r="A112" t="s">
        <v>144</v>
      </c>
      <c r="B112" t="s">
        <v>147</v>
      </c>
      <c r="C112">
        <v>99</v>
      </c>
      <c r="D112">
        <v>133</v>
      </c>
      <c r="E112" s="10">
        <v>12837.837837837837</v>
      </c>
      <c r="F112" s="10">
        <v>1.2933802978280837</v>
      </c>
      <c r="G112">
        <v>1036</v>
      </c>
    </row>
    <row r="113" spans="1:7" x14ac:dyDescent="0.25">
      <c r="A113" t="s">
        <v>148</v>
      </c>
      <c r="B113" t="s">
        <v>149</v>
      </c>
      <c r="C113">
        <v>13</v>
      </c>
      <c r="D113">
        <v>8</v>
      </c>
      <c r="E113" s="10">
        <v>5000</v>
      </c>
      <c r="F113" s="10">
        <v>0.5037375896804116</v>
      </c>
      <c r="G113">
        <v>160</v>
      </c>
    </row>
    <row r="114" spans="1:7" x14ac:dyDescent="0.25">
      <c r="A114" t="s">
        <v>148</v>
      </c>
      <c r="B114" t="s">
        <v>150</v>
      </c>
      <c r="C114">
        <v>29</v>
      </c>
      <c r="D114">
        <v>25</v>
      </c>
      <c r="E114" s="10">
        <v>4980.0796812749004</v>
      </c>
      <c r="F114" s="10">
        <v>0.50173066701236213</v>
      </c>
      <c r="G114">
        <v>502</v>
      </c>
    </row>
    <row r="115" spans="1:7" x14ac:dyDescent="0.25">
      <c r="A115" t="s">
        <v>148</v>
      </c>
      <c r="B115" t="s">
        <v>151</v>
      </c>
      <c r="C115">
        <v>400</v>
      </c>
      <c r="D115">
        <v>315</v>
      </c>
      <c r="E115" s="10">
        <v>14569.842738205365</v>
      </c>
      <c r="F115" s="10">
        <v>1.4678754925932438</v>
      </c>
      <c r="G115">
        <v>2162</v>
      </c>
    </row>
    <row r="116" spans="1:7" x14ac:dyDescent="0.25">
      <c r="A116" t="s">
        <v>148</v>
      </c>
      <c r="B116" t="s">
        <v>152</v>
      </c>
      <c r="C116">
        <v>10</v>
      </c>
      <c r="D116">
        <v>18</v>
      </c>
      <c r="E116" s="10">
        <v>9045.2261306532673</v>
      </c>
      <c r="F116" s="10">
        <v>0.91128408183391052</v>
      </c>
      <c r="G116">
        <v>199</v>
      </c>
    </row>
    <row r="117" spans="1:7" x14ac:dyDescent="0.25">
      <c r="A117" t="s">
        <v>153</v>
      </c>
      <c r="B117" t="s">
        <v>154</v>
      </c>
      <c r="C117">
        <v>35</v>
      </c>
      <c r="D117">
        <v>26</v>
      </c>
      <c r="E117" s="10">
        <v>3026.7753201396972</v>
      </c>
      <c r="F117" s="10">
        <v>0.30494010085426548</v>
      </c>
      <c r="G117">
        <v>859</v>
      </c>
    </row>
    <row r="118" spans="1:7" x14ac:dyDescent="0.25">
      <c r="A118" t="s">
        <v>153</v>
      </c>
      <c r="B118" t="s">
        <v>192</v>
      </c>
      <c r="C118">
        <v>17</v>
      </c>
      <c r="D118">
        <v>10</v>
      </c>
      <c r="E118" s="10">
        <v>3344.4816053511704</v>
      </c>
      <c r="F118" s="10">
        <v>0.33694822052201445</v>
      </c>
      <c r="G118">
        <v>299</v>
      </c>
    </row>
    <row r="119" spans="1:7" x14ac:dyDescent="0.25">
      <c r="A119" t="s">
        <v>153</v>
      </c>
      <c r="B119" t="s">
        <v>156</v>
      </c>
      <c r="C119">
        <v>8</v>
      </c>
      <c r="D119">
        <v>4</v>
      </c>
      <c r="E119" s="10">
        <v>2631.5789473684208</v>
      </c>
      <c r="F119" s="10">
        <v>0.26512504720021662</v>
      </c>
      <c r="G119">
        <v>152</v>
      </c>
    </row>
    <row r="120" spans="1:7" x14ac:dyDescent="0.25">
      <c r="A120" t="s">
        <v>153</v>
      </c>
      <c r="B120" t="s">
        <v>157</v>
      </c>
      <c r="C120">
        <v>4</v>
      </c>
      <c r="D120">
        <v>0</v>
      </c>
      <c r="E120" s="10">
        <v>0</v>
      </c>
      <c r="F120" s="10">
        <v>0</v>
      </c>
      <c r="G120">
        <v>82</v>
      </c>
    </row>
    <row r="121" spans="1:7" x14ac:dyDescent="0.25">
      <c r="A121" t="s">
        <v>153</v>
      </c>
      <c r="B121" t="s">
        <v>158</v>
      </c>
      <c r="C121">
        <v>8</v>
      </c>
      <c r="D121">
        <v>10</v>
      </c>
      <c r="E121" s="10">
        <v>3597.1223021582732</v>
      </c>
      <c r="F121" s="10">
        <v>0.36240114365497239</v>
      </c>
      <c r="G121">
        <v>278</v>
      </c>
    </row>
    <row r="122" spans="1:7" x14ac:dyDescent="0.25">
      <c r="A122" t="s">
        <v>153</v>
      </c>
      <c r="B122" t="s">
        <v>159</v>
      </c>
      <c r="C122">
        <v>22</v>
      </c>
      <c r="D122">
        <v>20</v>
      </c>
      <c r="E122" s="10">
        <v>9661.8357487922713</v>
      </c>
      <c r="F122" s="10">
        <v>0.97340597039693078</v>
      </c>
      <c r="G122">
        <v>207</v>
      </c>
    </row>
    <row r="123" spans="1:7" x14ac:dyDescent="0.25">
      <c r="A123" t="s">
        <v>160</v>
      </c>
      <c r="B123" t="s">
        <v>161</v>
      </c>
      <c r="C123">
        <v>45</v>
      </c>
      <c r="D123">
        <v>39</v>
      </c>
      <c r="E123" s="10">
        <v>2286.0492379835873</v>
      </c>
      <c r="F123" s="10">
        <v>0.2303137866065188</v>
      </c>
      <c r="G123">
        <v>1706</v>
      </c>
    </row>
    <row r="124" spans="1:7" x14ac:dyDescent="0.25">
      <c r="A124" t="s">
        <v>162</v>
      </c>
      <c r="B124" t="s">
        <v>163</v>
      </c>
      <c r="C124">
        <v>92</v>
      </c>
      <c r="D124">
        <v>150</v>
      </c>
      <c r="E124" s="10">
        <v>3877.973112719752</v>
      </c>
      <c r="F124" s="10">
        <v>0.39069616572937821</v>
      </c>
      <c r="G124">
        <v>3868</v>
      </c>
    </row>
    <row r="125" spans="1:7" x14ac:dyDescent="0.25">
      <c r="A125" t="s">
        <v>162</v>
      </c>
      <c r="B125" t="s">
        <v>164</v>
      </c>
      <c r="C125">
        <v>750</v>
      </c>
      <c r="D125">
        <v>673</v>
      </c>
      <c r="E125" s="10">
        <v>9340.735600277585</v>
      </c>
      <c r="F125" s="10">
        <v>0.94105592742516864</v>
      </c>
      <c r="G125">
        <v>7205</v>
      </c>
    </row>
    <row r="126" spans="1:7" x14ac:dyDescent="0.25">
      <c r="A126" t="s">
        <v>162</v>
      </c>
      <c r="B126" t="s">
        <v>165</v>
      </c>
      <c r="C126">
        <v>56</v>
      </c>
      <c r="D126">
        <v>40</v>
      </c>
      <c r="E126" s="10">
        <v>1691.3319238900635</v>
      </c>
      <c r="F126" s="10">
        <v>0.17039749333798279</v>
      </c>
      <c r="G126">
        <v>2365</v>
      </c>
    </row>
    <row r="127" spans="1:7" x14ac:dyDescent="0.25">
      <c r="A127" t="s">
        <v>166</v>
      </c>
      <c r="B127" t="s">
        <v>167</v>
      </c>
      <c r="C127">
        <v>109</v>
      </c>
      <c r="D127">
        <v>62</v>
      </c>
      <c r="E127" s="10">
        <v>2950.9757258448358</v>
      </c>
      <c r="F127" s="10">
        <v>0.29730347986849615</v>
      </c>
      <c r="G127">
        <v>2101</v>
      </c>
    </row>
    <row r="128" spans="1:7" x14ac:dyDescent="0.25">
      <c r="A128" t="s">
        <v>166</v>
      </c>
      <c r="B128" t="s">
        <v>168</v>
      </c>
      <c r="C128">
        <v>2224</v>
      </c>
      <c r="D128">
        <v>1624</v>
      </c>
      <c r="E128" s="10">
        <v>14864.988558352401</v>
      </c>
      <c r="F128" s="10">
        <v>1.497610701402267</v>
      </c>
      <c r="G128">
        <v>10925</v>
      </c>
    </row>
    <row r="129" spans="1:7" x14ac:dyDescent="0.25">
      <c r="A129" t="s">
        <v>169</v>
      </c>
      <c r="B129" t="s">
        <v>170</v>
      </c>
      <c r="C129">
        <v>354</v>
      </c>
      <c r="D129">
        <v>236</v>
      </c>
      <c r="E129" s="10">
        <v>15567.282321899736</v>
      </c>
      <c r="F129" s="10">
        <v>1.568365054941651</v>
      </c>
      <c r="G129">
        <v>1516</v>
      </c>
    </row>
    <row r="130" spans="1:7" x14ac:dyDescent="0.25">
      <c r="A130" t="s">
        <v>169</v>
      </c>
      <c r="B130" t="s">
        <v>171</v>
      </c>
      <c r="C130">
        <v>416</v>
      </c>
      <c r="D130">
        <v>318</v>
      </c>
      <c r="E130" s="10">
        <v>15295.815295815297</v>
      </c>
      <c r="F130" s="10">
        <v>1.541015425862154</v>
      </c>
      <c r="G130">
        <v>2079</v>
      </c>
    </row>
    <row r="131" spans="1:7" x14ac:dyDescent="0.25">
      <c r="A131" t="s">
        <v>172</v>
      </c>
      <c r="B131" t="s">
        <v>173</v>
      </c>
      <c r="C131">
        <v>4</v>
      </c>
      <c r="D131">
        <v>5</v>
      </c>
      <c r="E131" s="10">
        <v>7042.2535211267605</v>
      </c>
      <c r="F131" s="10">
        <v>0.70948956293015719</v>
      </c>
      <c r="G131">
        <v>71</v>
      </c>
    </row>
    <row r="132" spans="1:7" x14ac:dyDescent="0.25">
      <c r="A132" t="s">
        <v>172</v>
      </c>
      <c r="B132" t="s">
        <v>174</v>
      </c>
      <c r="C132">
        <v>36</v>
      </c>
      <c r="D132">
        <v>11</v>
      </c>
      <c r="E132" s="10">
        <v>1797.3856209150326</v>
      </c>
      <c r="F132" s="10">
        <v>0.18108214008119372</v>
      </c>
      <c r="G132">
        <v>612</v>
      </c>
    </row>
    <row r="133" spans="1:7" x14ac:dyDescent="0.25">
      <c r="A133" t="s">
        <v>175</v>
      </c>
      <c r="B133" t="s">
        <v>176</v>
      </c>
      <c r="C133">
        <v>195</v>
      </c>
      <c r="D133">
        <v>163</v>
      </c>
      <c r="E133" s="10">
        <v>10688.524590163935</v>
      </c>
      <c r="F133" s="10">
        <v>1.0768423228577981</v>
      </c>
      <c r="G133">
        <v>1525</v>
      </c>
    </row>
    <row r="134" spans="1:7" x14ac:dyDescent="0.25">
      <c r="A134" t="s">
        <v>175</v>
      </c>
      <c r="B134" t="s">
        <v>177</v>
      </c>
      <c r="C134">
        <v>398</v>
      </c>
      <c r="D134">
        <v>360</v>
      </c>
      <c r="E134" s="10">
        <v>9379.8853569567473</v>
      </c>
      <c r="F134" s="10">
        <v>0.94500016823839583</v>
      </c>
      <c r="G134">
        <v>3838</v>
      </c>
    </row>
    <row r="135" spans="1:7" x14ac:dyDescent="0.25">
      <c r="A135" t="s">
        <v>178</v>
      </c>
      <c r="B135" t="s">
        <v>179</v>
      </c>
      <c r="C135">
        <v>138</v>
      </c>
      <c r="D135">
        <v>121</v>
      </c>
      <c r="E135" s="10">
        <v>3696.9141460433857</v>
      </c>
      <c r="F135" s="10">
        <v>0.37245492423666249</v>
      </c>
      <c r="G135">
        <v>3273</v>
      </c>
    </row>
    <row r="136" spans="1:7" x14ac:dyDescent="0.25">
      <c r="A136" t="s">
        <v>193</v>
      </c>
      <c r="B136" t="s">
        <v>194</v>
      </c>
      <c r="C136">
        <v>527</v>
      </c>
      <c r="D136">
        <v>476</v>
      </c>
      <c r="E136" s="13" t="s">
        <v>195</v>
      </c>
      <c r="F136" s="13" t="s">
        <v>195</v>
      </c>
      <c r="G136" s="13" t="s">
        <v>195</v>
      </c>
    </row>
    <row r="137" spans="1:7" x14ac:dyDescent="0.25">
      <c r="A137" t="s">
        <v>193</v>
      </c>
      <c r="B137" t="s">
        <v>196</v>
      </c>
      <c r="C137">
        <v>89</v>
      </c>
      <c r="D137">
        <v>137</v>
      </c>
      <c r="E137" s="13" t="s">
        <v>195</v>
      </c>
      <c r="F137" s="13" t="s">
        <v>195</v>
      </c>
      <c r="G137" s="13" t="s">
        <v>195</v>
      </c>
    </row>
    <row r="138" spans="1:7" ht="15.75" thickBot="1" x14ac:dyDescent="0.3">
      <c r="A138" s="17" t="s">
        <v>197</v>
      </c>
      <c r="B138" s="17" t="s">
        <v>181</v>
      </c>
      <c r="C138" s="17">
        <v>31209</v>
      </c>
      <c r="D138" s="17">
        <v>27598</v>
      </c>
      <c r="E138" s="18">
        <v>9925.8028434450789</v>
      </c>
      <c r="F138" s="18">
        <v>1</v>
      </c>
      <c r="G138" s="17">
        <v>278043</v>
      </c>
    </row>
    <row r="140" spans="1:7" x14ac:dyDescent="0.25">
      <c r="A140" s="6" t="s">
        <v>182</v>
      </c>
    </row>
    <row r="141" spans="1:7" x14ac:dyDescent="0.25">
      <c r="A141" s="6" t="s">
        <v>183</v>
      </c>
      <c r="B141" s="7"/>
    </row>
    <row r="142" spans="1:7" x14ac:dyDescent="0.25">
      <c r="A142" s="8" t="s">
        <v>184</v>
      </c>
      <c r="B142" s="7"/>
    </row>
    <row r="143" spans="1:7" ht="14.45" customHeight="1" x14ac:dyDescent="0.25">
      <c r="A143" s="64" t="s">
        <v>185</v>
      </c>
      <c r="B143" s="64"/>
      <c r="C143" s="64"/>
      <c r="D143" s="64"/>
      <c r="E143" s="64"/>
      <c r="F143" s="64"/>
      <c r="G143" s="64"/>
    </row>
    <row r="144" spans="1:7" x14ac:dyDescent="0.25">
      <c r="A144" s="64"/>
      <c r="B144" s="64"/>
      <c r="C144" s="64"/>
      <c r="D144" s="64"/>
      <c r="E144" s="64"/>
      <c r="F144" s="64"/>
      <c r="G144" s="64"/>
    </row>
    <row r="146" spans="1:7" ht="14.45" customHeight="1" x14ac:dyDescent="0.25">
      <c r="A146" s="65" t="s">
        <v>198</v>
      </c>
      <c r="B146" s="65"/>
      <c r="C146" s="65"/>
      <c r="D146" s="65"/>
      <c r="E146" s="65"/>
      <c r="F146" s="65"/>
      <c r="G146" s="65"/>
    </row>
  </sheetData>
  <autoFilter ref="A6:B6" xr:uid="{BC721A0C-5D09-4F06-BDBD-010E6DA4044E}"/>
  <mergeCells count="3">
    <mergeCell ref="E5:G5"/>
    <mergeCell ref="A143:G144"/>
    <mergeCell ref="A146:G146"/>
  </mergeCells>
  <conditionalFormatting sqref="E7:E135">
    <cfRule type="colorScale" priority="88">
      <colorScale>
        <cfvo type="min"/>
        <cfvo type="num" val="$E$138"/>
        <cfvo type="num" val="$E$138*2"/>
        <color theme="9"/>
        <color theme="0"/>
        <color rgb="FFC00000"/>
      </colorScale>
    </cfRule>
  </conditionalFormatting>
  <conditionalFormatting sqref="F7:F135">
    <cfRule type="colorScale" priority="87">
      <colorScale>
        <cfvo type="min"/>
        <cfvo type="num" val="1"/>
        <cfvo type="num" val="2"/>
        <color theme="9"/>
        <color theme="0"/>
        <color rgb="FFC0000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8EE0B-D672-4426-BC26-EA596E075EFD}">
  <sheetPr filterMode="1">
    <tabColor rgb="FFD2CEE4"/>
  </sheetPr>
  <dimension ref="A1:G150"/>
  <sheetViews>
    <sheetView tabSelected="1" zoomScale="115" zoomScaleNormal="115" workbookViewId="0">
      <selection activeCell="A4" sqref="A4"/>
    </sheetView>
  </sheetViews>
  <sheetFormatPr defaultRowHeight="15" x14ac:dyDescent="0.25"/>
  <cols>
    <col min="1" max="1" width="36.7109375" bestFit="1" customWidth="1"/>
    <col min="2" max="2" width="44.140625" customWidth="1"/>
    <col min="3" max="4" width="7.85546875" customWidth="1"/>
    <col min="5" max="5" width="11.5703125" customWidth="1"/>
    <col min="6" max="6" width="15.5703125" customWidth="1"/>
    <col min="7" max="7" width="21.7109375" customWidth="1"/>
  </cols>
  <sheetData>
    <row r="1" spans="1:7" x14ac:dyDescent="0.25">
      <c r="A1" s="1" t="s">
        <v>17</v>
      </c>
    </row>
    <row r="3" spans="1:7" x14ac:dyDescent="0.25">
      <c r="A3" s="1" t="s">
        <v>199</v>
      </c>
    </row>
    <row r="4" spans="1:7" x14ac:dyDescent="0.25">
      <c r="A4" s="1" t="s">
        <v>200</v>
      </c>
    </row>
    <row r="5" spans="1:7" ht="15.75" thickBot="1" x14ac:dyDescent="0.3"/>
    <row r="6" spans="1:7" ht="30" x14ac:dyDescent="0.25">
      <c r="A6" s="15" t="s">
        <v>20</v>
      </c>
      <c r="B6" s="16" t="s">
        <v>21</v>
      </c>
      <c r="C6" s="2">
        <v>2022</v>
      </c>
      <c r="D6" s="2">
        <v>2023</v>
      </c>
      <c r="E6" s="14" t="s">
        <v>201</v>
      </c>
      <c r="F6" s="2" t="s">
        <v>190</v>
      </c>
      <c r="G6" s="2" t="s">
        <v>202</v>
      </c>
    </row>
    <row r="7" spans="1:7" hidden="1" x14ac:dyDescent="0.25">
      <c r="A7" t="s">
        <v>24</v>
      </c>
      <c r="B7" t="s">
        <v>25</v>
      </c>
      <c r="C7">
        <v>8</v>
      </c>
      <c r="D7">
        <v>33</v>
      </c>
      <c r="E7" s="10">
        <f t="shared" ref="E7:E38" si="0">(D7/G7)*10000</f>
        <v>1217.7121771217712</v>
      </c>
      <c r="F7" s="10">
        <f t="shared" ref="F7:F38" si="1">(E7/$E$138)</f>
        <v>1.5936618776679925</v>
      </c>
      <c r="G7">
        <v>271</v>
      </c>
    </row>
    <row r="8" spans="1:7" hidden="1" x14ac:dyDescent="0.25">
      <c r="A8" t="s">
        <v>24</v>
      </c>
      <c r="B8" t="s">
        <v>26</v>
      </c>
      <c r="C8">
        <v>61</v>
      </c>
      <c r="D8">
        <v>60</v>
      </c>
      <c r="E8" s="10">
        <f t="shared" si="0"/>
        <v>1336.30289532294</v>
      </c>
      <c r="F8" s="10">
        <f t="shared" si="1"/>
        <v>1.7488656361531727</v>
      </c>
      <c r="G8">
        <v>449</v>
      </c>
    </row>
    <row r="9" spans="1:7" hidden="1" x14ac:dyDescent="0.25">
      <c r="A9" t="s">
        <v>24</v>
      </c>
      <c r="B9" t="s">
        <v>27</v>
      </c>
      <c r="C9">
        <v>14</v>
      </c>
      <c r="D9">
        <v>27</v>
      </c>
      <c r="E9" s="10">
        <f t="shared" si="0"/>
        <v>888.15789473684208</v>
      </c>
      <c r="F9" s="10">
        <f t="shared" si="1"/>
        <v>1.1623628348182518</v>
      </c>
      <c r="G9">
        <v>304</v>
      </c>
    </row>
    <row r="10" spans="1:7" hidden="1" x14ac:dyDescent="0.25">
      <c r="A10" t="s">
        <v>24</v>
      </c>
      <c r="B10" t="s">
        <v>28</v>
      </c>
      <c r="C10">
        <v>21</v>
      </c>
      <c r="D10">
        <v>29</v>
      </c>
      <c r="E10" s="10">
        <f t="shared" si="0"/>
        <v>1518.3246073298428</v>
      </c>
      <c r="F10" s="10">
        <f t="shared" si="1"/>
        <v>1.9870837214965495</v>
      </c>
      <c r="G10">
        <v>191</v>
      </c>
    </row>
    <row r="11" spans="1:7" hidden="1" x14ac:dyDescent="0.25">
      <c r="A11" t="s">
        <v>24</v>
      </c>
      <c r="B11" t="s">
        <v>29</v>
      </c>
      <c r="C11">
        <v>28</v>
      </c>
      <c r="D11">
        <v>34</v>
      </c>
      <c r="E11" s="10">
        <f t="shared" si="0"/>
        <v>906.66666666666674</v>
      </c>
      <c r="F11" s="10">
        <f t="shared" si="1"/>
        <v>1.186585902289526</v>
      </c>
      <c r="G11">
        <v>375</v>
      </c>
    </row>
    <row r="12" spans="1:7" hidden="1" x14ac:dyDescent="0.25">
      <c r="A12" t="s">
        <v>24</v>
      </c>
      <c r="B12" t="s">
        <v>30</v>
      </c>
      <c r="C12">
        <v>1</v>
      </c>
      <c r="D12">
        <v>0</v>
      </c>
      <c r="E12" s="10">
        <f t="shared" si="0"/>
        <v>0</v>
      </c>
      <c r="F12" s="10">
        <f t="shared" si="1"/>
        <v>0</v>
      </c>
      <c r="G12">
        <v>114</v>
      </c>
    </row>
    <row r="13" spans="1:7" hidden="1" x14ac:dyDescent="0.25">
      <c r="A13" t="s">
        <v>24</v>
      </c>
      <c r="B13" t="s">
        <v>31</v>
      </c>
      <c r="C13">
        <v>0</v>
      </c>
      <c r="D13">
        <v>1</v>
      </c>
      <c r="E13" s="10">
        <f t="shared" si="0"/>
        <v>263.15789473684208</v>
      </c>
      <c r="F13" s="10">
        <f t="shared" si="1"/>
        <v>0.3444038029091116</v>
      </c>
      <c r="G13">
        <v>38</v>
      </c>
    </row>
    <row r="14" spans="1:7" hidden="1" x14ac:dyDescent="0.25">
      <c r="A14" t="s">
        <v>24</v>
      </c>
      <c r="B14" t="s">
        <v>32</v>
      </c>
      <c r="C14">
        <v>3</v>
      </c>
      <c r="D14">
        <v>0</v>
      </c>
      <c r="E14" s="10">
        <f t="shared" si="0"/>
        <v>0</v>
      </c>
      <c r="F14" s="10">
        <f t="shared" si="1"/>
        <v>0</v>
      </c>
      <c r="G14">
        <v>111</v>
      </c>
    </row>
    <row r="15" spans="1:7" hidden="1" x14ac:dyDescent="0.25">
      <c r="A15" t="s">
        <v>33</v>
      </c>
      <c r="B15" t="s">
        <v>33</v>
      </c>
      <c r="C15">
        <v>163</v>
      </c>
      <c r="D15">
        <v>170</v>
      </c>
      <c r="E15" s="10">
        <f t="shared" si="0"/>
        <v>555.19268451992161</v>
      </c>
      <c r="F15" s="10">
        <f t="shared" si="1"/>
        <v>0.72659979320472279</v>
      </c>
      <c r="G15">
        <v>3062</v>
      </c>
    </row>
    <row r="16" spans="1:7" hidden="1" x14ac:dyDescent="0.25">
      <c r="A16" t="s">
        <v>34</v>
      </c>
      <c r="B16" t="s">
        <v>35</v>
      </c>
      <c r="C16">
        <v>37</v>
      </c>
      <c r="D16">
        <v>26</v>
      </c>
      <c r="E16" s="10">
        <f t="shared" si="0"/>
        <v>481.48148148148147</v>
      </c>
      <c r="F16" s="10">
        <f t="shared" si="1"/>
        <v>0.63013140235963383</v>
      </c>
      <c r="G16">
        <v>540</v>
      </c>
    </row>
    <row r="17" spans="1:7" hidden="1" x14ac:dyDescent="0.25">
      <c r="A17" t="s">
        <v>34</v>
      </c>
      <c r="B17" t="s">
        <v>36</v>
      </c>
      <c r="C17">
        <v>3</v>
      </c>
      <c r="D17">
        <v>1</v>
      </c>
      <c r="E17" s="10">
        <f t="shared" si="0"/>
        <v>121.95121951219512</v>
      </c>
      <c r="F17" s="10">
        <f t="shared" si="1"/>
        <v>0.15960176232373466</v>
      </c>
      <c r="G17">
        <v>82</v>
      </c>
    </row>
    <row r="18" spans="1:7" hidden="1" x14ac:dyDescent="0.25">
      <c r="A18" t="s">
        <v>34</v>
      </c>
      <c r="B18" t="s">
        <v>37</v>
      </c>
      <c r="C18">
        <v>2</v>
      </c>
      <c r="D18">
        <v>3</v>
      </c>
      <c r="E18" s="10">
        <f t="shared" si="0"/>
        <v>361.4457831325301</v>
      </c>
      <c r="F18" s="10">
        <f t="shared" si="1"/>
        <v>0.47303654857396049</v>
      </c>
      <c r="G18">
        <v>83</v>
      </c>
    </row>
    <row r="19" spans="1:7" hidden="1" x14ac:dyDescent="0.25">
      <c r="A19" t="s">
        <v>34</v>
      </c>
      <c r="B19" t="s">
        <v>38</v>
      </c>
      <c r="C19">
        <v>2</v>
      </c>
      <c r="D19">
        <v>1</v>
      </c>
      <c r="E19" s="10">
        <f t="shared" si="0"/>
        <v>66.666666666666671</v>
      </c>
      <c r="F19" s="10">
        <f t="shared" si="1"/>
        <v>8.7248963403641619E-2</v>
      </c>
      <c r="G19">
        <v>150</v>
      </c>
    </row>
    <row r="20" spans="1:7" x14ac:dyDescent="0.25">
      <c r="A20" t="s">
        <v>34</v>
      </c>
      <c r="B20" t="s">
        <v>39</v>
      </c>
      <c r="C20">
        <v>11</v>
      </c>
      <c r="D20">
        <v>28</v>
      </c>
      <c r="E20" s="10">
        <f t="shared" si="0"/>
        <v>1421.3197969543148</v>
      </c>
      <c r="F20" s="10">
        <f t="shared" si="1"/>
        <v>1.860130184240075</v>
      </c>
      <c r="G20">
        <v>197</v>
      </c>
    </row>
    <row r="21" spans="1:7" hidden="1" x14ac:dyDescent="0.25">
      <c r="A21" t="s">
        <v>34</v>
      </c>
      <c r="B21" t="s">
        <v>40</v>
      </c>
      <c r="C21">
        <v>14</v>
      </c>
      <c r="D21">
        <v>7</v>
      </c>
      <c r="E21" s="10">
        <f t="shared" si="0"/>
        <v>351.75879396984925</v>
      </c>
      <c r="F21" s="10">
        <f t="shared" si="1"/>
        <v>0.46035885212976729</v>
      </c>
      <c r="G21">
        <v>199</v>
      </c>
    </row>
    <row r="22" spans="1:7" hidden="1" x14ac:dyDescent="0.25">
      <c r="A22" t="s">
        <v>34</v>
      </c>
      <c r="B22" t="s">
        <v>41</v>
      </c>
      <c r="C22">
        <v>9</v>
      </c>
      <c r="D22">
        <v>14</v>
      </c>
      <c r="E22" s="10">
        <f t="shared" si="0"/>
        <v>682.92682926829275</v>
      </c>
      <c r="F22" s="10">
        <f t="shared" si="1"/>
        <v>0.89376986901291411</v>
      </c>
      <c r="G22">
        <v>205</v>
      </c>
    </row>
    <row r="23" spans="1:7" hidden="1" x14ac:dyDescent="0.25">
      <c r="A23" t="s">
        <v>34</v>
      </c>
      <c r="B23" t="s">
        <v>42</v>
      </c>
      <c r="C23">
        <v>17</v>
      </c>
      <c r="D23">
        <v>17</v>
      </c>
      <c r="E23" s="10">
        <f t="shared" si="0"/>
        <v>636.70411985018734</v>
      </c>
      <c r="F23" s="10">
        <f t="shared" si="1"/>
        <v>0.83327661677635256</v>
      </c>
      <c r="G23">
        <v>267</v>
      </c>
    </row>
    <row r="24" spans="1:7" hidden="1" x14ac:dyDescent="0.25">
      <c r="A24" t="s">
        <v>34</v>
      </c>
      <c r="B24" t="s">
        <v>43</v>
      </c>
      <c r="C24">
        <v>4</v>
      </c>
      <c r="D24">
        <v>6</v>
      </c>
      <c r="E24" s="10">
        <f t="shared" si="0"/>
        <v>189.27444794952683</v>
      </c>
      <c r="F24" s="10">
        <f t="shared" si="1"/>
        <v>0.24770999073589103</v>
      </c>
      <c r="G24">
        <v>317</v>
      </c>
    </row>
    <row r="25" spans="1:7" hidden="1" x14ac:dyDescent="0.25">
      <c r="A25" t="s">
        <v>34</v>
      </c>
      <c r="B25" t="s">
        <v>44</v>
      </c>
      <c r="C25">
        <v>0</v>
      </c>
      <c r="D25">
        <v>0</v>
      </c>
      <c r="E25" s="10">
        <f t="shared" si="0"/>
        <v>0</v>
      </c>
      <c r="F25" s="10">
        <f t="shared" si="1"/>
        <v>0</v>
      </c>
      <c r="G25">
        <v>42</v>
      </c>
    </row>
    <row r="26" spans="1:7" hidden="1" x14ac:dyDescent="0.25">
      <c r="A26" t="s">
        <v>34</v>
      </c>
      <c r="B26" t="s">
        <v>45</v>
      </c>
      <c r="C26">
        <v>118</v>
      </c>
      <c r="D26">
        <v>97</v>
      </c>
      <c r="E26" s="10">
        <f t="shared" si="0"/>
        <v>1463.0467571644042</v>
      </c>
      <c r="F26" s="10">
        <f t="shared" si="1"/>
        <v>1.9147396946048045</v>
      </c>
      <c r="G26">
        <v>663</v>
      </c>
    </row>
    <row r="27" spans="1:7" hidden="1" x14ac:dyDescent="0.25">
      <c r="A27" t="s">
        <v>34</v>
      </c>
      <c r="B27" t="s">
        <v>46</v>
      </c>
      <c r="C27">
        <v>11</v>
      </c>
      <c r="D27">
        <v>8</v>
      </c>
      <c r="E27" s="10">
        <f t="shared" si="0"/>
        <v>238.09523809523807</v>
      </c>
      <c r="F27" s="10">
        <f t="shared" si="1"/>
        <v>0.31160344072729146</v>
      </c>
      <c r="G27">
        <v>336</v>
      </c>
    </row>
    <row r="28" spans="1:7" hidden="1" x14ac:dyDescent="0.25">
      <c r="A28" t="s">
        <v>34</v>
      </c>
      <c r="B28" t="s">
        <v>47</v>
      </c>
      <c r="C28">
        <v>0</v>
      </c>
      <c r="D28">
        <v>0</v>
      </c>
      <c r="E28" s="10">
        <f t="shared" si="0"/>
        <v>0</v>
      </c>
      <c r="F28" s="10">
        <f t="shared" si="1"/>
        <v>0</v>
      </c>
      <c r="G28">
        <v>23</v>
      </c>
    </row>
    <row r="29" spans="1:7" hidden="1" x14ac:dyDescent="0.25">
      <c r="A29" t="s">
        <v>48</v>
      </c>
      <c r="B29" t="s">
        <v>49</v>
      </c>
      <c r="C29">
        <v>2</v>
      </c>
      <c r="D29">
        <v>0</v>
      </c>
      <c r="E29" s="10">
        <f t="shared" si="0"/>
        <v>0</v>
      </c>
      <c r="F29" s="10">
        <f t="shared" si="1"/>
        <v>0</v>
      </c>
      <c r="G29">
        <v>93</v>
      </c>
    </row>
    <row r="30" spans="1:7" hidden="1" x14ac:dyDescent="0.25">
      <c r="A30" t="s">
        <v>48</v>
      </c>
      <c r="B30" t="s">
        <v>50</v>
      </c>
      <c r="C30">
        <v>65</v>
      </c>
      <c r="D30">
        <v>46</v>
      </c>
      <c r="E30" s="10">
        <f t="shared" si="0"/>
        <v>596.62775616083013</v>
      </c>
      <c r="F30" s="10">
        <f t="shared" si="1"/>
        <v>0.78082729894309622</v>
      </c>
      <c r="G30">
        <v>771</v>
      </c>
    </row>
    <row r="31" spans="1:7" hidden="1" x14ac:dyDescent="0.25">
      <c r="A31" t="s">
        <v>48</v>
      </c>
      <c r="B31" t="s">
        <v>51</v>
      </c>
      <c r="C31">
        <v>91</v>
      </c>
      <c r="D31">
        <v>97</v>
      </c>
      <c r="E31" s="10">
        <f t="shared" si="0"/>
        <v>1161.6766467065868</v>
      </c>
      <c r="F31" s="10">
        <f t="shared" si="1"/>
        <v>1.5203262485305213</v>
      </c>
      <c r="G31">
        <v>835</v>
      </c>
    </row>
    <row r="32" spans="1:7" hidden="1" x14ac:dyDescent="0.25">
      <c r="A32" t="s">
        <v>52</v>
      </c>
      <c r="B32" t="s">
        <v>53</v>
      </c>
      <c r="C32">
        <v>4</v>
      </c>
      <c r="D32">
        <v>3</v>
      </c>
      <c r="E32" s="10">
        <f t="shared" si="0"/>
        <v>389.61038961038957</v>
      </c>
      <c r="F32" s="10">
        <f t="shared" si="1"/>
        <v>0.50989653937193147</v>
      </c>
      <c r="G32">
        <v>77</v>
      </c>
    </row>
    <row r="33" spans="1:7" x14ac:dyDescent="0.25">
      <c r="A33" t="s">
        <v>52</v>
      </c>
      <c r="B33" t="s">
        <v>54</v>
      </c>
      <c r="C33">
        <v>43</v>
      </c>
      <c r="D33">
        <v>25</v>
      </c>
      <c r="E33" s="10">
        <f t="shared" si="0"/>
        <v>2272.7272727272725</v>
      </c>
      <c r="F33" s="10">
        <f t="shared" si="1"/>
        <v>2.9743964796696001</v>
      </c>
      <c r="G33">
        <v>110</v>
      </c>
    </row>
    <row r="34" spans="1:7" hidden="1" x14ac:dyDescent="0.25">
      <c r="A34" t="s">
        <v>52</v>
      </c>
      <c r="B34" t="s">
        <v>55</v>
      </c>
      <c r="C34">
        <v>12</v>
      </c>
      <c r="D34">
        <v>13</v>
      </c>
      <c r="E34" s="10">
        <f t="shared" si="0"/>
        <v>1214.9532710280373</v>
      </c>
      <c r="F34" s="10">
        <f t="shared" si="1"/>
        <v>1.5900512022158984</v>
      </c>
      <c r="G34">
        <v>107</v>
      </c>
    </row>
    <row r="35" spans="1:7" hidden="1" x14ac:dyDescent="0.25">
      <c r="A35" t="s">
        <v>52</v>
      </c>
      <c r="B35" t="s">
        <v>56</v>
      </c>
      <c r="C35">
        <v>25</v>
      </c>
      <c r="D35">
        <v>39</v>
      </c>
      <c r="E35" s="10">
        <f t="shared" si="0"/>
        <v>1322.0338983050847</v>
      </c>
      <c r="F35" s="10">
        <f t="shared" si="1"/>
        <v>1.7301913081739098</v>
      </c>
      <c r="G35">
        <v>295</v>
      </c>
    </row>
    <row r="36" spans="1:7" hidden="1" x14ac:dyDescent="0.25">
      <c r="A36" t="s">
        <v>52</v>
      </c>
      <c r="B36" t="s">
        <v>57</v>
      </c>
      <c r="C36">
        <v>14</v>
      </c>
      <c r="D36">
        <v>12</v>
      </c>
      <c r="E36" s="10">
        <f t="shared" si="0"/>
        <v>1318.6813186813188</v>
      </c>
      <c r="F36" s="10">
        <f t="shared" si="1"/>
        <v>1.7258036717203837</v>
      </c>
      <c r="G36">
        <v>91</v>
      </c>
    </row>
    <row r="37" spans="1:7" hidden="1" x14ac:dyDescent="0.25">
      <c r="A37" t="s">
        <v>52</v>
      </c>
      <c r="B37" t="s">
        <v>58</v>
      </c>
      <c r="C37">
        <v>10</v>
      </c>
      <c r="D37">
        <v>14</v>
      </c>
      <c r="E37" s="10">
        <f t="shared" si="0"/>
        <v>1750</v>
      </c>
      <c r="F37" s="10">
        <f t="shared" si="1"/>
        <v>2.2902852893455923</v>
      </c>
      <c r="G37">
        <v>80</v>
      </c>
    </row>
    <row r="38" spans="1:7" hidden="1" x14ac:dyDescent="0.25">
      <c r="A38" t="s">
        <v>52</v>
      </c>
      <c r="B38" t="s">
        <v>59</v>
      </c>
      <c r="C38">
        <v>33</v>
      </c>
      <c r="D38">
        <v>10</v>
      </c>
      <c r="E38" s="10">
        <f t="shared" si="0"/>
        <v>502.51256281407035</v>
      </c>
      <c r="F38" s="10">
        <f t="shared" si="1"/>
        <v>0.65765550304252474</v>
      </c>
      <c r="G38">
        <v>199</v>
      </c>
    </row>
    <row r="39" spans="1:7" hidden="1" x14ac:dyDescent="0.25">
      <c r="A39" t="s">
        <v>52</v>
      </c>
      <c r="B39" t="s">
        <v>60</v>
      </c>
      <c r="C39">
        <v>139</v>
      </c>
      <c r="D39">
        <v>116</v>
      </c>
      <c r="E39" s="10">
        <f t="shared" ref="E39:E70" si="2">(D39/G39)*10000</f>
        <v>784.31372549019602</v>
      </c>
      <c r="F39" s="10">
        <f t="shared" ref="F39:F70" si="3">(E39/$E$138)</f>
        <v>1.026458392984019</v>
      </c>
      <c r="G39">
        <v>1479</v>
      </c>
    </row>
    <row r="40" spans="1:7" hidden="1" x14ac:dyDescent="0.25">
      <c r="A40" t="s">
        <v>52</v>
      </c>
      <c r="B40" t="s">
        <v>61</v>
      </c>
      <c r="C40">
        <v>22</v>
      </c>
      <c r="D40">
        <v>7</v>
      </c>
      <c r="E40" s="10">
        <f t="shared" si="2"/>
        <v>721.64948453608235</v>
      </c>
      <c r="F40" s="10">
        <f t="shared" si="3"/>
        <v>0.94444754199818226</v>
      </c>
      <c r="G40">
        <v>97</v>
      </c>
    </row>
    <row r="41" spans="1:7" hidden="1" x14ac:dyDescent="0.25">
      <c r="A41" t="s">
        <v>52</v>
      </c>
      <c r="B41" t="s">
        <v>62</v>
      </c>
      <c r="C41">
        <v>13</v>
      </c>
      <c r="D41">
        <v>25</v>
      </c>
      <c r="E41" s="10">
        <f t="shared" si="2"/>
        <v>1050.420168067227</v>
      </c>
      <c r="F41" s="10">
        <f t="shared" si="3"/>
        <v>1.3747210620321684</v>
      </c>
      <c r="G41">
        <v>238</v>
      </c>
    </row>
    <row r="42" spans="1:7" hidden="1" x14ac:dyDescent="0.25">
      <c r="A42" t="s">
        <v>52</v>
      </c>
      <c r="B42" t="s">
        <v>63</v>
      </c>
      <c r="C42">
        <v>0</v>
      </c>
      <c r="D42">
        <v>0</v>
      </c>
      <c r="E42" s="10">
        <f t="shared" si="2"/>
        <v>0</v>
      </c>
      <c r="F42" s="10">
        <f t="shared" si="3"/>
        <v>0</v>
      </c>
      <c r="G42">
        <v>3</v>
      </c>
    </row>
    <row r="43" spans="1:7" hidden="1" x14ac:dyDescent="0.25">
      <c r="A43" t="s">
        <v>52</v>
      </c>
      <c r="B43" t="s">
        <v>64</v>
      </c>
      <c r="C43">
        <v>64</v>
      </c>
      <c r="D43">
        <v>77</v>
      </c>
      <c r="E43" s="10">
        <f t="shared" si="2"/>
        <v>4325.8426966292136</v>
      </c>
      <c r="F43" s="10">
        <f t="shared" si="3"/>
        <v>5.6613793669216887</v>
      </c>
      <c r="G43">
        <v>178</v>
      </c>
    </row>
    <row r="44" spans="1:7" hidden="1" x14ac:dyDescent="0.25">
      <c r="A44" t="s">
        <v>52</v>
      </c>
      <c r="B44" t="s">
        <v>65</v>
      </c>
      <c r="C44">
        <v>6</v>
      </c>
      <c r="D44">
        <v>1</v>
      </c>
      <c r="E44" s="10">
        <f t="shared" si="2"/>
        <v>161.29032258064515</v>
      </c>
      <c r="F44" s="10">
        <f t="shared" si="3"/>
        <v>0.21108620178300389</v>
      </c>
      <c r="G44">
        <v>62</v>
      </c>
    </row>
    <row r="45" spans="1:7" hidden="1" x14ac:dyDescent="0.25">
      <c r="A45" t="s">
        <v>52</v>
      </c>
      <c r="B45" t="s">
        <v>66</v>
      </c>
      <c r="C45">
        <v>6</v>
      </c>
      <c r="D45">
        <v>19</v>
      </c>
      <c r="E45" s="10">
        <f t="shared" si="2"/>
        <v>935.96059113300487</v>
      </c>
      <c r="F45" s="10">
        <f t="shared" si="3"/>
        <v>1.2249238704452146</v>
      </c>
      <c r="G45">
        <v>203</v>
      </c>
    </row>
    <row r="46" spans="1:7" hidden="1" x14ac:dyDescent="0.25">
      <c r="A46" t="s">
        <v>67</v>
      </c>
      <c r="B46" t="s">
        <v>68</v>
      </c>
      <c r="C46">
        <v>18</v>
      </c>
      <c r="D46">
        <v>23</v>
      </c>
      <c r="E46" s="10">
        <f t="shared" si="2"/>
        <v>201.93151887620721</v>
      </c>
      <c r="F46" s="10">
        <f t="shared" si="3"/>
        <v>0.26427473550707953</v>
      </c>
      <c r="G46">
        <v>1139</v>
      </c>
    </row>
    <row r="47" spans="1:7" hidden="1" x14ac:dyDescent="0.25">
      <c r="A47" t="s">
        <v>67</v>
      </c>
      <c r="B47" t="s">
        <v>69</v>
      </c>
      <c r="C47">
        <v>1</v>
      </c>
      <c r="D47">
        <v>5</v>
      </c>
      <c r="E47" s="10">
        <f t="shared" si="2"/>
        <v>381.67938931297709</v>
      </c>
      <c r="F47" s="10">
        <f t="shared" si="3"/>
        <v>0.49951696605138324</v>
      </c>
      <c r="G47">
        <v>131</v>
      </c>
    </row>
    <row r="48" spans="1:7" hidden="1" x14ac:dyDescent="0.25">
      <c r="A48" t="s">
        <v>67</v>
      </c>
      <c r="B48" t="s">
        <v>70</v>
      </c>
      <c r="C48">
        <v>85</v>
      </c>
      <c r="D48">
        <v>56</v>
      </c>
      <c r="E48" s="10">
        <f t="shared" si="2"/>
        <v>424.56406368460961</v>
      </c>
      <c r="F48" s="10">
        <f t="shared" si="3"/>
        <v>0.55564161682379809</v>
      </c>
      <c r="G48">
        <v>1319</v>
      </c>
    </row>
    <row r="49" spans="1:7" hidden="1" x14ac:dyDescent="0.25">
      <c r="A49" t="s">
        <v>67</v>
      </c>
      <c r="B49" t="s">
        <v>71</v>
      </c>
      <c r="C49">
        <v>38</v>
      </c>
      <c r="D49">
        <v>42</v>
      </c>
      <c r="E49" s="10">
        <f t="shared" si="2"/>
        <v>1238.9380530973451</v>
      </c>
      <c r="F49" s="10">
        <f t="shared" si="3"/>
        <v>1.6214409128110387</v>
      </c>
      <c r="G49">
        <v>339</v>
      </c>
    </row>
    <row r="50" spans="1:7" hidden="1" x14ac:dyDescent="0.25">
      <c r="A50" t="s">
        <v>67</v>
      </c>
      <c r="B50" t="s">
        <v>72</v>
      </c>
      <c r="C50">
        <v>44</v>
      </c>
      <c r="D50">
        <v>82</v>
      </c>
      <c r="E50" s="10">
        <f t="shared" si="2"/>
        <v>854.16666666666663</v>
      </c>
      <c r="F50" s="10">
        <f t="shared" si="3"/>
        <v>1.117877343609158</v>
      </c>
      <c r="G50">
        <v>960</v>
      </c>
    </row>
    <row r="51" spans="1:7" hidden="1" x14ac:dyDescent="0.25">
      <c r="A51" t="s">
        <v>67</v>
      </c>
      <c r="B51" t="s">
        <v>73</v>
      </c>
      <c r="C51">
        <v>9</v>
      </c>
      <c r="D51">
        <v>10</v>
      </c>
      <c r="E51" s="10">
        <f t="shared" si="2"/>
        <v>242.71844660194174</v>
      </c>
      <c r="F51" s="10">
        <f t="shared" si="3"/>
        <v>0.31765399297442332</v>
      </c>
      <c r="G51">
        <v>412</v>
      </c>
    </row>
    <row r="52" spans="1:7" hidden="1" x14ac:dyDescent="0.25">
      <c r="A52" t="s">
        <v>67</v>
      </c>
      <c r="B52" t="s">
        <v>74</v>
      </c>
      <c r="C52">
        <v>4</v>
      </c>
      <c r="D52">
        <v>6</v>
      </c>
      <c r="E52" s="10">
        <f t="shared" si="2"/>
        <v>315.78947368421052</v>
      </c>
      <c r="F52" s="10">
        <f t="shared" si="3"/>
        <v>0.41328456349093395</v>
      </c>
      <c r="G52">
        <v>190</v>
      </c>
    </row>
    <row r="53" spans="1:7" hidden="1" x14ac:dyDescent="0.25">
      <c r="A53" t="s">
        <v>75</v>
      </c>
      <c r="B53" t="s">
        <v>76</v>
      </c>
      <c r="C53">
        <v>0</v>
      </c>
      <c r="D53">
        <v>0</v>
      </c>
      <c r="E53" s="10">
        <f t="shared" si="2"/>
        <v>0</v>
      </c>
      <c r="F53" s="10">
        <f t="shared" si="3"/>
        <v>0</v>
      </c>
      <c r="G53">
        <v>102</v>
      </c>
    </row>
    <row r="54" spans="1:7" hidden="1" x14ac:dyDescent="0.25">
      <c r="A54" t="s">
        <v>75</v>
      </c>
      <c r="B54" t="s">
        <v>77</v>
      </c>
      <c r="C54">
        <v>60</v>
      </c>
      <c r="D54">
        <v>32</v>
      </c>
      <c r="E54" s="10">
        <f t="shared" si="2"/>
        <v>438.957475994513</v>
      </c>
      <c r="F54" s="10">
        <f t="shared" si="3"/>
        <v>0.57447877138200232</v>
      </c>
      <c r="G54">
        <v>729</v>
      </c>
    </row>
    <row r="55" spans="1:7" hidden="1" x14ac:dyDescent="0.25">
      <c r="A55" t="s">
        <v>75</v>
      </c>
      <c r="B55" t="s">
        <v>78</v>
      </c>
      <c r="C55">
        <v>46</v>
      </c>
      <c r="D55">
        <v>65</v>
      </c>
      <c r="E55" s="10">
        <f t="shared" si="2"/>
        <v>562.28373702422141</v>
      </c>
      <c r="F55" s="10">
        <f t="shared" si="3"/>
        <v>0.73588009791133702</v>
      </c>
      <c r="G55">
        <v>1156</v>
      </c>
    </row>
    <row r="56" spans="1:7" x14ac:dyDescent="0.25">
      <c r="A56" t="s">
        <v>79</v>
      </c>
      <c r="B56" t="s">
        <v>80</v>
      </c>
      <c r="C56">
        <v>70</v>
      </c>
      <c r="D56">
        <v>94</v>
      </c>
      <c r="E56" s="10">
        <f t="shared" si="2"/>
        <v>1407.1856287425151</v>
      </c>
      <c r="F56" s="10">
        <f t="shared" si="3"/>
        <v>1.8416323113642916</v>
      </c>
      <c r="G56">
        <v>668</v>
      </c>
    </row>
    <row r="57" spans="1:7" hidden="1" x14ac:dyDescent="0.25">
      <c r="A57" t="s">
        <v>79</v>
      </c>
      <c r="B57" t="s">
        <v>81</v>
      </c>
      <c r="C57">
        <v>128</v>
      </c>
      <c r="D57">
        <v>170</v>
      </c>
      <c r="E57" s="10">
        <f t="shared" si="2"/>
        <v>1284.9584278155708</v>
      </c>
      <c r="F57" s="10">
        <f t="shared" si="3"/>
        <v>1.6816693626552239</v>
      </c>
      <c r="G57">
        <v>1323</v>
      </c>
    </row>
    <row r="58" spans="1:7" hidden="1" x14ac:dyDescent="0.25">
      <c r="A58" t="s">
        <v>79</v>
      </c>
      <c r="B58" t="s">
        <v>82</v>
      </c>
      <c r="C58">
        <v>35</v>
      </c>
      <c r="D58">
        <v>32</v>
      </c>
      <c r="E58" s="10">
        <f t="shared" si="2"/>
        <v>1077.4410774410774</v>
      </c>
      <c r="F58" s="10">
        <f t="shared" si="3"/>
        <v>1.4100842570285512</v>
      </c>
      <c r="G58">
        <v>297</v>
      </c>
    </row>
    <row r="59" spans="1:7" hidden="1" x14ac:dyDescent="0.25">
      <c r="A59" t="s">
        <v>79</v>
      </c>
      <c r="B59" t="s">
        <v>83</v>
      </c>
      <c r="C59">
        <v>48</v>
      </c>
      <c r="D59">
        <v>70</v>
      </c>
      <c r="E59" s="10">
        <f t="shared" si="2"/>
        <v>770.92511013215858</v>
      </c>
      <c r="F59" s="10">
        <f t="shared" si="3"/>
        <v>1.0089362508130362</v>
      </c>
      <c r="G59">
        <v>908</v>
      </c>
    </row>
    <row r="60" spans="1:7" hidden="1" x14ac:dyDescent="0.25">
      <c r="A60" t="s">
        <v>84</v>
      </c>
      <c r="B60" t="s">
        <v>85</v>
      </c>
      <c r="C60">
        <v>36</v>
      </c>
      <c r="D60">
        <v>45</v>
      </c>
      <c r="E60" s="10">
        <f t="shared" si="2"/>
        <v>1200</v>
      </c>
      <c r="F60" s="10">
        <f t="shared" si="3"/>
        <v>1.5704813412655489</v>
      </c>
      <c r="G60">
        <v>375</v>
      </c>
    </row>
    <row r="61" spans="1:7" hidden="1" x14ac:dyDescent="0.25">
      <c r="A61" t="s">
        <v>84</v>
      </c>
      <c r="B61" t="s">
        <v>86</v>
      </c>
      <c r="C61">
        <v>1</v>
      </c>
      <c r="D61">
        <v>1</v>
      </c>
      <c r="E61" s="10">
        <f t="shared" si="2"/>
        <v>400</v>
      </c>
      <c r="F61" s="10">
        <f t="shared" si="3"/>
        <v>0.52349378042184969</v>
      </c>
      <c r="G61">
        <v>25</v>
      </c>
    </row>
    <row r="62" spans="1:7" hidden="1" x14ac:dyDescent="0.25">
      <c r="A62" t="s">
        <v>84</v>
      </c>
      <c r="B62" t="s">
        <v>87</v>
      </c>
      <c r="C62">
        <v>3</v>
      </c>
      <c r="D62">
        <v>4</v>
      </c>
      <c r="E62" s="10">
        <f t="shared" si="2"/>
        <v>588.23529411764707</v>
      </c>
      <c r="F62" s="10">
        <f t="shared" si="3"/>
        <v>0.76984379473801423</v>
      </c>
      <c r="G62">
        <v>68</v>
      </c>
    </row>
    <row r="63" spans="1:7" hidden="1" x14ac:dyDescent="0.25">
      <c r="A63" t="s">
        <v>84</v>
      </c>
      <c r="B63" t="s">
        <v>88</v>
      </c>
      <c r="C63">
        <v>5</v>
      </c>
      <c r="D63">
        <v>7</v>
      </c>
      <c r="E63" s="10">
        <f t="shared" si="2"/>
        <v>921.05263157894728</v>
      </c>
      <c r="F63" s="10">
        <f t="shared" si="3"/>
        <v>1.2054133101818907</v>
      </c>
      <c r="G63">
        <v>76</v>
      </c>
    </row>
    <row r="64" spans="1:7" hidden="1" x14ac:dyDescent="0.25">
      <c r="A64" t="s">
        <v>84</v>
      </c>
      <c r="B64" t="s">
        <v>89</v>
      </c>
      <c r="C64">
        <v>0</v>
      </c>
      <c r="D64">
        <v>2</v>
      </c>
      <c r="E64" s="10">
        <f t="shared" si="2"/>
        <v>526.31578947368416</v>
      </c>
      <c r="F64" s="10">
        <f t="shared" si="3"/>
        <v>0.6888076058182232</v>
      </c>
      <c r="G64">
        <v>38</v>
      </c>
    </row>
    <row r="65" spans="1:7" hidden="1" x14ac:dyDescent="0.25">
      <c r="A65" t="s">
        <v>84</v>
      </c>
      <c r="B65" t="s">
        <v>90</v>
      </c>
      <c r="C65">
        <v>0</v>
      </c>
      <c r="D65">
        <v>0</v>
      </c>
      <c r="E65" s="10">
        <f t="shared" si="2"/>
        <v>0</v>
      </c>
      <c r="F65" s="10">
        <f t="shared" si="3"/>
        <v>0</v>
      </c>
      <c r="G65">
        <v>77</v>
      </c>
    </row>
    <row r="66" spans="1:7" hidden="1" x14ac:dyDescent="0.25">
      <c r="A66" t="s">
        <v>84</v>
      </c>
      <c r="B66" t="s">
        <v>91</v>
      </c>
      <c r="C66">
        <v>1</v>
      </c>
      <c r="D66">
        <v>1</v>
      </c>
      <c r="E66" s="10">
        <f t="shared" si="2"/>
        <v>294.11764705882354</v>
      </c>
      <c r="F66" s="10">
        <f t="shared" si="3"/>
        <v>0.38492189736900712</v>
      </c>
      <c r="G66">
        <v>34</v>
      </c>
    </row>
    <row r="67" spans="1:7" hidden="1" x14ac:dyDescent="0.25">
      <c r="A67" t="s">
        <v>84</v>
      </c>
      <c r="B67" t="s">
        <v>92</v>
      </c>
      <c r="C67">
        <v>1</v>
      </c>
      <c r="D67">
        <v>1</v>
      </c>
      <c r="E67" s="10">
        <f t="shared" si="2"/>
        <v>86.206896551724142</v>
      </c>
      <c r="F67" s="10">
        <f t="shared" si="3"/>
        <v>0.11282193543574347</v>
      </c>
      <c r="G67">
        <v>116</v>
      </c>
    </row>
    <row r="68" spans="1:7" hidden="1" x14ac:dyDescent="0.25">
      <c r="A68" t="s">
        <v>84</v>
      </c>
      <c r="B68" t="s">
        <v>93</v>
      </c>
      <c r="C68">
        <v>14</v>
      </c>
      <c r="D68">
        <v>31</v>
      </c>
      <c r="E68" s="10">
        <f t="shared" si="2"/>
        <v>3333.333333333333</v>
      </c>
      <c r="F68" s="10">
        <f t="shared" si="3"/>
        <v>4.3624481701820805</v>
      </c>
      <c r="G68">
        <v>93</v>
      </c>
    </row>
    <row r="69" spans="1:7" hidden="1" x14ac:dyDescent="0.25">
      <c r="A69" t="s">
        <v>94</v>
      </c>
      <c r="B69" t="s">
        <v>95</v>
      </c>
      <c r="C69">
        <v>70</v>
      </c>
      <c r="D69">
        <v>54</v>
      </c>
      <c r="E69" s="10">
        <f t="shared" si="2"/>
        <v>1343.2835820895523</v>
      </c>
      <c r="F69" s="10">
        <f t="shared" si="3"/>
        <v>1.7580015014166595</v>
      </c>
      <c r="G69">
        <v>402</v>
      </c>
    </row>
    <row r="70" spans="1:7" hidden="1" x14ac:dyDescent="0.25">
      <c r="A70" t="s">
        <v>94</v>
      </c>
      <c r="B70" t="s">
        <v>96</v>
      </c>
      <c r="C70">
        <v>28</v>
      </c>
      <c r="D70">
        <v>30</v>
      </c>
      <c r="E70" s="10">
        <f t="shared" si="2"/>
        <v>2654.8672566371683</v>
      </c>
      <c r="F70" s="10">
        <f t="shared" si="3"/>
        <v>3.4745162417379407</v>
      </c>
      <c r="G70">
        <v>113</v>
      </c>
    </row>
    <row r="71" spans="1:7" hidden="1" x14ac:dyDescent="0.25">
      <c r="A71" t="s">
        <v>94</v>
      </c>
      <c r="B71" t="s">
        <v>97</v>
      </c>
      <c r="C71">
        <v>44</v>
      </c>
      <c r="D71">
        <v>22</v>
      </c>
      <c r="E71" s="10">
        <f t="shared" ref="E71:E102" si="4">(D71/G71)*10000</f>
        <v>666.66666666666663</v>
      </c>
      <c r="F71" s="10">
        <f t="shared" ref="F71:F102" si="5">(E71/$E$138)</f>
        <v>0.87248963403641611</v>
      </c>
      <c r="G71">
        <v>330</v>
      </c>
    </row>
    <row r="72" spans="1:7" hidden="1" x14ac:dyDescent="0.25">
      <c r="A72" t="s">
        <v>94</v>
      </c>
      <c r="B72" t="s">
        <v>98</v>
      </c>
      <c r="C72">
        <v>1</v>
      </c>
      <c r="D72">
        <v>2</v>
      </c>
      <c r="E72" s="10">
        <f t="shared" si="4"/>
        <v>285.71428571428572</v>
      </c>
      <c r="F72" s="10">
        <f t="shared" si="5"/>
        <v>0.37392412887274978</v>
      </c>
      <c r="G72">
        <v>70</v>
      </c>
    </row>
    <row r="73" spans="1:7" hidden="1" x14ac:dyDescent="0.25">
      <c r="A73" t="s">
        <v>94</v>
      </c>
      <c r="B73" t="s">
        <v>99</v>
      </c>
      <c r="C73">
        <v>54</v>
      </c>
      <c r="D73">
        <v>59</v>
      </c>
      <c r="E73" s="10">
        <f t="shared" si="4"/>
        <v>1648.0446927374301</v>
      </c>
      <c r="F73" s="10">
        <f t="shared" si="5"/>
        <v>2.1568528662632072</v>
      </c>
      <c r="G73">
        <v>358</v>
      </c>
    </row>
    <row r="74" spans="1:7" hidden="1" x14ac:dyDescent="0.25">
      <c r="A74" t="s">
        <v>94</v>
      </c>
      <c r="B74" t="s">
        <v>100</v>
      </c>
      <c r="C74">
        <v>12</v>
      </c>
      <c r="D74">
        <v>4</v>
      </c>
      <c r="E74" s="10">
        <f t="shared" si="4"/>
        <v>209.42408376963351</v>
      </c>
      <c r="F74" s="10">
        <f t="shared" si="5"/>
        <v>0.27408051330986893</v>
      </c>
      <c r="G74">
        <v>191</v>
      </c>
    </row>
    <row r="75" spans="1:7" x14ac:dyDescent="0.25">
      <c r="A75" t="s">
        <v>94</v>
      </c>
      <c r="B75" t="s">
        <v>101</v>
      </c>
      <c r="C75">
        <v>111</v>
      </c>
      <c r="D75">
        <v>80</v>
      </c>
      <c r="E75" s="10">
        <f t="shared" si="4"/>
        <v>2105.2631578947367</v>
      </c>
      <c r="F75" s="10">
        <f t="shared" si="5"/>
        <v>2.7552304232728928</v>
      </c>
      <c r="G75">
        <v>380</v>
      </c>
    </row>
    <row r="76" spans="1:7" hidden="1" x14ac:dyDescent="0.25">
      <c r="A76" t="s">
        <v>94</v>
      </c>
      <c r="B76" t="s">
        <v>102</v>
      </c>
      <c r="C76">
        <v>49</v>
      </c>
      <c r="D76">
        <v>42</v>
      </c>
      <c r="E76" s="10">
        <f t="shared" si="4"/>
        <v>1144.4141689373296</v>
      </c>
      <c r="F76" s="10">
        <f t="shared" si="5"/>
        <v>1.4977342491633299</v>
      </c>
      <c r="G76">
        <v>367</v>
      </c>
    </row>
    <row r="77" spans="1:7" hidden="1" x14ac:dyDescent="0.25">
      <c r="A77" t="s">
        <v>94</v>
      </c>
      <c r="B77" t="s">
        <v>103</v>
      </c>
      <c r="C77">
        <v>177</v>
      </c>
      <c r="D77">
        <v>170</v>
      </c>
      <c r="E77" s="10">
        <f t="shared" si="4"/>
        <v>1110.3853690398432</v>
      </c>
      <c r="F77" s="10">
        <f t="shared" si="5"/>
        <v>1.4531995864094456</v>
      </c>
      <c r="G77">
        <v>1531</v>
      </c>
    </row>
    <row r="78" spans="1:7" hidden="1" x14ac:dyDescent="0.25">
      <c r="A78" t="s">
        <v>94</v>
      </c>
      <c r="B78" t="s">
        <v>104</v>
      </c>
      <c r="C78">
        <v>15</v>
      </c>
      <c r="D78">
        <v>21</v>
      </c>
      <c r="E78" s="10">
        <f t="shared" si="4"/>
        <v>2470.5882352941176</v>
      </c>
      <c r="F78" s="10">
        <f t="shared" si="5"/>
        <v>3.2333439378996598</v>
      </c>
      <c r="G78">
        <v>85</v>
      </c>
    </row>
    <row r="79" spans="1:7" hidden="1" x14ac:dyDescent="0.25">
      <c r="A79" t="s">
        <v>94</v>
      </c>
      <c r="B79" t="s">
        <v>105</v>
      </c>
      <c r="C79">
        <v>8</v>
      </c>
      <c r="D79">
        <v>11</v>
      </c>
      <c r="E79" s="10">
        <f t="shared" si="4"/>
        <v>901.63934426229514</v>
      </c>
      <c r="F79" s="10">
        <f t="shared" si="5"/>
        <v>1.1800064722623662</v>
      </c>
      <c r="G79">
        <v>122</v>
      </c>
    </row>
    <row r="80" spans="1:7" hidden="1" x14ac:dyDescent="0.25">
      <c r="A80" t="s">
        <v>94</v>
      </c>
      <c r="B80" t="s">
        <v>106</v>
      </c>
      <c r="C80">
        <v>7</v>
      </c>
      <c r="D80">
        <v>8</v>
      </c>
      <c r="E80" s="10">
        <f t="shared" si="4"/>
        <v>2962.9629629629626</v>
      </c>
      <c r="F80" s="10">
        <f t="shared" si="5"/>
        <v>3.8777317068285155</v>
      </c>
      <c r="G80">
        <v>27</v>
      </c>
    </row>
    <row r="81" spans="1:7" hidden="1" x14ac:dyDescent="0.25">
      <c r="A81" t="s">
        <v>107</v>
      </c>
      <c r="B81" t="s">
        <v>108</v>
      </c>
      <c r="C81">
        <v>89</v>
      </c>
      <c r="D81">
        <v>53</v>
      </c>
      <c r="E81" s="10">
        <f t="shared" si="4"/>
        <v>253.58851674641147</v>
      </c>
      <c r="F81" s="10">
        <f t="shared" si="5"/>
        <v>0.33188002825787116</v>
      </c>
      <c r="G81">
        <v>2090</v>
      </c>
    </row>
    <row r="82" spans="1:7" hidden="1" x14ac:dyDescent="0.25">
      <c r="A82" t="s">
        <v>107</v>
      </c>
      <c r="B82" t="s">
        <v>109</v>
      </c>
      <c r="C82">
        <v>62</v>
      </c>
      <c r="D82">
        <v>51</v>
      </c>
      <c r="E82" s="10">
        <f t="shared" si="4"/>
        <v>456.98924731182797</v>
      </c>
      <c r="F82" s="10">
        <f t="shared" si="5"/>
        <v>0.59807757171851106</v>
      </c>
      <c r="G82">
        <v>1116</v>
      </c>
    </row>
    <row r="83" spans="1:7" hidden="1" x14ac:dyDescent="0.25">
      <c r="A83" t="s">
        <v>110</v>
      </c>
      <c r="B83" t="s">
        <v>111</v>
      </c>
      <c r="C83">
        <v>12</v>
      </c>
      <c r="D83">
        <v>17</v>
      </c>
      <c r="E83" s="10">
        <f t="shared" si="4"/>
        <v>484.3304843304843</v>
      </c>
      <c r="F83" s="10">
        <f t="shared" si="5"/>
        <v>0.63385999053927666</v>
      </c>
      <c r="G83">
        <v>351</v>
      </c>
    </row>
    <row r="84" spans="1:7" hidden="1" x14ac:dyDescent="0.25">
      <c r="A84" t="s">
        <v>110</v>
      </c>
      <c r="B84" t="s">
        <v>112</v>
      </c>
      <c r="C84">
        <v>5</v>
      </c>
      <c r="D84">
        <v>5</v>
      </c>
      <c r="E84" s="10">
        <f t="shared" si="4"/>
        <v>520.83333333333337</v>
      </c>
      <c r="F84" s="10">
        <f t="shared" si="5"/>
        <v>0.68163252659095019</v>
      </c>
      <c r="G84">
        <v>96</v>
      </c>
    </row>
    <row r="85" spans="1:7" hidden="1" x14ac:dyDescent="0.25">
      <c r="A85" t="s">
        <v>110</v>
      </c>
      <c r="B85" t="s">
        <v>113</v>
      </c>
      <c r="C85">
        <v>4</v>
      </c>
      <c r="D85">
        <v>2</v>
      </c>
      <c r="E85" s="10">
        <f t="shared" si="4"/>
        <v>192.30769230769232</v>
      </c>
      <c r="F85" s="10">
        <f t="shared" si="5"/>
        <v>0.2516797021258893</v>
      </c>
      <c r="G85">
        <v>104</v>
      </c>
    </row>
    <row r="86" spans="1:7" hidden="1" x14ac:dyDescent="0.25">
      <c r="A86" t="s">
        <v>110</v>
      </c>
      <c r="B86" t="s">
        <v>114</v>
      </c>
      <c r="C86">
        <v>41</v>
      </c>
      <c r="D86">
        <v>74</v>
      </c>
      <c r="E86" s="10">
        <f t="shared" si="4"/>
        <v>1468.2539682539684</v>
      </c>
      <c r="F86" s="10">
        <f t="shared" si="5"/>
        <v>1.921554551151631</v>
      </c>
      <c r="G86">
        <v>504</v>
      </c>
    </row>
    <row r="87" spans="1:7" hidden="1" x14ac:dyDescent="0.25">
      <c r="A87" t="s">
        <v>110</v>
      </c>
      <c r="B87" t="s">
        <v>115</v>
      </c>
      <c r="C87">
        <v>49</v>
      </c>
      <c r="D87">
        <v>55</v>
      </c>
      <c r="E87" s="10">
        <f t="shared" si="4"/>
        <v>1617.6470588235295</v>
      </c>
      <c r="F87" s="10">
        <f t="shared" si="5"/>
        <v>2.1170704355295391</v>
      </c>
      <c r="G87">
        <v>340</v>
      </c>
    </row>
    <row r="88" spans="1:7" hidden="1" x14ac:dyDescent="0.25">
      <c r="A88" t="s">
        <v>110</v>
      </c>
      <c r="B88" t="s">
        <v>116</v>
      </c>
      <c r="C88">
        <v>15</v>
      </c>
      <c r="D88">
        <v>20</v>
      </c>
      <c r="E88" s="10">
        <f t="shared" si="4"/>
        <v>247.83147459727385</v>
      </c>
      <c r="F88" s="10">
        <f t="shared" si="5"/>
        <v>0.32434558886112125</v>
      </c>
      <c r="G88">
        <v>807</v>
      </c>
    </row>
    <row r="89" spans="1:7" hidden="1" x14ac:dyDescent="0.25">
      <c r="A89" t="s">
        <v>117</v>
      </c>
      <c r="B89" t="s">
        <v>118</v>
      </c>
      <c r="C89">
        <v>2</v>
      </c>
      <c r="D89">
        <v>3</v>
      </c>
      <c r="E89" s="10">
        <f t="shared" si="4"/>
        <v>1071.4285714285713</v>
      </c>
      <c r="F89" s="10">
        <f t="shared" si="5"/>
        <v>1.4022154832728115</v>
      </c>
      <c r="G89">
        <v>28</v>
      </c>
    </row>
    <row r="90" spans="1:7" hidden="1" x14ac:dyDescent="0.25">
      <c r="A90" t="s">
        <v>117</v>
      </c>
      <c r="B90" t="s">
        <v>119</v>
      </c>
      <c r="C90">
        <v>1</v>
      </c>
      <c r="D90">
        <v>0</v>
      </c>
      <c r="E90" s="10">
        <f t="shared" si="4"/>
        <v>0</v>
      </c>
      <c r="F90" s="10">
        <f t="shared" si="5"/>
        <v>0</v>
      </c>
      <c r="G90">
        <v>50</v>
      </c>
    </row>
    <row r="91" spans="1:7" hidden="1" x14ac:dyDescent="0.25">
      <c r="A91" t="s">
        <v>117</v>
      </c>
      <c r="B91" t="s">
        <v>120</v>
      </c>
      <c r="C91">
        <v>10</v>
      </c>
      <c r="D91">
        <v>11</v>
      </c>
      <c r="E91" s="10">
        <f t="shared" si="4"/>
        <v>932.20338983050851</v>
      </c>
      <c r="F91" s="10">
        <f t="shared" si="5"/>
        <v>1.2200066916610903</v>
      </c>
      <c r="G91">
        <v>118</v>
      </c>
    </row>
    <row r="92" spans="1:7" hidden="1" x14ac:dyDescent="0.25">
      <c r="A92" t="s">
        <v>117</v>
      </c>
      <c r="B92" t="s">
        <v>121</v>
      </c>
      <c r="C92">
        <v>25</v>
      </c>
      <c r="D92">
        <v>40</v>
      </c>
      <c r="E92" s="10">
        <f t="shared" si="4"/>
        <v>1843.3179723502305</v>
      </c>
      <c r="F92" s="10">
        <f t="shared" si="5"/>
        <v>2.412413734662902</v>
      </c>
      <c r="G92">
        <v>217</v>
      </c>
    </row>
    <row r="93" spans="1:7" hidden="1" x14ac:dyDescent="0.25">
      <c r="A93" t="s">
        <v>117</v>
      </c>
      <c r="B93" t="s">
        <v>122</v>
      </c>
      <c r="C93">
        <v>4</v>
      </c>
      <c r="D93">
        <v>1</v>
      </c>
      <c r="E93" s="10">
        <f t="shared" si="4"/>
        <v>147.05882352941177</v>
      </c>
      <c r="F93" s="10">
        <f t="shared" si="5"/>
        <v>0.19246094868450356</v>
      </c>
      <c r="G93">
        <v>68</v>
      </c>
    </row>
    <row r="94" spans="1:7" hidden="1" x14ac:dyDescent="0.25">
      <c r="A94" t="s">
        <v>117</v>
      </c>
      <c r="B94" t="s">
        <v>123</v>
      </c>
      <c r="C94">
        <v>9</v>
      </c>
      <c r="D94">
        <v>4</v>
      </c>
      <c r="E94" s="10">
        <f t="shared" si="4"/>
        <v>228.57142857142858</v>
      </c>
      <c r="F94" s="10">
        <f t="shared" si="5"/>
        <v>0.2991393030981998</v>
      </c>
      <c r="G94">
        <v>175</v>
      </c>
    </row>
    <row r="95" spans="1:7" hidden="1" x14ac:dyDescent="0.25">
      <c r="A95" t="s">
        <v>117</v>
      </c>
      <c r="B95" t="s">
        <v>124</v>
      </c>
      <c r="C95">
        <v>0</v>
      </c>
      <c r="D95">
        <v>2</v>
      </c>
      <c r="E95" s="10">
        <f t="shared" si="4"/>
        <v>606.06060606060612</v>
      </c>
      <c r="F95" s="10">
        <f t="shared" si="5"/>
        <v>0.79317239457856015</v>
      </c>
      <c r="G95">
        <v>33</v>
      </c>
    </row>
    <row r="96" spans="1:7" hidden="1" x14ac:dyDescent="0.25">
      <c r="A96" t="s">
        <v>117</v>
      </c>
      <c r="B96" t="s">
        <v>125</v>
      </c>
      <c r="C96">
        <v>5</v>
      </c>
      <c r="D96">
        <v>1</v>
      </c>
      <c r="E96" s="10">
        <f t="shared" si="4"/>
        <v>217.39130434782609</v>
      </c>
      <c r="F96" s="10">
        <f t="shared" si="5"/>
        <v>0.28450748935970094</v>
      </c>
      <c r="G96">
        <v>46</v>
      </c>
    </row>
    <row r="97" spans="1:7" hidden="1" x14ac:dyDescent="0.25">
      <c r="A97" t="s">
        <v>117</v>
      </c>
      <c r="B97" t="s">
        <v>126</v>
      </c>
      <c r="C97">
        <v>11</v>
      </c>
      <c r="D97">
        <v>2</v>
      </c>
      <c r="E97" s="10">
        <f t="shared" si="4"/>
        <v>144.92753623188406</v>
      </c>
      <c r="F97" s="10">
        <f t="shared" si="5"/>
        <v>0.18967165957313395</v>
      </c>
      <c r="G97">
        <v>138</v>
      </c>
    </row>
    <row r="98" spans="1:7" hidden="1" x14ac:dyDescent="0.25">
      <c r="A98" t="s">
        <v>117</v>
      </c>
      <c r="B98" t="s">
        <v>127</v>
      </c>
      <c r="C98">
        <v>12</v>
      </c>
      <c r="D98">
        <v>6</v>
      </c>
      <c r="E98" s="10">
        <f t="shared" si="4"/>
        <v>337.07865168539325</v>
      </c>
      <c r="F98" s="10">
        <f t="shared" si="5"/>
        <v>0.44114644417571602</v>
      </c>
      <c r="G98">
        <v>178</v>
      </c>
    </row>
    <row r="99" spans="1:7" hidden="1" x14ac:dyDescent="0.25">
      <c r="A99" t="s">
        <v>117</v>
      </c>
      <c r="B99" t="s">
        <v>128</v>
      </c>
      <c r="C99">
        <v>8</v>
      </c>
      <c r="D99">
        <v>0</v>
      </c>
      <c r="E99" s="10">
        <f t="shared" si="4"/>
        <v>0</v>
      </c>
      <c r="F99" s="10">
        <f t="shared" si="5"/>
        <v>0</v>
      </c>
      <c r="G99">
        <v>50</v>
      </c>
    </row>
    <row r="100" spans="1:7" hidden="1" x14ac:dyDescent="0.25">
      <c r="A100" t="s">
        <v>117</v>
      </c>
      <c r="B100" t="s">
        <v>129</v>
      </c>
      <c r="C100">
        <v>134</v>
      </c>
      <c r="D100">
        <v>87</v>
      </c>
      <c r="E100" s="10">
        <f t="shared" si="4"/>
        <v>1113.9564660691422</v>
      </c>
      <c r="F100" s="10">
        <f t="shared" si="5"/>
        <v>1.4578732041197477</v>
      </c>
      <c r="G100">
        <v>781</v>
      </c>
    </row>
    <row r="101" spans="1:7" hidden="1" x14ac:dyDescent="0.25">
      <c r="A101" t="s">
        <v>130</v>
      </c>
      <c r="B101" t="s">
        <v>131</v>
      </c>
      <c r="C101">
        <v>82</v>
      </c>
      <c r="D101">
        <v>78</v>
      </c>
      <c r="E101" s="10">
        <f t="shared" si="4"/>
        <v>660.45723962743443</v>
      </c>
      <c r="F101" s="10">
        <f t="shared" si="5"/>
        <v>0.86436314294886274</v>
      </c>
      <c r="G101">
        <v>1181</v>
      </c>
    </row>
    <row r="102" spans="1:7" hidden="1" x14ac:dyDescent="0.25">
      <c r="A102" t="s">
        <v>130</v>
      </c>
      <c r="B102" t="s">
        <v>132</v>
      </c>
      <c r="C102">
        <v>4</v>
      </c>
      <c r="D102">
        <v>2</v>
      </c>
      <c r="E102" s="10">
        <f t="shared" si="4"/>
        <v>94.786729857819907</v>
      </c>
      <c r="F102" s="10">
        <f t="shared" si="5"/>
        <v>0.12405065886773689</v>
      </c>
      <c r="G102">
        <v>211</v>
      </c>
    </row>
    <row r="103" spans="1:7" hidden="1" x14ac:dyDescent="0.25">
      <c r="A103" t="s">
        <v>133</v>
      </c>
      <c r="B103" t="s">
        <v>134</v>
      </c>
      <c r="C103">
        <v>18</v>
      </c>
      <c r="D103">
        <v>11</v>
      </c>
      <c r="E103" s="10">
        <f t="shared" ref="E103:E134" si="6">(D103/G103)*10000</f>
        <v>199.63702359346644</v>
      </c>
      <c r="F103" s="10">
        <f t="shared" ref="F103:F134" si="7">(E103/$E$138)</f>
        <v>0.26127185048277435</v>
      </c>
      <c r="G103">
        <v>551</v>
      </c>
    </row>
    <row r="104" spans="1:7" hidden="1" x14ac:dyDescent="0.25">
      <c r="A104" t="s">
        <v>133</v>
      </c>
      <c r="B104" t="s">
        <v>135</v>
      </c>
      <c r="C104">
        <v>4</v>
      </c>
      <c r="D104">
        <v>7</v>
      </c>
      <c r="E104" s="10">
        <f t="shared" si="6"/>
        <v>322.58064516129031</v>
      </c>
      <c r="F104" s="10">
        <f t="shared" si="7"/>
        <v>0.42217240356600777</v>
      </c>
      <c r="G104">
        <v>217</v>
      </c>
    </row>
    <row r="105" spans="1:7" x14ac:dyDescent="0.25">
      <c r="A105" t="s">
        <v>136</v>
      </c>
      <c r="B105" t="s">
        <v>137</v>
      </c>
      <c r="C105">
        <v>148</v>
      </c>
      <c r="D105">
        <v>224</v>
      </c>
      <c r="E105" s="10">
        <f t="shared" si="6"/>
        <v>1080.5595754944525</v>
      </c>
      <c r="F105" s="10">
        <f t="shared" si="7"/>
        <v>1.4141655428665501</v>
      </c>
      <c r="G105">
        <v>2073</v>
      </c>
    </row>
    <row r="106" spans="1:7" hidden="1" x14ac:dyDescent="0.25">
      <c r="A106" t="s">
        <v>138</v>
      </c>
      <c r="B106" t="s">
        <v>139</v>
      </c>
      <c r="C106">
        <v>36</v>
      </c>
      <c r="D106">
        <v>84</v>
      </c>
      <c r="E106" s="10">
        <f t="shared" si="6"/>
        <v>2818.7919463087246</v>
      </c>
      <c r="F106" s="10">
        <f t="shared" si="7"/>
        <v>3.6890501304895444</v>
      </c>
      <c r="G106">
        <v>298</v>
      </c>
    </row>
    <row r="107" spans="1:7" hidden="1" x14ac:dyDescent="0.25">
      <c r="A107" t="s">
        <v>140</v>
      </c>
      <c r="B107" t="s">
        <v>141</v>
      </c>
      <c r="C107">
        <v>35</v>
      </c>
      <c r="D107">
        <v>48</v>
      </c>
      <c r="E107" s="10">
        <f t="shared" si="6"/>
        <v>1476.9230769230771</v>
      </c>
      <c r="F107" s="10">
        <f t="shared" si="7"/>
        <v>1.9329001123268299</v>
      </c>
      <c r="G107">
        <v>325</v>
      </c>
    </row>
    <row r="108" spans="1:7" hidden="1" x14ac:dyDescent="0.25">
      <c r="A108" t="s">
        <v>140</v>
      </c>
      <c r="B108" t="s">
        <v>142</v>
      </c>
      <c r="C108">
        <v>3</v>
      </c>
      <c r="D108">
        <v>2</v>
      </c>
      <c r="E108" s="10">
        <f t="shared" si="6"/>
        <v>714.28571428571422</v>
      </c>
      <c r="F108" s="10">
        <f t="shared" si="7"/>
        <v>0.93481032218187432</v>
      </c>
      <c r="G108">
        <v>28</v>
      </c>
    </row>
    <row r="109" spans="1:7" hidden="1" x14ac:dyDescent="0.25">
      <c r="A109" t="s">
        <v>140</v>
      </c>
      <c r="B109" t="s">
        <v>143</v>
      </c>
      <c r="C109">
        <v>1</v>
      </c>
      <c r="D109">
        <v>0</v>
      </c>
      <c r="E109" s="10">
        <f t="shared" si="6"/>
        <v>0</v>
      </c>
      <c r="F109" s="10">
        <f t="shared" si="7"/>
        <v>0</v>
      </c>
      <c r="G109">
        <v>30</v>
      </c>
    </row>
    <row r="110" spans="1:7" hidden="1" x14ac:dyDescent="0.25">
      <c r="A110" t="s">
        <v>144</v>
      </c>
      <c r="B110" t="s">
        <v>145</v>
      </c>
      <c r="C110">
        <v>19</v>
      </c>
      <c r="D110">
        <v>24</v>
      </c>
      <c r="E110" s="10">
        <f t="shared" si="6"/>
        <v>1016.949152542373</v>
      </c>
      <c r="F110" s="10">
        <f t="shared" si="7"/>
        <v>1.3309163909030077</v>
      </c>
      <c r="G110">
        <v>236</v>
      </c>
    </row>
    <row r="111" spans="1:7" hidden="1" x14ac:dyDescent="0.25">
      <c r="A111" t="s">
        <v>144</v>
      </c>
      <c r="B111" t="s">
        <v>146</v>
      </c>
      <c r="C111">
        <v>12</v>
      </c>
      <c r="D111">
        <v>23</v>
      </c>
      <c r="E111" s="10">
        <f t="shared" si="6"/>
        <v>533.64269141531315</v>
      </c>
      <c r="F111" s="10">
        <f t="shared" si="7"/>
        <v>0.69839657480873207</v>
      </c>
      <c r="G111">
        <v>431</v>
      </c>
    </row>
    <row r="112" spans="1:7" hidden="1" x14ac:dyDescent="0.25">
      <c r="A112" t="s">
        <v>144</v>
      </c>
      <c r="B112" t="s">
        <v>147</v>
      </c>
      <c r="C112">
        <v>6</v>
      </c>
      <c r="D112">
        <v>18</v>
      </c>
      <c r="E112" s="10">
        <f t="shared" si="6"/>
        <v>1090.9090909090908</v>
      </c>
      <c r="F112" s="10">
        <f t="shared" si="7"/>
        <v>1.4277103102414079</v>
      </c>
      <c r="G112">
        <v>165</v>
      </c>
    </row>
    <row r="113" spans="1:7" hidden="1" x14ac:dyDescent="0.25">
      <c r="A113" t="s">
        <v>148</v>
      </c>
      <c r="B113" t="s">
        <v>149</v>
      </c>
      <c r="C113">
        <v>0</v>
      </c>
      <c r="D113">
        <v>6</v>
      </c>
      <c r="E113" s="10">
        <f t="shared" si="6"/>
        <v>2500</v>
      </c>
      <c r="F113" s="10">
        <f t="shared" si="7"/>
        <v>3.2718361276365604</v>
      </c>
      <c r="G113">
        <v>24</v>
      </c>
    </row>
    <row r="114" spans="1:7" hidden="1" x14ac:dyDescent="0.25">
      <c r="A114" t="s">
        <v>148</v>
      </c>
      <c r="B114" t="s">
        <v>150</v>
      </c>
      <c r="C114">
        <v>6</v>
      </c>
      <c r="D114">
        <v>2</v>
      </c>
      <c r="E114" s="10">
        <f t="shared" si="6"/>
        <v>253.1645569620253</v>
      </c>
      <c r="F114" s="10">
        <f t="shared" si="7"/>
        <v>0.33132517748218332</v>
      </c>
      <c r="G114">
        <v>79</v>
      </c>
    </row>
    <row r="115" spans="1:7" hidden="1" x14ac:dyDescent="0.25">
      <c r="A115" t="s">
        <v>148</v>
      </c>
      <c r="B115" t="s">
        <v>151</v>
      </c>
      <c r="C115">
        <v>20</v>
      </c>
      <c r="D115">
        <v>45</v>
      </c>
      <c r="E115" s="10">
        <f t="shared" si="6"/>
        <v>2027.0270270270271</v>
      </c>
      <c r="F115" s="10">
        <f t="shared" si="7"/>
        <v>2.6528401034891029</v>
      </c>
      <c r="G115">
        <v>222</v>
      </c>
    </row>
    <row r="116" spans="1:7" hidden="1" x14ac:dyDescent="0.25">
      <c r="A116" t="s">
        <v>148</v>
      </c>
      <c r="B116" t="s">
        <v>152</v>
      </c>
      <c r="C116">
        <v>0</v>
      </c>
      <c r="D116">
        <v>1</v>
      </c>
      <c r="E116" s="10">
        <f t="shared" si="6"/>
        <v>344.82758620689657</v>
      </c>
      <c r="F116" s="10">
        <f t="shared" si="7"/>
        <v>0.45128774174297387</v>
      </c>
      <c r="G116">
        <v>29</v>
      </c>
    </row>
    <row r="117" spans="1:7" hidden="1" x14ac:dyDescent="0.25">
      <c r="A117" t="s">
        <v>153</v>
      </c>
      <c r="B117" t="s">
        <v>154</v>
      </c>
      <c r="C117">
        <v>2</v>
      </c>
      <c r="D117">
        <v>8</v>
      </c>
      <c r="E117" s="10">
        <f t="shared" si="6"/>
        <v>519.48051948051955</v>
      </c>
      <c r="F117" s="10">
        <f t="shared" si="7"/>
        <v>0.6798620524959087</v>
      </c>
      <c r="G117">
        <v>154</v>
      </c>
    </row>
    <row r="118" spans="1:7" hidden="1" x14ac:dyDescent="0.25">
      <c r="A118" t="s">
        <v>153</v>
      </c>
      <c r="B118" t="s">
        <v>192</v>
      </c>
      <c r="C118">
        <v>1</v>
      </c>
      <c r="D118">
        <v>6</v>
      </c>
      <c r="E118" s="10">
        <f t="shared" si="6"/>
        <v>1363.6363636363635</v>
      </c>
      <c r="F118" s="10">
        <f t="shared" si="7"/>
        <v>1.7846378878017601</v>
      </c>
      <c r="G118">
        <v>44</v>
      </c>
    </row>
    <row r="119" spans="1:7" hidden="1" x14ac:dyDescent="0.25">
      <c r="A119" t="s">
        <v>153</v>
      </c>
      <c r="B119" t="s">
        <v>156</v>
      </c>
      <c r="C119">
        <v>0</v>
      </c>
      <c r="D119">
        <v>0</v>
      </c>
      <c r="E119" s="10">
        <f t="shared" si="6"/>
        <v>0</v>
      </c>
      <c r="F119" s="10">
        <f t="shared" si="7"/>
        <v>0</v>
      </c>
      <c r="G119">
        <v>16</v>
      </c>
    </row>
    <row r="120" spans="1:7" hidden="1" x14ac:dyDescent="0.25">
      <c r="A120" t="s">
        <v>153</v>
      </c>
      <c r="B120" t="s">
        <v>157</v>
      </c>
      <c r="C120">
        <v>0</v>
      </c>
      <c r="D120">
        <v>0</v>
      </c>
      <c r="E120" s="10">
        <f t="shared" si="6"/>
        <v>0</v>
      </c>
      <c r="F120" s="10">
        <f t="shared" si="7"/>
        <v>0</v>
      </c>
      <c r="G120">
        <v>12</v>
      </c>
    </row>
    <row r="121" spans="1:7" hidden="1" x14ac:dyDescent="0.25">
      <c r="A121" t="s">
        <v>153</v>
      </c>
      <c r="B121" t="s">
        <v>158</v>
      </c>
      <c r="C121">
        <v>0</v>
      </c>
      <c r="D121">
        <v>1</v>
      </c>
      <c r="E121" s="10">
        <f t="shared" si="6"/>
        <v>526.31578947368416</v>
      </c>
      <c r="F121" s="10">
        <f t="shared" si="7"/>
        <v>0.6888076058182232</v>
      </c>
      <c r="G121">
        <v>19</v>
      </c>
    </row>
    <row r="122" spans="1:7" hidden="1" x14ac:dyDescent="0.25">
      <c r="A122" t="s">
        <v>153</v>
      </c>
      <c r="B122" t="s">
        <v>159</v>
      </c>
      <c r="C122">
        <v>3</v>
      </c>
      <c r="D122">
        <v>6</v>
      </c>
      <c r="E122" s="10">
        <f t="shared" si="6"/>
        <v>5454.545454545454</v>
      </c>
      <c r="F122" s="10">
        <f t="shared" si="7"/>
        <v>7.1385515512070405</v>
      </c>
      <c r="G122">
        <v>11</v>
      </c>
    </row>
    <row r="123" spans="1:7" hidden="1" x14ac:dyDescent="0.25">
      <c r="A123" t="s">
        <v>160</v>
      </c>
      <c r="B123" t="s">
        <v>161</v>
      </c>
      <c r="C123">
        <v>6</v>
      </c>
      <c r="D123">
        <v>5</v>
      </c>
      <c r="E123" s="10">
        <f t="shared" si="6"/>
        <v>188.67924528301887</v>
      </c>
      <c r="F123" s="10">
        <f t="shared" si="7"/>
        <v>0.24693102850087248</v>
      </c>
      <c r="G123">
        <v>265</v>
      </c>
    </row>
    <row r="124" spans="1:7" hidden="1" x14ac:dyDescent="0.25">
      <c r="A124" t="s">
        <v>162</v>
      </c>
      <c r="B124" t="s">
        <v>163</v>
      </c>
      <c r="C124">
        <v>22</v>
      </c>
      <c r="D124">
        <v>19</v>
      </c>
      <c r="E124" s="10">
        <f t="shared" si="6"/>
        <v>278.59237536656889</v>
      </c>
      <c r="F124" s="10">
        <f t="shared" si="7"/>
        <v>0.36460343944337031</v>
      </c>
      <c r="G124">
        <v>682</v>
      </c>
    </row>
    <row r="125" spans="1:7" hidden="1" x14ac:dyDescent="0.25">
      <c r="A125" t="s">
        <v>162</v>
      </c>
      <c r="B125" t="s">
        <v>164</v>
      </c>
      <c r="C125">
        <v>83</v>
      </c>
      <c r="D125">
        <v>88</v>
      </c>
      <c r="E125" s="10">
        <f t="shared" si="6"/>
        <v>629.47067238912734</v>
      </c>
      <c r="F125" s="10">
        <f t="shared" si="7"/>
        <v>0.82380995488416975</v>
      </c>
      <c r="G125">
        <v>1398</v>
      </c>
    </row>
    <row r="126" spans="1:7" hidden="1" x14ac:dyDescent="0.25">
      <c r="A126" t="s">
        <v>162</v>
      </c>
      <c r="B126" t="s">
        <v>165</v>
      </c>
      <c r="C126">
        <v>11</v>
      </c>
      <c r="D126">
        <v>12</v>
      </c>
      <c r="E126" s="10">
        <f t="shared" si="6"/>
        <v>255.86353944562899</v>
      </c>
      <c r="F126" s="10">
        <f t="shared" si="7"/>
        <v>0.33485742884126846</v>
      </c>
      <c r="G126">
        <v>469</v>
      </c>
    </row>
    <row r="127" spans="1:7" hidden="1" x14ac:dyDescent="0.25">
      <c r="A127" t="s">
        <v>166</v>
      </c>
      <c r="B127" t="s">
        <v>167</v>
      </c>
      <c r="C127">
        <v>22</v>
      </c>
      <c r="D127">
        <v>12</v>
      </c>
      <c r="E127" s="10">
        <f t="shared" si="6"/>
        <v>300.75187969924809</v>
      </c>
      <c r="F127" s="10">
        <f t="shared" si="7"/>
        <v>0.39360434618184181</v>
      </c>
      <c r="G127">
        <v>399</v>
      </c>
    </row>
    <row r="128" spans="1:7" hidden="1" x14ac:dyDescent="0.25">
      <c r="A128" t="s">
        <v>166</v>
      </c>
      <c r="B128" t="s">
        <v>168</v>
      </c>
      <c r="C128">
        <v>64</v>
      </c>
      <c r="D128">
        <v>68</v>
      </c>
      <c r="E128" s="10">
        <f t="shared" si="6"/>
        <v>372.60273972602738</v>
      </c>
      <c r="F128" s="10">
        <f t="shared" si="7"/>
        <v>0.48763804203679145</v>
      </c>
      <c r="G128">
        <v>1825</v>
      </c>
    </row>
    <row r="129" spans="1:7" hidden="1" x14ac:dyDescent="0.25">
      <c r="A129" t="s">
        <v>169</v>
      </c>
      <c r="B129" t="s">
        <v>170</v>
      </c>
      <c r="C129">
        <v>13</v>
      </c>
      <c r="D129">
        <v>8</v>
      </c>
      <c r="E129" s="10">
        <f t="shared" si="6"/>
        <v>340.42553191489361</v>
      </c>
      <c r="F129" s="10">
        <f t="shared" si="7"/>
        <v>0.44552662163561674</v>
      </c>
      <c r="G129">
        <v>235</v>
      </c>
    </row>
    <row r="130" spans="1:7" hidden="1" x14ac:dyDescent="0.25">
      <c r="A130" t="s">
        <v>169</v>
      </c>
      <c r="B130" t="s">
        <v>171</v>
      </c>
      <c r="C130">
        <v>8</v>
      </c>
      <c r="D130">
        <v>18</v>
      </c>
      <c r="E130" s="10">
        <f t="shared" si="6"/>
        <v>743.80165289256206</v>
      </c>
      <c r="F130" s="10">
        <f t="shared" si="7"/>
        <v>0.9734388478918693</v>
      </c>
      <c r="G130">
        <v>242</v>
      </c>
    </row>
    <row r="131" spans="1:7" hidden="1" x14ac:dyDescent="0.25">
      <c r="A131" t="s">
        <v>172</v>
      </c>
      <c r="B131" t="s">
        <v>173</v>
      </c>
      <c r="C131">
        <v>0</v>
      </c>
      <c r="D131">
        <v>0</v>
      </c>
      <c r="E131" s="10">
        <f t="shared" si="6"/>
        <v>0</v>
      </c>
      <c r="F131" s="10">
        <f t="shared" si="7"/>
        <v>0</v>
      </c>
      <c r="G131">
        <v>22</v>
      </c>
    </row>
    <row r="132" spans="1:7" hidden="1" x14ac:dyDescent="0.25">
      <c r="A132" t="s">
        <v>172</v>
      </c>
      <c r="B132" t="s">
        <v>174</v>
      </c>
      <c r="C132">
        <v>7</v>
      </c>
      <c r="D132">
        <v>4</v>
      </c>
      <c r="E132" s="10">
        <f t="shared" si="6"/>
        <v>487.80487804878049</v>
      </c>
      <c r="F132" s="10">
        <f t="shared" si="7"/>
        <v>0.63840704929493863</v>
      </c>
      <c r="G132">
        <v>82</v>
      </c>
    </row>
    <row r="133" spans="1:7" hidden="1" x14ac:dyDescent="0.25">
      <c r="A133" t="s">
        <v>175</v>
      </c>
      <c r="B133" t="s">
        <v>176</v>
      </c>
      <c r="C133">
        <v>14</v>
      </c>
      <c r="D133">
        <v>20</v>
      </c>
      <c r="E133" s="10">
        <f t="shared" si="6"/>
        <v>735.2941176470589</v>
      </c>
      <c r="F133" s="10">
        <f t="shared" si="7"/>
        <v>0.96230474342251782</v>
      </c>
      <c r="G133">
        <v>272</v>
      </c>
    </row>
    <row r="134" spans="1:7" ht="15" hidden="1" customHeight="1" x14ac:dyDescent="0.25">
      <c r="A134" t="s">
        <v>175</v>
      </c>
      <c r="B134" t="s">
        <v>177</v>
      </c>
      <c r="C134">
        <v>29</v>
      </c>
      <c r="D134">
        <v>24</v>
      </c>
      <c r="E134" s="10">
        <f t="shared" si="6"/>
        <v>358.74439461883406</v>
      </c>
      <c r="F134" s="10">
        <f t="shared" si="7"/>
        <v>0.4695011483604033</v>
      </c>
      <c r="G134">
        <v>669</v>
      </c>
    </row>
    <row r="135" spans="1:7" hidden="1" x14ac:dyDescent="0.25">
      <c r="A135" t="s">
        <v>178</v>
      </c>
      <c r="B135" t="s">
        <v>179</v>
      </c>
      <c r="C135">
        <v>12</v>
      </c>
      <c r="D135">
        <v>5</v>
      </c>
      <c r="E135" s="10">
        <f t="shared" ref="E135" si="8">(D135/G135)*10000</f>
        <v>82.78145695364239</v>
      </c>
      <c r="F135" s="10">
        <f t="shared" ref="F135" si="9">(E135/$E$138)</f>
        <v>0.10833894462372717</v>
      </c>
      <c r="G135">
        <v>604</v>
      </c>
    </row>
    <row r="136" spans="1:7" hidden="1" x14ac:dyDescent="0.25">
      <c r="A136" t="s">
        <v>193</v>
      </c>
      <c r="B136" t="s">
        <v>194</v>
      </c>
      <c r="C136">
        <v>14</v>
      </c>
      <c r="D136">
        <v>25</v>
      </c>
      <c r="E136" s="13" t="s">
        <v>195</v>
      </c>
      <c r="F136" s="13" t="s">
        <v>195</v>
      </c>
      <c r="G136" s="13" t="s">
        <v>195</v>
      </c>
    </row>
    <row r="137" spans="1:7" hidden="1" x14ac:dyDescent="0.25">
      <c r="A137" t="s">
        <v>193</v>
      </c>
      <c r="B137" t="s">
        <v>196</v>
      </c>
      <c r="C137">
        <v>12</v>
      </c>
      <c r="D137">
        <v>12</v>
      </c>
      <c r="E137" s="13" t="s">
        <v>195</v>
      </c>
      <c r="F137" s="13" t="s">
        <v>195</v>
      </c>
      <c r="G137" s="13" t="s">
        <v>195</v>
      </c>
    </row>
    <row r="138" spans="1:7" hidden="1" x14ac:dyDescent="0.25">
      <c r="A138" s="4" t="s">
        <v>203</v>
      </c>
      <c r="B138" s="4" t="s">
        <v>181</v>
      </c>
      <c r="C138" s="4">
        <v>3514</v>
      </c>
      <c r="D138" s="4">
        <v>3698</v>
      </c>
      <c r="E138" s="11">
        <f>(D138/G138)*10000</f>
        <v>764.09694815794364</v>
      </c>
      <c r="F138" s="11">
        <f>(E138/$E$138)</f>
        <v>1</v>
      </c>
      <c r="G138" s="4">
        <v>48397</v>
      </c>
    </row>
    <row r="139" spans="1:7" x14ac:dyDescent="0.25">
      <c r="A139" s="1"/>
      <c r="B139" s="1"/>
      <c r="C139" s="1"/>
      <c r="D139" s="1"/>
      <c r="E139" s="24"/>
      <c r="F139" s="24"/>
      <c r="G139" s="1"/>
    </row>
    <row r="140" spans="1:7" x14ac:dyDescent="0.25">
      <c r="A140" t="s">
        <v>182</v>
      </c>
      <c r="C140" s="1"/>
      <c r="D140" s="1"/>
      <c r="E140" s="24"/>
      <c r="F140" s="24"/>
      <c r="G140" s="1"/>
    </row>
    <row r="141" spans="1:7" x14ac:dyDescent="0.25">
      <c r="A141" s="6" t="s">
        <v>183</v>
      </c>
      <c r="C141" s="1"/>
      <c r="D141" s="1"/>
      <c r="E141" s="24"/>
      <c r="F141" s="24"/>
      <c r="G141" s="1"/>
    </row>
    <row r="142" spans="1:7" x14ac:dyDescent="0.25">
      <c r="A142" t="s">
        <v>184</v>
      </c>
      <c r="C142" s="1"/>
      <c r="D142" s="1"/>
      <c r="E142" s="24"/>
      <c r="F142" s="24"/>
      <c r="G142" s="1"/>
    </row>
    <row r="143" spans="1:7" ht="14.45" customHeight="1" x14ac:dyDescent="0.25">
      <c r="A143" s="64" t="s">
        <v>185</v>
      </c>
      <c r="B143" s="64"/>
      <c r="C143" s="64"/>
      <c r="D143" s="64"/>
      <c r="E143" s="64"/>
      <c r="F143" s="64"/>
      <c r="G143" s="64"/>
    </row>
    <row r="144" spans="1:7" x14ac:dyDescent="0.25">
      <c r="A144" s="64"/>
      <c r="B144" s="64"/>
      <c r="C144" s="64"/>
      <c r="D144" s="64"/>
      <c r="E144" s="64"/>
      <c r="F144" s="64"/>
      <c r="G144" s="64"/>
    </row>
    <row r="145" spans="1:7" x14ac:dyDescent="0.25">
      <c r="A145" s="32"/>
      <c r="B145" s="32"/>
      <c r="C145" s="32"/>
      <c r="D145" s="32"/>
      <c r="E145" s="32"/>
      <c r="F145" s="32"/>
      <c r="G145" s="32"/>
    </row>
    <row r="146" spans="1:7" ht="14.45" customHeight="1" x14ac:dyDescent="0.25">
      <c r="A146" s="71" t="s">
        <v>204</v>
      </c>
      <c r="B146" s="71"/>
      <c r="C146" s="71"/>
      <c r="D146" s="71"/>
      <c r="E146" s="71"/>
      <c r="F146" s="71"/>
      <c r="G146" s="71"/>
    </row>
    <row r="147" spans="1:7" x14ac:dyDescent="0.25">
      <c r="A147" s="71"/>
      <c r="B147" s="71"/>
      <c r="C147" s="71"/>
      <c r="D147" s="71"/>
      <c r="E147" s="71"/>
      <c r="F147" s="71"/>
      <c r="G147" s="71"/>
    </row>
    <row r="148" spans="1:7" x14ac:dyDescent="0.25">
      <c r="A148" s="71"/>
      <c r="B148" s="71"/>
      <c r="C148" s="71"/>
      <c r="D148" s="71"/>
      <c r="E148" s="71"/>
      <c r="F148" s="71"/>
      <c r="G148" s="71"/>
    </row>
    <row r="149" spans="1:7" x14ac:dyDescent="0.25">
      <c r="A149" s="71" t="s">
        <v>205</v>
      </c>
      <c r="B149" s="71"/>
      <c r="C149" s="71"/>
      <c r="D149" s="71"/>
      <c r="E149" s="71"/>
      <c r="F149" s="71"/>
      <c r="G149" s="71"/>
    </row>
    <row r="150" spans="1:7" x14ac:dyDescent="0.25">
      <c r="A150" s="71"/>
      <c r="B150" s="71"/>
      <c r="C150" s="71"/>
      <c r="D150" s="71"/>
      <c r="E150" s="71"/>
      <c r="F150" s="71"/>
      <c r="G150" s="71"/>
    </row>
  </sheetData>
  <autoFilter ref="A6:G138" xr:uid="{9F68EE0B-D672-4426-BC26-EA596E075EFD}">
    <filterColumn colId="1">
      <filters>
        <filter val="Blacktown"/>
        <filter val="Bourke"/>
        <filter val="Cowra"/>
        <filter val="Kempsey"/>
        <filter val="Moree Plains"/>
      </filters>
    </filterColumn>
  </autoFilter>
  <mergeCells count="3">
    <mergeCell ref="A146:G148"/>
    <mergeCell ref="A149:G150"/>
    <mergeCell ref="A143:G144"/>
  </mergeCells>
  <conditionalFormatting sqref="E7:E135">
    <cfRule type="colorScale" priority="5">
      <colorScale>
        <cfvo type="min"/>
        <cfvo type="num" val="$E$138"/>
        <cfvo type="num" val="$E$138*2"/>
        <color theme="9"/>
        <color theme="0"/>
        <color rgb="FFC00000"/>
      </colorScale>
    </cfRule>
  </conditionalFormatting>
  <conditionalFormatting sqref="F7:F135">
    <cfRule type="colorScale" priority="4">
      <colorScale>
        <cfvo type="min"/>
        <cfvo type="num" val="1"/>
        <cfvo type="num" val="2"/>
        <color theme="9"/>
        <color theme="0"/>
        <color rgb="FFC00000"/>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8099C-B3F5-4977-BBFC-71E21AA43F23}">
  <sheetPr filterMode="1">
    <tabColor rgb="FFD2CEE4"/>
  </sheetPr>
  <dimension ref="A1:H149"/>
  <sheetViews>
    <sheetView zoomScale="115" zoomScaleNormal="115" workbookViewId="0">
      <selection activeCell="A146" sqref="A146:G147"/>
    </sheetView>
  </sheetViews>
  <sheetFormatPr defaultRowHeight="15" x14ac:dyDescent="0.25"/>
  <cols>
    <col min="1" max="1" width="36.5703125" bestFit="1" customWidth="1"/>
    <col min="2" max="2" width="35.5703125" customWidth="1"/>
    <col min="3" max="4" width="6.42578125" customWidth="1"/>
    <col min="5" max="5" width="13.140625" customWidth="1"/>
    <col min="6" max="6" width="18.5703125" customWidth="1"/>
    <col min="7" max="7" width="19.42578125" customWidth="1"/>
    <col min="8" max="8" width="3.85546875" customWidth="1"/>
  </cols>
  <sheetData>
    <row r="1" spans="1:7" x14ac:dyDescent="0.25">
      <c r="A1" s="1" t="s">
        <v>206</v>
      </c>
    </row>
    <row r="3" spans="1:7" x14ac:dyDescent="0.25">
      <c r="A3" s="1" t="s">
        <v>207</v>
      </c>
    </row>
    <row r="4" spans="1:7" x14ac:dyDescent="0.25">
      <c r="A4" s="1" t="s">
        <v>208</v>
      </c>
    </row>
    <row r="5" spans="1:7" ht="15.75" thickBot="1" x14ac:dyDescent="0.3">
      <c r="A5" s="1"/>
    </row>
    <row r="6" spans="1:7" ht="32.1" customHeight="1" x14ac:dyDescent="0.25">
      <c r="A6" s="15" t="s">
        <v>20</v>
      </c>
      <c r="B6" s="16" t="s">
        <v>21</v>
      </c>
      <c r="C6" s="19">
        <v>2022</v>
      </c>
      <c r="D6" s="2">
        <v>2023</v>
      </c>
      <c r="E6" s="14" t="s">
        <v>201</v>
      </c>
      <c r="F6" s="2" t="s">
        <v>190</v>
      </c>
      <c r="G6" s="2" t="s">
        <v>202</v>
      </c>
    </row>
    <row r="7" spans="1:7" hidden="1" x14ac:dyDescent="0.25">
      <c r="A7" t="s">
        <v>24</v>
      </c>
      <c r="B7" t="s">
        <v>25</v>
      </c>
      <c r="C7">
        <v>5</v>
      </c>
      <c r="D7">
        <v>6</v>
      </c>
      <c r="E7" s="10">
        <f>(D7/G7)*10000</f>
        <v>221.40221402214021</v>
      </c>
      <c r="F7" s="10">
        <f>E7/$E$138</f>
        <v>0.35993291743464961</v>
      </c>
      <c r="G7">
        <v>271</v>
      </c>
    </row>
    <row r="8" spans="1:7" hidden="1" x14ac:dyDescent="0.25">
      <c r="A8" t="s">
        <v>24</v>
      </c>
      <c r="B8" t="s">
        <v>26</v>
      </c>
      <c r="C8">
        <v>23</v>
      </c>
      <c r="D8">
        <v>38</v>
      </c>
      <c r="E8" s="10">
        <f t="shared" ref="E8:E71" si="0">(D8/G8)*10000</f>
        <v>846.32516703786189</v>
      </c>
      <c r="F8" s="10">
        <f t="shared" ref="F8:F71" si="1">E8/$E$138</f>
        <v>1.3758682938908766</v>
      </c>
      <c r="G8">
        <v>449</v>
      </c>
    </row>
    <row r="9" spans="1:7" hidden="1" x14ac:dyDescent="0.25">
      <c r="A9" t="s">
        <v>24</v>
      </c>
      <c r="B9" t="s">
        <v>27</v>
      </c>
      <c r="C9">
        <v>13</v>
      </c>
      <c r="D9">
        <v>8</v>
      </c>
      <c r="E9" s="10">
        <f t="shared" si="0"/>
        <v>263.15789473684208</v>
      </c>
      <c r="F9" s="10">
        <f t="shared" si="1"/>
        <v>0.42781500274030715</v>
      </c>
      <c r="G9">
        <v>304</v>
      </c>
    </row>
    <row r="10" spans="1:7" hidden="1" x14ac:dyDescent="0.25">
      <c r="A10" t="s">
        <v>24</v>
      </c>
      <c r="B10" t="s">
        <v>28</v>
      </c>
      <c r="C10">
        <v>15</v>
      </c>
      <c r="D10">
        <v>16</v>
      </c>
      <c r="E10" s="10">
        <f t="shared" si="0"/>
        <v>837.69633507853405</v>
      </c>
      <c r="F10" s="10">
        <f t="shared" si="1"/>
        <v>1.3618404275712397</v>
      </c>
      <c r="G10">
        <v>191</v>
      </c>
    </row>
    <row r="11" spans="1:7" hidden="1" x14ac:dyDescent="0.25">
      <c r="A11" t="s">
        <v>24</v>
      </c>
      <c r="B11" t="s">
        <v>29</v>
      </c>
      <c r="C11">
        <v>12</v>
      </c>
      <c r="D11">
        <v>19</v>
      </c>
      <c r="E11" s="10">
        <f t="shared" si="0"/>
        <v>506.66666666666663</v>
      </c>
      <c r="F11" s="10">
        <f t="shared" si="1"/>
        <v>0.82368648527600474</v>
      </c>
      <c r="G11">
        <v>375</v>
      </c>
    </row>
    <row r="12" spans="1:7" hidden="1" x14ac:dyDescent="0.25">
      <c r="A12" t="s">
        <v>24</v>
      </c>
      <c r="B12" t="s">
        <v>30</v>
      </c>
      <c r="C12">
        <v>0</v>
      </c>
      <c r="D12">
        <v>0</v>
      </c>
      <c r="E12" s="10">
        <f t="shared" si="0"/>
        <v>0</v>
      </c>
      <c r="F12" s="10">
        <f t="shared" si="1"/>
        <v>0</v>
      </c>
      <c r="G12">
        <v>114</v>
      </c>
    </row>
    <row r="13" spans="1:7" hidden="1" x14ac:dyDescent="0.25">
      <c r="A13" t="s">
        <v>24</v>
      </c>
      <c r="B13" t="s">
        <v>31</v>
      </c>
      <c r="C13">
        <v>0</v>
      </c>
      <c r="D13">
        <v>0</v>
      </c>
      <c r="E13" s="10">
        <f t="shared" si="0"/>
        <v>0</v>
      </c>
      <c r="F13" s="10">
        <f t="shared" si="1"/>
        <v>0</v>
      </c>
      <c r="G13">
        <v>38</v>
      </c>
    </row>
    <row r="14" spans="1:7" hidden="1" x14ac:dyDescent="0.25">
      <c r="A14" t="s">
        <v>24</v>
      </c>
      <c r="B14" t="s">
        <v>32</v>
      </c>
      <c r="C14">
        <v>0</v>
      </c>
      <c r="D14">
        <v>0</v>
      </c>
      <c r="E14" s="10">
        <f t="shared" si="0"/>
        <v>0</v>
      </c>
      <c r="F14" s="10">
        <f t="shared" si="1"/>
        <v>0</v>
      </c>
      <c r="G14">
        <v>111</v>
      </c>
    </row>
    <row r="15" spans="1:7" hidden="1" x14ac:dyDescent="0.25">
      <c r="A15" t="s">
        <v>33</v>
      </c>
      <c r="B15" t="s">
        <v>33</v>
      </c>
      <c r="C15">
        <v>80</v>
      </c>
      <c r="D15">
        <v>138</v>
      </c>
      <c r="E15" s="10">
        <f t="shared" si="0"/>
        <v>450.68582625734814</v>
      </c>
      <c r="F15" s="10">
        <f t="shared" si="1"/>
        <v>0.73267860038215904</v>
      </c>
      <c r="G15">
        <v>3062</v>
      </c>
    </row>
    <row r="16" spans="1:7" hidden="1" x14ac:dyDescent="0.25">
      <c r="A16" t="s">
        <v>34</v>
      </c>
      <c r="B16" t="s">
        <v>35</v>
      </c>
      <c r="C16">
        <v>22</v>
      </c>
      <c r="D16">
        <v>42</v>
      </c>
      <c r="E16" s="10">
        <f t="shared" si="0"/>
        <v>777.77777777777783</v>
      </c>
      <c r="F16" s="10">
        <f t="shared" si="1"/>
        <v>1.2644310080991303</v>
      </c>
      <c r="G16">
        <v>540</v>
      </c>
    </row>
    <row r="17" spans="1:7" hidden="1" x14ac:dyDescent="0.25">
      <c r="A17" t="s">
        <v>34</v>
      </c>
      <c r="B17" t="s">
        <v>36</v>
      </c>
      <c r="C17">
        <v>0</v>
      </c>
      <c r="D17">
        <v>1</v>
      </c>
      <c r="E17" s="10">
        <f t="shared" si="0"/>
        <v>121.95121951219512</v>
      </c>
      <c r="F17" s="10">
        <f t="shared" si="1"/>
        <v>0.19825573297721555</v>
      </c>
      <c r="G17">
        <v>82</v>
      </c>
    </row>
    <row r="18" spans="1:7" hidden="1" x14ac:dyDescent="0.25">
      <c r="A18" t="s">
        <v>34</v>
      </c>
      <c r="B18" t="s">
        <v>37</v>
      </c>
      <c r="C18">
        <v>1</v>
      </c>
      <c r="D18">
        <v>1</v>
      </c>
      <c r="E18" s="10">
        <f t="shared" si="0"/>
        <v>120.48192771084338</v>
      </c>
      <c r="F18" s="10">
        <f t="shared" si="1"/>
        <v>0.19586710968833343</v>
      </c>
      <c r="G18">
        <v>83</v>
      </c>
    </row>
    <row r="19" spans="1:7" hidden="1" x14ac:dyDescent="0.25">
      <c r="A19" t="s">
        <v>34</v>
      </c>
      <c r="B19" t="s">
        <v>38</v>
      </c>
      <c r="C19">
        <v>3</v>
      </c>
      <c r="D19">
        <v>1</v>
      </c>
      <c r="E19" s="10">
        <f t="shared" si="0"/>
        <v>66.666666666666671</v>
      </c>
      <c r="F19" s="10">
        <f t="shared" si="1"/>
        <v>0.10837980069421117</v>
      </c>
      <c r="G19">
        <v>150</v>
      </c>
    </row>
    <row r="20" spans="1:7" x14ac:dyDescent="0.25">
      <c r="A20" t="s">
        <v>34</v>
      </c>
      <c r="B20" t="s">
        <v>39</v>
      </c>
      <c r="C20">
        <v>12</v>
      </c>
      <c r="D20">
        <v>18</v>
      </c>
      <c r="E20" s="10">
        <f t="shared" si="0"/>
        <v>913.70558375634516</v>
      </c>
      <c r="F20" s="10">
        <f t="shared" si="1"/>
        <v>1.4854084359105082</v>
      </c>
      <c r="G20">
        <v>197</v>
      </c>
    </row>
    <row r="21" spans="1:7" hidden="1" x14ac:dyDescent="0.25">
      <c r="A21" t="s">
        <v>34</v>
      </c>
      <c r="B21" t="s">
        <v>40</v>
      </c>
      <c r="C21">
        <v>19</v>
      </c>
      <c r="D21">
        <v>10</v>
      </c>
      <c r="E21" s="10">
        <f t="shared" si="0"/>
        <v>502.51256281407035</v>
      </c>
      <c r="F21" s="10">
        <f t="shared" si="1"/>
        <v>0.81693317106189312</v>
      </c>
      <c r="G21">
        <v>199</v>
      </c>
    </row>
    <row r="22" spans="1:7" hidden="1" x14ac:dyDescent="0.25">
      <c r="A22" t="s">
        <v>34</v>
      </c>
      <c r="B22" t="s">
        <v>41</v>
      </c>
      <c r="C22">
        <v>23</v>
      </c>
      <c r="D22">
        <v>9</v>
      </c>
      <c r="E22" s="10">
        <f t="shared" si="0"/>
        <v>439.02439024390242</v>
      </c>
      <c r="F22" s="10">
        <f t="shared" si="1"/>
        <v>0.71372063871797586</v>
      </c>
      <c r="G22">
        <v>205</v>
      </c>
    </row>
    <row r="23" spans="1:7" hidden="1" x14ac:dyDescent="0.25">
      <c r="A23" t="s">
        <v>34</v>
      </c>
      <c r="B23" t="s">
        <v>42</v>
      </c>
      <c r="C23">
        <v>7</v>
      </c>
      <c r="D23">
        <v>18</v>
      </c>
      <c r="E23" s="10">
        <f t="shared" si="0"/>
        <v>674.15730337078651</v>
      </c>
      <c r="F23" s="10">
        <f t="shared" si="1"/>
        <v>1.0959755126380903</v>
      </c>
      <c r="G23">
        <v>267</v>
      </c>
    </row>
    <row r="24" spans="1:7" hidden="1" x14ac:dyDescent="0.25">
      <c r="A24" t="s">
        <v>34</v>
      </c>
      <c r="B24" t="s">
        <v>43</v>
      </c>
      <c r="C24">
        <v>10</v>
      </c>
      <c r="D24">
        <v>2</v>
      </c>
      <c r="E24" s="10">
        <f t="shared" si="0"/>
        <v>63.09148264984227</v>
      </c>
      <c r="F24" s="10">
        <f t="shared" si="1"/>
        <v>0.10256763472638279</v>
      </c>
      <c r="G24">
        <v>317</v>
      </c>
    </row>
    <row r="25" spans="1:7" hidden="1" x14ac:dyDescent="0.25">
      <c r="A25" t="s">
        <v>34</v>
      </c>
      <c r="B25" t="s">
        <v>44</v>
      </c>
      <c r="C25">
        <v>0</v>
      </c>
      <c r="D25">
        <v>0</v>
      </c>
      <c r="E25" s="10">
        <f t="shared" si="0"/>
        <v>0</v>
      </c>
      <c r="F25" s="10">
        <f t="shared" si="1"/>
        <v>0</v>
      </c>
      <c r="G25">
        <v>42</v>
      </c>
    </row>
    <row r="26" spans="1:7" hidden="1" x14ac:dyDescent="0.25">
      <c r="A26" t="s">
        <v>34</v>
      </c>
      <c r="B26" t="s">
        <v>45</v>
      </c>
      <c r="C26">
        <v>52</v>
      </c>
      <c r="D26">
        <v>59</v>
      </c>
      <c r="E26" s="10">
        <f t="shared" si="0"/>
        <v>889.89441930618409</v>
      </c>
      <c r="F26" s="10">
        <f t="shared" si="1"/>
        <v>1.4466986970494251</v>
      </c>
      <c r="G26">
        <v>663</v>
      </c>
    </row>
    <row r="27" spans="1:7" hidden="1" x14ac:dyDescent="0.25">
      <c r="A27" t="s">
        <v>34</v>
      </c>
      <c r="B27" t="s">
        <v>46</v>
      </c>
      <c r="C27">
        <v>9</v>
      </c>
      <c r="D27">
        <v>10</v>
      </c>
      <c r="E27" s="10">
        <f t="shared" si="0"/>
        <v>297.61904761904759</v>
      </c>
      <c r="F27" s="10">
        <f t="shared" si="1"/>
        <v>0.48383839595629979</v>
      </c>
      <c r="G27">
        <v>336</v>
      </c>
    </row>
    <row r="28" spans="1:7" hidden="1" x14ac:dyDescent="0.25">
      <c r="A28" t="s">
        <v>34</v>
      </c>
      <c r="B28" t="s">
        <v>47</v>
      </c>
      <c r="C28">
        <v>1</v>
      </c>
      <c r="D28">
        <v>0</v>
      </c>
      <c r="E28" s="10">
        <f t="shared" si="0"/>
        <v>0</v>
      </c>
      <c r="F28" s="10">
        <f t="shared" si="1"/>
        <v>0</v>
      </c>
      <c r="G28">
        <v>23</v>
      </c>
    </row>
    <row r="29" spans="1:7" hidden="1" x14ac:dyDescent="0.25">
      <c r="A29" t="s">
        <v>48</v>
      </c>
      <c r="B29" t="s">
        <v>49</v>
      </c>
      <c r="C29">
        <v>9</v>
      </c>
      <c r="D29">
        <v>2</v>
      </c>
      <c r="E29" s="10">
        <f t="shared" si="0"/>
        <v>215.05376344086022</v>
      </c>
      <c r="F29" s="10">
        <f t="shared" si="1"/>
        <v>0.34961226030390696</v>
      </c>
      <c r="G29">
        <v>93</v>
      </c>
    </row>
    <row r="30" spans="1:7" hidden="1" x14ac:dyDescent="0.25">
      <c r="A30" t="s">
        <v>48</v>
      </c>
      <c r="B30" t="s">
        <v>50</v>
      </c>
      <c r="C30">
        <v>47</v>
      </c>
      <c r="D30">
        <v>58</v>
      </c>
      <c r="E30" s="10">
        <f t="shared" si="0"/>
        <v>752.26977950713353</v>
      </c>
      <c r="F30" s="10">
        <f t="shared" si="1"/>
        <v>1.2229627315689195</v>
      </c>
      <c r="G30">
        <v>771</v>
      </c>
    </row>
    <row r="31" spans="1:7" hidden="1" x14ac:dyDescent="0.25">
      <c r="A31" t="s">
        <v>48</v>
      </c>
      <c r="B31" t="s">
        <v>51</v>
      </c>
      <c r="C31">
        <v>41</v>
      </c>
      <c r="D31">
        <v>76</v>
      </c>
      <c r="E31" s="10">
        <f t="shared" si="0"/>
        <v>910.17964071856295</v>
      </c>
      <c r="F31" s="10">
        <f t="shared" si="1"/>
        <v>1.4796763208550987</v>
      </c>
      <c r="G31">
        <v>835</v>
      </c>
    </row>
    <row r="32" spans="1:7" hidden="1" x14ac:dyDescent="0.25">
      <c r="A32" t="s">
        <v>52</v>
      </c>
      <c r="B32" t="s">
        <v>53</v>
      </c>
      <c r="C32">
        <v>1</v>
      </c>
      <c r="D32">
        <v>1</v>
      </c>
      <c r="E32" s="10">
        <f t="shared" si="0"/>
        <v>129.87012987012989</v>
      </c>
      <c r="F32" s="10">
        <f t="shared" si="1"/>
        <v>0.21112948187183994</v>
      </c>
      <c r="G32">
        <v>77</v>
      </c>
    </row>
    <row r="33" spans="1:7" x14ac:dyDescent="0.25">
      <c r="A33" t="s">
        <v>52</v>
      </c>
      <c r="B33" t="s">
        <v>54</v>
      </c>
      <c r="C33">
        <v>32</v>
      </c>
      <c r="D33">
        <v>53</v>
      </c>
      <c r="E33" s="10">
        <f t="shared" si="0"/>
        <v>4818.181818181818</v>
      </c>
      <c r="F33" s="10">
        <f t="shared" si="1"/>
        <v>7.832903777445261</v>
      </c>
      <c r="G33">
        <v>110</v>
      </c>
    </row>
    <row r="34" spans="1:7" hidden="1" x14ac:dyDescent="0.25">
      <c r="A34" t="s">
        <v>52</v>
      </c>
      <c r="B34" t="s">
        <v>55</v>
      </c>
      <c r="C34">
        <v>10</v>
      </c>
      <c r="D34">
        <v>24</v>
      </c>
      <c r="E34" s="10">
        <f t="shared" si="0"/>
        <v>2242.9906542056074</v>
      </c>
      <c r="F34" s="10">
        <f t="shared" si="1"/>
        <v>3.6464232009267303</v>
      </c>
      <c r="G34">
        <v>107</v>
      </c>
    </row>
    <row r="35" spans="1:7" hidden="1" x14ac:dyDescent="0.25">
      <c r="A35" t="s">
        <v>52</v>
      </c>
      <c r="B35" t="s">
        <v>56</v>
      </c>
      <c r="C35">
        <v>26</v>
      </c>
      <c r="D35">
        <v>30</v>
      </c>
      <c r="E35" s="10">
        <f t="shared" si="0"/>
        <v>1016.949152542373</v>
      </c>
      <c r="F35" s="10">
        <f t="shared" si="1"/>
        <v>1.6532511970303398</v>
      </c>
      <c r="G35">
        <v>295</v>
      </c>
    </row>
    <row r="36" spans="1:7" hidden="1" x14ac:dyDescent="0.25">
      <c r="A36" t="s">
        <v>52</v>
      </c>
      <c r="B36" t="s">
        <v>57</v>
      </c>
      <c r="C36">
        <v>4</v>
      </c>
      <c r="D36">
        <v>14</v>
      </c>
      <c r="E36" s="10">
        <f t="shared" si="0"/>
        <v>1538.4615384615386</v>
      </c>
      <c r="F36" s="10">
        <f t="shared" si="1"/>
        <v>2.5010723237125654</v>
      </c>
      <c r="G36">
        <v>91</v>
      </c>
    </row>
    <row r="37" spans="1:7" hidden="1" x14ac:dyDescent="0.25">
      <c r="A37" t="s">
        <v>52</v>
      </c>
      <c r="B37" t="s">
        <v>58</v>
      </c>
      <c r="C37">
        <v>2</v>
      </c>
      <c r="D37">
        <v>5</v>
      </c>
      <c r="E37" s="10">
        <f t="shared" si="0"/>
        <v>625</v>
      </c>
      <c r="F37" s="10">
        <f t="shared" si="1"/>
        <v>1.0160606315082297</v>
      </c>
      <c r="G37">
        <v>80</v>
      </c>
    </row>
    <row r="38" spans="1:7" hidden="1" x14ac:dyDescent="0.25">
      <c r="A38" t="s">
        <v>52</v>
      </c>
      <c r="B38" t="s">
        <v>59</v>
      </c>
      <c r="C38">
        <v>16</v>
      </c>
      <c r="D38">
        <v>24</v>
      </c>
      <c r="E38" s="10">
        <f t="shared" si="0"/>
        <v>1206.0301507537688</v>
      </c>
      <c r="F38" s="10">
        <f t="shared" si="1"/>
        <v>1.9606396105485435</v>
      </c>
      <c r="G38">
        <v>199</v>
      </c>
    </row>
    <row r="39" spans="1:7" hidden="1" x14ac:dyDescent="0.25">
      <c r="A39" t="s">
        <v>52</v>
      </c>
      <c r="B39" t="s">
        <v>60</v>
      </c>
      <c r="C39">
        <v>88</v>
      </c>
      <c r="D39">
        <v>123</v>
      </c>
      <c r="E39" s="10">
        <f t="shared" si="0"/>
        <v>831.64300202839752</v>
      </c>
      <c r="F39" s="10">
        <f t="shared" si="1"/>
        <v>1.3519995421285975</v>
      </c>
      <c r="G39">
        <v>1479</v>
      </c>
    </row>
    <row r="40" spans="1:7" hidden="1" x14ac:dyDescent="0.25">
      <c r="A40" t="s">
        <v>52</v>
      </c>
      <c r="B40" t="s">
        <v>61</v>
      </c>
      <c r="C40">
        <v>7</v>
      </c>
      <c r="D40">
        <v>9</v>
      </c>
      <c r="E40" s="10">
        <f t="shared" si="0"/>
        <v>927.83505154639181</v>
      </c>
      <c r="F40" s="10">
        <f t="shared" si="1"/>
        <v>1.5083786694555161</v>
      </c>
      <c r="G40">
        <v>97</v>
      </c>
    </row>
    <row r="41" spans="1:7" hidden="1" x14ac:dyDescent="0.25">
      <c r="A41" t="s">
        <v>52</v>
      </c>
      <c r="B41" t="s">
        <v>62</v>
      </c>
      <c r="C41">
        <v>7</v>
      </c>
      <c r="D41">
        <v>5</v>
      </c>
      <c r="E41" s="10">
        <f t="shared" si="0"/>
        <v>210.0840336134454</v>
      </c>
      <c r="F41" s="10">
        <f t="shared" si="1"/>
        <v>0.34153298538091753</v>
      </c>
      <c r="G41">
        <v>238</v>
      </c>
    </row>
    <row r="42" spans="1:7" hidden="1" x14ac:dyDescent="0.25">
      <c r="A42" t="s">
        <v>52</v>
      </c>
      <c r="B42" t="s">
        <v>63</v>
      </c>
      <c r="C42">
        <v>0</v>
      </c>
      <c r="D42">
        <v>0</v>
      </c>
      <c r="E42" s="10">
        <f t="shared" si="0"/>
        <v>0</v>
      </c>
      <c r="F42" s="10">
        <f t="shared" si="1"/>
        <v>0</v>
      </c>
      <c r="G42">
        <v>3</v>
      </c>
    </row>
    <row r="43" spans="1:7" hidden="1" x14ac:dyDescent="0.25">
      <c r="A43" t="s">
        <v>52</v>
      </c>
      <c r="B43" t="s">
        <v>64</v>
      </c>
      <c r="C43">
        <v>29</v>
      </c>
      <c r="D43">
        <v>33</v>
      </c>
      <c r="E43" s="10">
        <f t="shared" si="0"/>
        <v>1853.932584269663</v>
      </c>
      <c r="F43" s="10">
        <f t="shared" si="1"/>
        <v>3.0139326597547487</v>
      </c>
      <c r="G43">
        <v>178</v>
      </c>
    </row>
    <row r="44" spans="1:7" hidden="1" x14ac:dyDescent="0.25">
      <c r="A44" t="s">
        <v>52</v>
      </c>
      <c r="B44" t="s">
        <v>65</v>
      </c>
      <c r="C44">
        <v>4</v>
      </c>
      <c r="D44">
        <v>6</v>
      </c>
      <c r="E44" s="10">
        <f t="shared" si="0"/>
        <v>967.74193548387098</v>
      </c>
      <c r="F44" s="10">
        <f t="shared" si="1"/>
        <v>1.5732551713675813</v>
      </c>
      <c r="G44">
        <v>62</v>
      </c>
    </row>
    <row r="45" spans="1:7" hidden="1" x14ac:dyDescent="0.25">
      <c r="A45" t="s">
        <v>52</v>
      </c>
      <c r="B45" t="s">
        <v>66</v>
      </c>
      <c r="C45">
        <v>12</v>
      </c>
      <c r="D45">
        <v>6</v>
      </c>
      <c r="E45" s="10">
        <f t="shared" si="0"/>
        <v>295.56650246305418</v>
      </c>
      <c r="F45" s="10">
        <f t="shared" si="1"/>
        <v>0.48050157943246324</v>
      </c>
      <c r="G45">
        <v>203</v>
      </c>
    </row>
    <row r="46" spans="1:7" hidden="1" x14ac:dyDescent="0.25">
      <c r="A46" t="s">
        <v>67</v>
      </c>
      <c r="B46" t="s">
        <v>68</v>
      </c>
      <c r="C46">
        <v>12</v>
      </c>
      <c r="D46">
        <v>26</v>
      </c>
      <c r="E46" s="10">
        <f t="shared" si="0"/>
        <v>228.27041264266899</v>
      </c>
      <c r="F46" s="10">
        <f t="shared" si="1"/>
        <v>0.37109852739896704</v>
      </c>
      <c r="G46">
        <v>1139</v>
      </c>
    </row>
    <row r="47" spans="1:7" hidden="1" x14ac:dyDescent="0.25">
      <c r="A47" t="s">
        <v>67</v>
      </c>
      <c r="B47" t="s">
        <v>69</v>
      </c>
      <c r="C47">
        <v>1</v>
      </c>
      <c r="D47">
        <v>1</v>
      </c>
      <c r="E47" s="10">
        <f t="shared" si="0"/>
        <v>76.33587786259541</v>
      </c>
      <c r="F47" s="10">
        <f t="shared" si="1"/>
        <v>0.12409900842848605</v>
      </c>
      <c r="G47">
        <v>131</v>
      </c>
    </row>
    <row r="48" spans="1:7" hidden="1" x14ac:dyDescent="0.25">
      <c r="A48" t="s">
        <v>67</v>
      </c>
      <c r="B48" t="s">
        <v>70</v>
      </c>
      <c r="C48">
        <v>57</v>
      </c>
      <c r="D48">
        <v>46</v>
      </c>
      <c r="E48" s="10">
        <f t="shared" si="0"/>
        <v>348.74905231235783</v>
      </c>
      <c r="F48" s="10">
        <f t="shared" si="1"/>
        <v>0.5669602917286255</v>
      </c>
      <c r="G48">
        <v>1319</v>
      </c>
    </row>
    <row r="49" spans="1:7" hidden="1" x14ac:dyDescent="0.25">
      <c r="A49" t="s">
        <v>67</v>
      </c>
      <c r="B49" t="s">
        <v>71</v>
      </c>
      <c r="C49">
        <v>18</v>
      </c>
      <c r="D49">
        <v>24</v>
      </c>
      <c r="E49" s="10">
        <f t="shared" si="0"/>
        <v>707.9646017699115</v>
      </c>
      <c r="F49" s="10">
        <f t="shared" si="1"/>
        <v>1.1509359365756937</v>
      </c>
      <c r="G49">
        <v>339</v>
      </c>
    </row>
    <row r="50" spans="1:7" hidden="1" x14ac:dyDescent="0.25">
      <c r="A50" t="s">
        <v>67</v>
      </c>
      <c r="B50" t="s">
        <v>72</v>
      </c>
      <c r="C50">
        <v>16</v>
      </c>
      <c r="D50">
        <v>29</v>
      </c>
      <c r="E50" s="10">
        <f t="shared" si="0"/>
        <v>302.08333333333331</v>
      </c>
      <c r="F50" s="10">
        <f t="shared" si="1"/>
        <v>0.4910959718956443</v>
      </c>
      <c r="G50">
        <v>960</v>
      </c>
    </row>
    <row r="51" spans="1:7" hidden="1" x14ac:dyDescent="0.25">
      <c r="A51" t="s">
        <v>67</v>
      </c>
      <c r="B51" t="s">
        <v>73</v>
      </c>
      <c r="C51">
        <v>9</v>
      </c>
      <c r="D51">
        <v>7</v>
      </c>
      <c r="E51" s="10">
        <f t="shared" si="0"/>
        <v>169.90291262135921</v>
      </c>
      <c r="F51" s="10">
        <f t="shared" si="1"/>
        <v>0.27621065710903325</v>
      </c>
      <c r="G51">
        <v>412</v>
      </c>
    </row>
    <row r="52" spans="1:7" hidden="1" x14ac:dyDescent="0.25">
      <c r="A52" t="s">
        <v>67</v>
      </c>
      <c r="B52" t="s">
        <v>74</v>
      </c>
      <c r="C52">
        <v>6</v>
      </c>
      <c r="D52">
        <v>1</v>
      </c>
      <c r="E52" s="10">
        <f t="shared" si="0"/>
        <v>52.631578947368418</v>
      </c>
      <c r="F52" s="10">
        <f t="shared" si="1"/>
        <v>8.556300054806143E-2</v>
      </c>
      <c r="G52">
        <v>190</v>
      </c>
    </row>
    <row r="53" spans="1:7" hidden="1" x14ac:dyDescent="0.25">
      <c r="A53" t="s">
        <v>75</v>
      </c>
      <c r="B53" t="s">
        <v>76</v>
      </c>
      <c r="C53">
        <v>1</v>
      </c>
      <c r="D53">
        <v>0</v>
      </c>
      <c r="E53" s="10">
        <f t="shared" si="0"/>
        <v>0</v>
      </c>
      <c r="F53" s="10">
        <f t="shared" si="1"/>
        <v>0</v>
      </c>
      <c r="G53">
        <v>102</v>
      </c>
    </row>
    <row r="54" spans="1:7" hidden="1" x14ac:dyDescent="0.25">
      <c r="A54" t="s">
        <v>75</v>
      </c>
      <c r="B54" t="s">
        <v>77</v>
      </c>
      <c r="C54">
        <v>40</v>
      </c>
      <c r="D54">
        <v>32</v>
      </c>
      <c r="E54" s="10">
        <f t="shared" si="0"/>
        <v>438.957475994513</v>
      </c>
      <c r="F54" s="10">
        <f t="shared" si="1"/>
        <v>0.71361185642278946</v>
      </c>
      <c r="G54">
        <v>729</v>
      </c>
    </row>
    <row r="55" spans="1:7" hidden="1" x14ac:dyDescent="0.25">
      <c r="A55" t="s">
        <v>75</v>
      </c>
      <c r="B55" t="s">
        <v>78</v>
      </c>
      <c r="C55">
        <v>72</v>
      </c>
      <c r="D55">
        <v>70</v>
      </c>
      <c r="E55" s="10">
        <f t="shared" si="0"/>
        <v>605.53633217993081</v>
      </c>
      <c r="F55" s="10">
        <f t="shared" si="1"/>
        <v>0.98441860492146815</v>
      </c>
      <c r="G55">
        <v>1156</v>
      </c>
    </row>
    <row r="56" spans="1:7" x14ac:dyDescent="0.25">
      <c r="A56" t="s">
        <v>79</v>
      </c>
      <c r="B56" t="s">
        <v>80</v>
      </c>
      <c r="C56">
        <v>41</v>
      </c>
      <c r="D56">
        <v>62</v>
      </c>
      <c r="E56" s="10">
        <f t="shared" si="0"/>
        <v>928.14371257485027</v>
      </c>
      <c r="F56" s="10">
        <f t="shared" si="1"/>
        <v>1.5088804587667122</v>
      </c>
      <c r="G56">
        <v>668</v>
      </c>
    </row>
    <row r="57" spans="1:7" hidden="1" x14ac:dyDescent="0.25">
      <c r="A57" t="s">
        <v>79</v>
      </c>
      <c r="B57" t="s">
        <v>81</v>
      </c>
      <c r="C57">
        <v>64</v>
      </c>
      <c r="D57">
        <v>58</v>
      </c>
      <c r="E57" s="10">
        <f t="shared" si="0"/>
        <v>438.39758125472412</v>
      </c>
      <c r="F57" s="10">
        <f t="shared" si="1"/>
        <v>0.71270163721816859</v>
      </c>
      <c r="G57">
        <v>1323</v>
      </c>
    </row>
    <row r="58" spans="1:7" hidden="1" x14ac:dyDescent="0.25">
      <c r="A58" t="s">
        <v>79</v>
      </c>
      <c r="B58" t="s">
        <v>82</v>
      </c>
      <c r="C58">
        <v>21</v>
      </c>
      <c r="D58">
        <v>17</v>
      </c>
      <c r="E58" s="10">
        <f t="shared" si="0"/>
        <v>572.3905723905724</v>
      </c>
      <c r="F58" s="10">
        <f t="shared" si="1"/>
        <v>0.93053364232403524</v>
      </c>
      <c r="G58">
        <v>297</v>
      </c>
    </row>
    <row r="59" spans="1:7" hidden="1" x14ac:dyDescent="0.25">
      <c r="A59" t="s">
        <v>79</v>
      </c>
      <c r="B59" t="s">
        <v>83</v>
      </c>
      <c r="C59">
        <v>34</v>
      </c>
      <c r="D59">
        <v>24</v>
      </c>
      <c r="E59" s="10">
        <f t="shared" si="0"/>
        <v>264.31718061674007</v>
      </c>
      <c r="F59" s="10">
        <f t="shared" si="1"/>
        <v>0.42969965032947155</v>
      </c>
      <c r="G59">
        <v>908</v>
      </c>
    </row>
    <row r="60" spans="1:7" hidden="1" x14ac:dyDescent="0.25">
      <c r="A60" t="s">
        <v>84</v>
      </c>
      <c r="B60" t="s">
        <v>85</v>
      </c>
      <c r="C60">
        <v>31</v>
      </c>
      <c r="D60">
        <v>21</v>
      </c>
      <c r="E60" s="10">
        <f t="shared" si="0"/>
        <v>560</v>
      </c>
      <c r="F60" s="10">
        <f t="shared" si="1"/>
        <v>0.91039032583137369</v>
      </c>
      <c r="G60">
        <v>375</v>
      </c>
    </row>
    <row r="61" spans="1:7" hidden="1" x14ac:dyDescent="0.25">
      <c r="A61" t="s">
        <v>84</v>
      </c>
      <c r="B61" t="s">
        <v>86</v>
      </c>
      <c r="C61">
        <v>0</v>
      </c>
      <c r="D61">
        <v>0</v>
      </c>
      <c r="E61" s="10">
        <f t="shared" si="0"/>
        <v>0</v>
      </c>
      <c r="F61" s="10">
        <f t="shared" si="1"/>
        <v>0</v>
      </c>
      <c r="G61">
        <v>25</v>
      </c>
    </row>
    <row r="62" spans="1:7" hidden="1" x14ac:dyDescent="0.25">
      <c r="A62" t="s">
        <v>84</v>
      </c>
      <c r="B62" t="s">
        <v>87</v>
      </c>
      <c r="C62">
        <v>3</v>
      </c>
      <c r="D62">
        <v>3</v>
      </c>
      <c r="E62" s="10">
        <f t="shared" si="0"/>
        <v>441.1764705882353</v>
      </c>
      <c r="F62" s="10">
        <f t="shared" si="1"/>
        <v>0.71721926929992685</v>
      </c>
      <c r="G62">
        <v>68</v>
      </c>
    </row>
    <row r="63" spans="1:7" hidden="1" x14ac:dyDescent="0.25">
      <c r="A63" t="s">
        <v>84</v>
      </c>
      <c r="B63" t="s">
        <v>88</v>
      </c>
      <c r="C63">
        <v>3</v>
      </c>
      <c r="D63">
        <v>5</v>
      </c>
      <c r="E63" s="10">
        <f t="shared" si="0"/>
        <v>657.8947368421052</v>
      </c>
      <c r="F63" s="10">
        <f t="shared" si="1"/>
        <v>1.069537506850768</v>
      </c>
      <c r="G63">
        <v>76</v>
      </c>
    </row>
    <row r="64" spans="1:7" hidden="1" x14ac:dyDescent="0.25">
      <c r="A64" t="s">
        <v>84</v>
      </c>
      <c r="B64" t="s">
        <v>89</v>
      </c>
      <c r="C64">
        <v>0</v>
      </c>
      <c r="D64">
        <v>0</v>
      </c>
      <c r="E64" s="10">
        <f t="shared" si="0"/>
        <v>0</v>
      </c>
      <c r="F64" s="10">
        <f t="shared" si="1"/>
        <v>0</v>
      </c>
      <c r="G64">
        <v>38</v>
      </c>
    </row>
    <row r="65" spans="1:7" hidden="1" x14ac:dyDescent="0.25">
      <c r="A65" t="s">
        <v>84</v>
      </c>
      <c r="B65" t="s">
        <v>90</v>
      </c>
      <c r="C65">
        <v>0</v>
      </c>
      <c r="D65">
        <v>0</v>
      </c>
      <c r="E65" s="10">
        <f t="shared" si="0"/>
        <v>0</v>
      </c>
      <c r="F65" s="10">
        <f t="shared" si="1"/>
        <v>0</v>
      </c>
      <c r="G65">
        <v>77</v>
      </c>
    </row>
    <row r="66" spans="1:7" hidden="1" x14ac:dyDescent="0.25">
      <c r="A66" t="s">
        <v>84</v>
      </c>
      <c r="B66" t="s">
        <v>91</v>
      </c>
      <c r="C66">
        <v>4</v>
      </c>
      <c r="D66">
        <v>3</v>
      </c>
      <c r="E66" s="10">
        <f t="shared" si="0"/>
        <v>882.35294117647061</v>
      </c>
      <c r="F66" s="10">
        <f t="shared" si="1"/>
        <v>1.4344385385998537</v>
      </c>
      <c r="G66">
        <v>34</v>
      </c>
    </row>
    <row r="67" spans="1:7" hidden="1" x14ac:dyDescent="0.25">
      <c r="A67" t="s">
        <v>84</v>
      </c>
      <c r="B67" t="s">
        <v>92</v>
      </c>
      <c r="C67">
        <v>0</v>
      </c>
      <c r="D67">
        <v>0</v>
      </c>
      <c r="E67" s="10">
        <f t="shared" si="0"/>
        <v>0</v>
      </c>
      <c r="F67" s="10">
        <f t="shared" si="1"/>
        <v>0</v>
      </c>
      <c r="G67">
        <v>116</v>
      </c>
    </row>
    <row r="68" spans="1:7" hidden="1" x14ac:dyDescent="0.25">
      <c r="A68" t="s">
        <v>84</v>
      </c>
      <c r="B68" t="s">
        <v>93</v>
      </c>
      <c r="C68">
        <v>8</v>
      </c>
      <c r="D68">
        <v>10</v>
      </c>
      <c r="E68" s="10">
        <f t="shared" si="0"/>
        <v>1075.2688172043011</v>
      </c>
      <c r="F68" s="10">
        <f t="shared" si="1"/>
        <v>1.7480613015195348</v>
      </c>
      <c r="G68">
        <v>93</v>
      </c>
    </row>
    <row r="69" spans="1:7" hidden="1" x14ac:dyDescent="0.25">
      <c r="A69" t="s">
        <v>94</v>
      </c>
      <c r="B69" t="s">
        <v>95</v>
      </c>
      <c r="C69">
        <v>26</v>
      </c>
      <c r="D69">
        <v>23</v>
      </c>
      <c r="E69" s="10">
        <f t="shared" si="0"/>
        <v>572.13930348258714</v>
      </c>
      <c r="F69" s="10">
        <f t="shared" si="1"/>
        <v>0.93012515521151384</v>
      </c>
      <c r="G69">
        <v>402</v>
      </c>
    </row>
    <row r="70" spans="1:7" hidden="1" x14ac:dyDescent="0.25">
      <c r="A70" t="s">
        <v>94</v>
      </c>
      <c r="B70" t="s">
        <v>96</v>
      </c>
      <c r="C70">
        <v>6</v>
      </c>
      <c r="D70">
        <v>6</v>
      </c>
      <c r="E70" s="10">
        <f t="shared" si="0"/>
        <v>530.97345132743362</v>
      </c>
      <c r="F70" s="10">
        <f t="shared" si="1"/>
        <v>0.86320195243177034</v>
      </c>
      <c r="G70">
        <v>113</v>
      </c>
    </row>
    <row r="71" spans="1:7" hidden="1" x14ac:dyDescent="0.25">
      <c r="A71" t="s">
        <v>94</v>
      </c>
      <c r="B71" t="s">
        <v>97</v>
      </c>
      <c r="C71">
        <v>18</v>
      </c>
      <c r="D71">
        <v>14</v>
      </c>
      <c r="E71" s="10">
        <f t="shared" si="0"/>
        <v>424.24242424242425</v>
      </c>
      <c r="F71" s="10">
        <f t="shared" si="1"/>
        <v>0.68968964078134376</v>
      </c>
      <c r="G71">
        <v>330</v>
      </c>
    </row>
    <row r="72" spans="1:7" hidden="1" x14ac:dyDescent="0.25">
      <c r="A72" t="s">
        <v>94</v>
      </c>
      <c r="B72" t="s">
        <v>98</v>
      </c>
      <c r="C72">
        <v>0</v>
      </c>
      <c r="D72">
        <v>0</v>
      </c>
      <c r="E72" s="10">
        <f t="shared" ref="E72:E135" si="2">(D72/G72)*10000</f>
        <v>0</v>
      </c>
      <c r="F72" s="10">
        <f t="shared" ref="F72:F135" si="3">E72/$E$138</f>
        <v>0</v>
      </c>
      <c r="G72">
        <v>70</v>
      </c>
    </row>
    <row r="73" spans="1:7" hidden="1" x14ac:dyDescent="0.25">
      <c r="A73" t="s">
        <v>94</v>
      </c>
      <c r="B73" t="s">
        <v>99</v>
      </c>
      <c r="C73">
        <v>63</v>
      </c>
      <c r="D73">
        <v>31</v>
      </c>
      <c r="E73" s="10">
        <f t="shared" si="2"/>
        <v>865.92178770949727</v>
      </c>
      <c r="F73" s="10">
        <f t="shared" si="3"/>
        <v>1.407726461530955</v>
      </c>
      <c r="G73">
        <v>358</v>
      </c>
    </row>
    <row r="74" spans="1:7" hidden="1" x14ac:dyDescent="0.25">
      <c r="A74" t="s">
        <v>94</v>
      </c>
      <c r="B74" t="s">
        <v>100</v>
      </c>
      <c r="C74">
        <v>6</v>
      </c>
      <c r="D74">
        <v>3</v>
      </c>
      <c r="E74" s="10">
        <f t="shared" si="2"/>
        <v>157.06806282722513</v>
      </c>
      <c r="F74" s="10">
        <f t="shared" si="3"/>
        <v>0.25534508016960744</v>
      </c>
      <c r="G74">
        <v>191</v>
      </c>
    </row>
    <row r="75" spans="1:7" x14ac:dyDescent="0.25">
      <c r="A75" t="s">
        <v>94</v>
      </c>
      <c r="B75" t="s">
        <v>101</v>
      </c>
      <c r="C75">
        <v>91</v>
      </c>
      <c r="D75">
        <v>86</v>
      </c>
      <c r="E75" s="10">
        <f t="shared" si="2"/>
        <v>2263.1578947368421</v>
      </c>
      <c r="F75" s="10">
        <f t="shared" si="3"/>
        <v>3.6792090235666421</v>
      </c>
      <c r="G75">
        <v>380</v>
      </c>
    </row>
    <row r="76" spans="1:7" hidden="1" x14ac:dyDescent="0.25">
      <c r="A76" t="s">
        <v>94</v>
      </c>
      <c r="B76" t="s">
        <v>102</v>
      </c>
      <c r="C76">
        <v>16</v>
      </c>
      <c r="D76">
        <v>11</v>
      </c>
      <c r="E76" s="10">
        <f t="shared" si="2"/>
        <v>299.72752043596728</v>
      </c>
      <c r="F76" s="10">
        <f t="shared" si="3"/>
        <v>0.48726613391130352</v>
      </c>
      <c r="G76">
        <v>367</v>
      </c>
    </row>
    <row r="77" spans="1:7" hidden="1" x14ac:dyDescent="0.25">
      <c r="A77" t="s">
        <v>94</v>
      </c>
      <c r="B77" t="s">
        <v>103</v>
      </c>
      <c r="C77">
        <v>98</v>
      </c>
      <c r="D77">
        <v>101</v>
      </c>
      <c r="E77" s="10">
        <f t="shared" si="2"/>
        <v>659.69954278249509</v>
      </c>
      <c r="F77" s="10">
        <f t="shared" si="3"/>
        <v>1.0724715744724358</v>
      </c>
      <c r="G77">
        <v>1531</v>
      </c>
    </row>
    <row r="78" spans="1:7" hidden="1" x14ac:dyDescent="0.25">
      <c r="A78" t="s">
        <v>94</v>
      </c>
      <c r="B78" t="s">
        <v>104</v>
      </c>
      <c r="C78">
        <v>8</v>
      </c>
      <c r="D78">
        <v>4</v>
      </c>
      <c r="E78" s="10">
        <f t="shared" si="2"/>
        <v>470.58823529411762</v>
      </c>
      <c r="F78" s="10">
        <f t="shared" si="3"/>
        <v>0.76503388725325516</v>
      </c>
      <c r="G78">
        <v>85</v>
      </c>
    </row>
    <row r="79" spans="1:7" hidden="1" x14ac:dyDescent="0.25">
      <c r="A79" t="s">
        <v>94</v>
      </c>
      <c r="B79" t="s">
        <v>105</v>
      </c>
      <c r="C79">
        <v>4</v>
      </c>
      <c r="D79">
        <v>7</v>
      </c>
      <c r="E79" s="10">
        <f t="shared" si="2"/>
        <v>573.77049180327867</v>
      </c>
      <c r="F79" s="10">
        <f t="shared" si="3"/>
        <v>0.93277697318788289</v>
      </c>
      <c r="G79">
        <v>122</v>
      </c>
    </row>
    <row r="80" spans="1:7" hidden="1" x14ac:dyDescent="0.25">
      <c r="A80" t="s">
        <v>94</v>
      </c>
      <c r="B80" t="s">
        <v>106</v>
      </c>
      <c r="C80">
        <v>1</v>
      </c>
      <c r="D80">
        <v>0</v>
      </c>
      <c r="E80" s="10">
        <f t="shared" si="2"/>
        <v>0</v>
      </c>
      <c r="F80" s="10">
        <f t="shared" si="3"/>
        <v>0</v>
      </c>
      <c r="G80">
        <v>27</v>
      </c>
    </row>
    <row r="81" spans="1:7" hidden="1" x14ac:dyDescent="0.25">
      <c r="A81" t="s">
        <v>107</v>
      </c>
      <c r="B81" t="s">
        <v>108</v>
      </c>
      <c r="C81">
        <v>80</v>
      </c>
      <c r="D81">
        <v>93</v>
      </c>
      <c r="E81" s="10">
        <f t="shared" si="2"/>
        <v>444.97607655502389</v>
      </c>
      <c r="F81" s="10">
        <f t="shared" si="3"/>
        <v>0.72339627736088308</v>
      </c>
      <c r="G81">
        <v>2090</v>
      </c>
    </row>
    <row r="82" spans="1:7" hidden="1" x14ac:dyDescent="0.25">
      <c r="A82" t="s">
        <v>107</v>
      </c>
      <c r="B82" t="s">
        <v>109</v>
      </c>
      <c r="C82">
        <v>69</v>
      </c>
      <c r="D82">
        <v>78</v>
      </c>
      <c r="E82" s="10">
        <f t="shared" si="2"/>
        <v>698.92473118279565</v>
      </c>
      <c r="F82" s="10">
        <f t="shared" si="3"/>
        <v>1.1362398459876977</v>
      </c>
      <c r="G82">
        <v>1116</v>
      </c>
    </row>
    <row r="83" spans="1:7" hidden="1" x14ac:dyDescent="0.25">
      <c r="A83" t="s">
        <v>110</v>
      </c>
      <c r="B83" t="s">
        <v>111</v>
      </c>
      <c r="C83">
        <v>9</v>
      </c>
      <c r="D83">
        <v>16</v>
      </c>
      <c r="E83" s="10">
        <f t="shared" si="2"/>
        <v>455.84045584045589</v>
      </c>
      <c r="F83" s="10">
        <f t="shared" si="3"/>
        <v>0.74105846628520455</v>
      </c>
      <c r="G83">
        <v>351</v>
      </c>
    </row>
    <row r="84" spans="1:7" hidden="1" x14ac:dyDescent="0.25">
      <c r="A84" t="s">
        <v>110</v>
      </c>
      <c r="B84" t="s">
        <v>112</v>
      </c>
      <c r="C84">
        <v>2</v>
      </c>
      <c r="D84">
        <v>5</v>
      </c>
      <c r="E84" s="10">
        <f t="shared" si="2"/>
        <v>520.83333333333337</v>
      </c>
      <c r="F84" s="10">
        <f t="shared" si="3"/>
        <v>0.84671719292352476</v>
      </c>
      <c r="G84">
        <v>96</v>
      </c>
    </row>
    <row r="85" spans="1:7" hidden="1" x14ac:dyDescent="0.25">
      <c r="A85" t="s">
        <v>110</v>
      </c>
      <c r="B85" t="s">
        <v>113</v>
      </c>
      <c r="C85">
        <v>1</v>
      </c>
      <c r="D85">
        <v>3</v>
      </c>
      <c r="E85" s="10">
        <f t="shared" si="2"/>
        <v>288.46153846153845</v>
      </c>
      <c r="F85" s="10">
        <f t="shared" si="3"/>
        <v>0.46895106069610598</v>
      </c>
      <c r="G85">
        <v>104</v>
      </c>
    </row>
    <row r="86" spans="1:7" hidden="1" x14ac:dyDescent="0.25">
      <c r="A86" t="s">
        <v>110</v>
      </c>
      <c r="B86" t="s">
        <v>114</v>
      </c>
      <c r="C86">
        <v>29</v>
      </c>
      <c r="D86">
        <v>43</v>
      </c>
      <c r="E86" s="10">
        <f t="shared" si="2"/>
        <v>853.17460317460325</v>
      </c>
      <c r="F86" s="10">
        <f t="shared" si="3"/>
        <v>1.387003401741393</v>
      </c>
      <c r="G86">
        <v>504</v>
      </c>
    </row>
    <row r="87" spans="1:7" hidden="1" x14ac:dyDescent="0.25">
      <c r="A87" t="s">
        <v>110</v>
      </c>
      <c r="B87" t="s">
        <v>115</v>
      </c>
      <c r="C87">
        <v>36</v>
      </c>
      <c r="D87">
        <v>44</v>
      </c>
      <c r="E87" s="10">
        <f t="shared" si="2"/>
        <v>1294.1176470588236</v>
      </c>
      <c r="F87" s="10">
        <f t="shared" si="3"/>
        <v>2.1038431899464523</v>
      </c>
      <c r="G87">
        <v>340</v>
      </c>
    </row>
    <row r="88" spans="1:7" hidden="1" x14ac:dyDescent="0.25">
      <c r="A88" t="s">
        <v>110</v>
      </c>
      <c r="B88" t="s">
        <v>116</v>
      </c>
      <c r="C88">
        <v>21</v>
      </c>
      <c r="D88">
        <v>19</v>
      </c>
      <c r="E88" s="10">
        <f t="shared" si="2"/>
        <v>235.43990086741013</v>
      </c>
      <c r="F88" s="10">
        <f t="shared" si="3"/>
        <v>0.38275394297212118</v>
      </c>
      <c r="G88">
        <v>807</v>
      </c>
    </row>
    <row r="89" spans="1:7" hidden="1" x14ac:dyDescent="0.25">
      <c r="A89" t="s">
        <v>117</v>
      </c>
      <c r="B89" t="s">
        <v>118</v>
      </c>
      <c r="C89">
        <v>0</v>
      </c>
      <c r="D89">
        <v>0</v>
      </c>
      <c r="E89" s="10">
        <f t="shared" si="2"/>
        <v>0</v>
      </c>
      <c r="F89" s="10">
        <f t="shared" si="3"/>
        <v>0</v>
      </c>
      <c r="G89">
        <v>28</v>
      </c>
    </row>
    <row r="90" spans="1:7" hidden="1" x14ac:dyDescent="0.25">
      <c r="A90" t="s">
        <v>117</v>
      </c>
      <c r="B90" t="s">
        <v>119</v>
      </c>
      <c r="C90">
        <v>0</v>
      </c>
      <c r="D90">
        <v>0</v>
      </c>
      <c r="E90" s="10">
        <f t="shared" si="2"/>
        <v>0</v>
      </c>
      <c r="F90" s="10">
        <f t="shared" si="3"/>
        <v>0</v>
      </c>
      <c r="G90">
        <v>50</v>
      </c>
    </row>
    <row r="91" spans="1:7" hidden="1" x14ac:dyDescent="0.25">
      <c r="A91" t="s">
        <v>117</v>
      </c>
      <c r="B91" t="s">
        <v>120</v>
      </c>
      <c r="C91">
        <v>5</v>
      </c>
      <c r="D91">
        <v>2</v>
      </c>
      <c r="E91" s="10">
        <f t="shared" si="2"/>
        <v>169.4915254237288</v>
      </c>
      <c r="F91" s="10">
        <f t="shared" si="3"/>
        <v>0.27554186617172327</v>
      </c>
      <c r="G91">
        <v>118</v>
      </c>
    </row>
    <row r="92" spans="1:7" hidden="1" x14ac:dyDescent="0.25">
      <c r="A92" t="s">
        <v>117</v>
      </c>
      <c r="B92" t="s">
        <v>121</v>
      </c>
      <c r="C92">
        <v>7</v>
      </c>
      <c r="D92">
        <v>15</v>
      </c>
      <c r="E92" s="10">
        <f t="shared" si="2"/>
        <v>691.24423963133643</v>
      </c>
      <c r="F92" s="10">
        <f t="shared" si="3"/>
        <v>1.1237536938339867</v>
      </c>
      <c r="G92">
        <v>217</v>
      </c>
    </row>
    <row r="93" spans="1:7" hidden="1" x14ac:dyDescent="0.25">
      <c r="A93" t="s">
        <v>117</v>
      </c>
      <c r="B93" t="s">
        <v>122</v>
      </c>
      <c r="C93">
        <v>0</v>
      </c>
      <c r="D93">
        <v>0</v>
      </c>
      <c r="E93" s="10">
        <f t="shared" si="2"/>
        <v>0</v>
      </c>
      <c r="F93" s="10">
        <f t="shared" si="3"/>
        <v>0</v>
      </c>
      <c r="G93">
        <v>68</v>
      </c>
    </row>
    <row r="94" spans="1:7" hidden="1" x14ac:dyDescent="0.25">
      <c r="A94" t="s">
        <v>117</v>
      </c>
      <c r="B94" t="s">
        <v>123</v>
      </c>
      <c r="C94">
        <v>5</v>
      </c>
      <c r="D94">
        <v>6</v>
      </c>
      <c r="E94" s="10">
        <f t="shared" si="2"/>
        <v>342.85714285714289</v>
      </c>
      <c r="F94" s="10">
        <f t="shared" si="3"/>
        <v>0.55738183214165749</v>
      </c>
      <c r="G94">
        <v>175</v>
      </c>
    </row>
    <row r="95" spans="1:7" hidden="1" x14ac:dyDescent="0.25">
      <c r="A95" t="s">
        <v>117</v>
      </c>
      <c r="B95" t="s">
        <v>124</v>
      </c>
      <c r="C95">
        <v>0</v>
      </c>
      <c r="D95">
        <v>1</v>
      </c>
      <c r="E95" s="10">
        <f t="shared" si="2"/>
        <v>303.03030303030306</v>
      </c>
      <c r="F95" s="10">
        <f t="shared" si="3"/>
        <v>0.49263545770095984</v>
      </c>
      <c r="G95">
        <v>33</v>
      </c>
    </row>
    <row r="96" spans="1:7" hidden="1" x14ac:dyDescent="0.25">
      <c r="A96" t="s">
        <v>117</v>
      </c>
      <c r="B96" t="s">
        <v>125</v>
      </c>
      <c r="C96">
        <v>2</v>
      </c>
      <c r="D96">
        <v>2</v>
      </c>
      <c r="E96" s="10">
        <f t="shared" si="2"/>
        <v>434.78260869565219</v>
      </c>
      <c r="F96" s="10">
        <f t="shared" si="3"/>
        <v>0.7068247871361597</v>
      </c>
      <c r="G96">
        <v>46</v>
      </c>
    </row>
    <row r="97" spans="1:7" hidden="1" x14ac:dyDescent="0.25">
      <c r="A97" t="s">
        <v>117</v>
      </c>
      <c r="B97" t="s">
        <v>126</v>
      </c>
      <c r="C97">
        <v>2</v>
      </c>
      <c r="D97">
        <v>7</v>
      </c>
      <c r="E97" s="10">
        <f t="shared" si="2"/>
        <v>507.24637681159425</v>
      </c>
      <c r="F97" s="10">
        <f t="shared" si="3"/>
        <v>0.82462891832551977</v>
      </c>
      <c r="G97">
        <v>138</v>
      </c>
    </row>
    <row r="98" spans="1:7" hidden="1" x14ac:dyDescent="0.25">
      <c r="A98" t="s">
        <v>117</v>
      </c>
      <c r="B98" t="s">
        <v>127</v>
      </c>
      <c r="C98">
        <v>4</v>
      </c>
      <c r="D98">
        <v>3</v>
      </c>
      <c r="E98" s="10">
        <f t="shared" si="2"/>
        <v>168.53932584269663</v>
      </c>
      <c r="F98" s="10">
        <f t="shared" si="3"/>
        <v>0.27399387815952259</v>
      </c>
      <c r="G98">
        <v>178</v>
      </c>
    </row>
    <row r="99" spans="1:7" hidden="1" x14ac:dyDescent="0.25">
      <c r="A99" t="s">
        <v>117</v>
      </c>
      <c r="B99" t="s">
        <v>128</v>
      </c>
      <c r="C99">
        <v>0</v>
      </c>
      <c r="D99">
        <v>1</v>
      </c>
      <c r="E99" s="10">
        <f t="shared" si="2"/>
        <v>200</v>
      </c>
      <c r="F99" s="10">
        <f t="shared" si="3"/>
        <v>0.32513940208263348</v>
      </c>
      <c r="G99">
        <v>50</v>
      </c>
    </row>
    <row r="100" spans="1:7" hidden="1" x14ac:dyDescent="0.25">
      <c r="A100" t="s">
        <v>117</v>
      </c>
      <c r="B100" t="s">
        <v>129</v>
      </c>
      <c r="C100">
        <v>98</v>
      </c>
      <c r="D100">
        <v>72</v>
      </c>
      <c r="E100" s="10">
        <f t="shared" si="2"/>
        <v>921.89500640204869</v>
      </c>
      <c r="F100" s="10">
        <f t="shared" si="3"/>
        <v>1.4987219558226383</v>
      </c>
      <c r="G100">
        <v>781</v>
      </c>
    </row>
    <row r="101" spans="1:7" hidden="1" x14ac:dyDescent="0.25">
      <c r="A101" t="s">
        <v>130</v>
      </c>
      <c r="B101" t="s">
        <v>131</v>
      </c>
      <c r="C101">
        <v>32</v>
      </c>
      <c r="D101">
        <v>42</v>
      </c>
      <c r="E101" s="10">
        <f t="shared" si="2"/>
        <v>355.63082133784928</v>
      </c>
      <c r="F101" s="10">
        <f t="shared" si="3"/>
        <v>0.57814796305972083</v>
      </c>
      <c r="G101">
        <v>1181</v>
      </c>
    </row>
    <row r="102" spans="1:7" hidden="1" x14ac:dyDescent="0.25">
      <c r="A102" t="s">
        <v>130</v>
      </c>
      <c r="B102" t="s">
        <v>132</v>
      </c>
      <c r="C102">
        <v>2</v>
      </c>
      <c r="D102">
        <v>4</v>
      </c>
      <c r="E102" s="10">
        <f t="shared" si="2"/>
        <v>189.57345971563981</v>
      </c>
      <c r="F102" s="10">
        <f t="shared" si="3"/>
        <v>0.30818900671339666</v>
      </c>
      <c r="G102">
        <v>211</v>
      </c>
    </row>
    <row r="103" spans="1:7" hidden="1" x14ac:dyDescent="0.25">
      <c r="A103" t="s">
        <v>133</v>
      </c>
      <c r="B103" t="s">
        <v>134</v>
      </c>
      <c r="C103">
        <v>14</v>
      </c>
      <c r="D103">
        <v>17</v>
      </c>
      <c r="E103" s="10">
        <f t="shared" si="2"/>
        <v>308.52994555353905</v>
      </c>
      <c r="F103" s="10">
        <f t="shared" si="3"/>
        <v>0.50157621010932574</v>
      </c>
      <c r="G103">
        <v>551</v>
      </c>
    </row>
    <row r="104" spans="1:7" hidden="1" x14ac:dyDescent="0.25">
      <c r="A104" t="s">
        <v>133</v>
      </c>
      <c r="B104" t="s">
        <v>135</v>
      </c>
      <c r="C104">
        <v>4</v>
      </c>
      <c r="D104">
        <v>2</v>
      </c>
      <c r="E104" s="10">
        <f t="shared" si="2"/>
        <v>92.165898617511516</v>
      </c>
      <c r="F104" s="10">
        <f t="shared" si="3"/>
        <v>0.14983382584453156</v>
      </c>
      <c r="G104">
        <v>217</v>
      </c>
    </row>
    <row r="105" spans="1:7" x14ac:dyDescent="0.25">
      <c r="A105" t="s">
        <v>136</v>
      </c>
      <c r="B105" t="s">
        <v>137</v>
      </c>
      <c r="C105">
        <v>290</v>
      </c>
      <c r="D105">
        <v>240</v>
      </c>
      <c r="E105" s="10">
        <f t="shared" si="2"/>
        <v>1157.7424023154847</v>
      </c>
      <c r="F105" s="10">
        <f t="shared" si="3"/>
        <v>1.882138362272842</v>
      </c>
      <c r="G105">
        <v>2073</v>
      </c>
    </row>
    <row r="106" spans="1:7" hidden="1" x14ac:dyDescent="0.25">
      <c r="A106" t="s">
        <v>138</v>
      </c>
      <c r="B106" t="s">
        <v>139</v>
      </c>
      <c r="C106">
        <v>30</v>
      </c>
      <c r="D106">
        <v>60</v>
      </c>
      <c r="E106" s="10">
        <f t="shared" si="2"/>
        <v>2013.4228187919462</v>
      </c>
      <c r="F106" s="10">
        <f t="shared" si="3"/>
        <v>3.2732154572077192</v>
      </c>
      <c r="G106">
        <v>298</v>
      </c>
    </row>
    <row r="107" spans="1:7" hidden="1" x14ac:dyDescent="0.25">
      <c r="A107" t="s">
        <v>140</v>
      </c>
      <c r="B107" t="s">
        <v>141</v>
      </c>
      <c r="C107">
        <v>16</v>
      </c>
      <c r="D107">
        <v>30</v>
      </c>
      <c r="E107" s="10">
        <f t="shared" si="2"/>
        <v>923.07692307692309</v>
      </c>
      <c r="F107" s="10">
        <f t="shared" si="3"/>
        <v>1.5006433942275392</v>
      </c>
      <c r="G107">
        <v>325</v>
      </c>
    </row>
    <row r="108" spans="1:7" hidden="1" x14ac:dyDescent="0.25">
      <c r="A108" t="s">
        <v>140</v>
      </c>
      <c r="B108" t="s">
        <v>142</v>
      </c>
      <c r="C108">
        <v>0</v>
      </c>
      <c r="D108">
        <v>2</v>
      </c>
      <c r="E108" s="10">
        <f t="shared" si="2"/>
        <v>714.28571428571422</v>
      </c>
      <c r="F108" s="10">
        <f t="shared" si="3"/>
        <v>1.1612121502951194</v>
      </c>
      <c r="G108">
        <v>28</v>
      </c>
    </row>
    <row r="109" spans="1:7" hidden="1" x14ac:dyDescent="0.25">
      <c r="A109" t="s">
        <v>140</v>
      </c>
      <c r="B109" t="s">
        <v>143</v>
      </c>
      <c r="C109">
        <v>0</v>
      </c>
      <c r="D109">
        <v>0</v>
      </c>
      <c r="E109" s="10">
        <f t="shared" si="2"/>
        <v>0</v>
      </c>
      <c r="F109" s="10">
        <f t="shared" si="3"/>
        <v>0</v>
      </c>
      <c r="G109">
        <v>30</v>
      </c>
    </row>
    <row r="110" spans="1:7" hidden="1" x14ac:dyDescent="0.25">
      <c r="A110" t="s">
        <v>144</v>
      </c>
      <c r="B110" t="s">
        <v>145</v>
      </c>
      <c r="C110">
        <v>6</v>
      </c>
      <c r="D110">
        <v>16</v>
      </c>
      <c r="E110" s="10">
        <f t="shared" si="2"/>
        <v>677.96610169491521</v>
      </c>
      <c r="F110" s="10">
        <f t="shared" si="3"/>
        <v>1.1021674646868931</v>
      </c>
      <c r="G110">
        <v>236</v>
      </c>
    </row>
    <row r="111" spans="1:7" hidden="1" x14ac:dyDescent="0.25">
      <c r="A111" t="s">
        <v>144</v>
      </c>
      <c r="B111" t="s">
        <v>146</v>
      </c>
      <c r="C111">
        <v>31</v>
      </c>
      <c r="D111">
        <v>23</v>
      </c>
      <c r="E111" s="10">
        <f t="shared" si="2"/>
        <v>533.64269141531315</v>
      </c>
      <c r="F111" s="10">
        <f t="shared" si="3"/>
        <v>0.867541328062711</v>
      </c>
      <c r="G111">
        <v>431</v>
      </c>
    </row>
    <row r="112" spans="1:7" hidden="1" x14ac:dyDescent="0.25">
      <c r="A112" t="s">
        <v>144</v>
      </c>
      <c r="B112" t="s">
        <v>147</v>
      </c>
      <c r="C112">
        <v>9</v>
      </c>
      <c r="D112">
        <v>10</v>
      </c>
      <c r="E112" s="10">
        <f t="shared" si="2"/>
        <v>606.06060606060612</v>
      </c>
      <c r="F112" s="10">
        <f t="shared" si="3"/>
        <v>0.98527091540191969</v>
      </c>
      <c r="G112">
        <v>165</v>
      </c>
    </row>
    <row r="113" spans="1:7" hidden="1" x14ac:dyDescent="0.25">
      <c r="A113" t="s">
        <v>148</v>
      </c>
      <c r="B113" t="s">
        <v>149</v>
      </c>
      <c r="C113">
        <v>5</v>
      </c>
      <c r="D113">
        <v>3</v>
      </c>
      <c r="E113" s="10">
        <f t="shared" si="2"/>
        <v>1250</v>
      </c>
      <c r="F113" s="10">
        <f t="shared" si="3"/>
        <v>2.0321212630164593</v>
      </c>
      <c r="G113">
        <v>24</v>
      </c>
    </row>
    <row r="114" spans="1:7" hidden="1" x14ac:dyDescent="0.25">
      <c r="A114" t="s">
        <v>148</v>
      </c>
      <c r="B114" t="s">
        <v>150</v>
      </c>
      <c r="C114">
        <v>7</v>
      </c>
      <c r="D114">
        <v>3</v>
      </c>
      <c r="E114" s="10">
        <f t="shared" si="2"/>
        <v>379.74683544303798</v>
      </c>
      <c r="F114" s="10">
        <f t="shared" si="3"/>
        <v>0.61735329509360792</v>
      </c>
      <c r="G114">
        <v>79</v>
      </c>
    </row>
    <row r="115" spans="1:7" hidden="1" x14ac:dyDescent="0.25">
      <c r="A115" t="s">
        <v>148</v>
      </c>
      <c r="B115" t="s">
        <v>151</v>
      </c>
      <c r="C115">
        <v>17</v>
      </c>
      <c r="D115">
        <v>33</v>
      </c>
      <c r="E115" s="10">
        <f t="shared" si="2"/>
        <v>1486.4864864864865</v>
      </c>
      <c r="F115" s="10">
        <f t="shared" si="3"/>
        <v>2.4165766371006541</v>
      </c>
      <c r="G115">
        <v>222</v>
      </c>
    </row>
    <row r="116" spans="1:7" hidden="1" x14ac:dyDescent="0.25">
      <c r="A116" t="s">
        <v>148</v>
      </c>
      <c r="B116" t="s">
        <v>152</v>
      </c>
      <c r="C116">
        <v>0</v>
      </c>
      <c r="D116">
        <v>6</v>
      </c>
      <c r="E116" s="10">
        <f t="shared" si="2"/>
        <v>2068.9655172413791</v>
      </c>
      <c r="F116" s="10">
        <f t="shared" si="3"/>
        <v>3.3635110560272423</v>
      </c>
      <c r="G116">
        <v>29</v>
      </c>
    </row>
    <row r="117" spans="1:7" hidden="1" x14ac:dyDescent="0.25">
      <c r="A117" t="s">
        <v>153</v>
      </c>
      <c r="B117" t="s">
        <v>154</v>
      </c>
      <c r="C117">
        <v>1</v>
      </c>
      <c r="D117">
        <v>8</v>
      </c>
      <c r="E117" s="10">
        <f t="shared" si="2"/>
        <v>519.48051948051955</v>
      </c>
      <c r="F117" s="10">
        <f t="shared" si="3"/>
        <v>0.84451792748735977</v>
      </c>
      <c r="G117">
        <v>154</v>
      </c>
    </row>
    <row r="118" spans="1:7" hidden="1" x14ac:dyDescent="0.25">
      <c r="A118" t="s">
        <v>153</v>
      </c>
      <c r="B118" t="s">
        <v>192</v>
      </c>
      <c r="C118">
        <v>3</v>
      </c>
      <c r="D118">
        <v>3</v>
      </c>
      <c r="E118" s="10">
        <f t="shared" si="2"/>
        <v>681.81818181818176</v>
      </c>
      <c r="F118" s="10">
        <f t="shared" si="3"/>
        <v>1.1084297798271594</v>
      </c>
      <c r="G118">
        <v>44</v>
      </c>
    </row>
    <row r="119" spans="1:7" hidden="1" x14ac:dyDescent="0.25">
      <c r="A119" t="s">
        <v>153</v>
      </c>
      <c r="B119" t="s">
        <v>156</v>
      </c>
      <c r="C119">
        <v>0</v>
      </c>
      <c r="D119">
        <v>0</v>
      </c>
      <c r="E119" s="10">
        <f t="shared" si="2"/>
        <v>0</v>
      </c>
      <c r="F119" s="10">
        <f t="shared" si="3"/>
        <v>0</v>
      </c>
      <c r="G119">
        <v>16</v>
      </c>
    </row>
    <row r="120" spans="1:7" hidden="1" x14ac:dyDescent="0.25">
      <c r="A120" t="s">
        <v>153</v>
      </c>
      <c r="B120" t="s">
        <v>157</v>
      </c>
      <c r="C120">
        <v>0</v>
      </c>
      <c r="D120">
        <v>1</v>
      </c>
      <c r="E120" s="10">
        <f t="shared" si="2"/>
        <v>833.33333333333326</v>
      </c>
      <c r="F120" s="10">
        <f t="shared" si="3"/>
        <v>1.3547475086776393</v>
      </c>
      <c r="G120">
        <v>12</v>
      </c>
    </row>
    <row r="121" spans="1:7" hidden="1" x14ac:dyDescent="0.25">
      <c r="A121" t="s">
        <v>153</v>
      </c>
      <c r="B121" t="s">
        <v>158</v>
      </c>
      <c r="C121">
        <v>2</v>
      </c>
      <c r="D121">
        <v>1</v>
      </c>
      <c r="E121" s="10">
        <f t="shared" si="2"/>
        <v>526.31578947368416</v>
      </c>
      <c r="F121" s="10">
        <f t="shared" si="3"/>
        <v>0.8556300054806143</v>
      </c>
      <c r="G121">
        <v>19</v>
      </c>
    </row>
    <row r="122" spans="1:7" hidden="1" x14ac:dyDescent="0.25">
      <c r="A122" t="s">
        <v>153</v>
      </c>
      <c r="B122" t="s">
        <v>159</v>
      </c>
      <c r="C122">
        <v>11</v>
      </c>
      <c r="D122">
        <v>4</v>
      </c>
      <c r="E122" s="10">
        <f t="shared" si="2"/>
        <v>3636.3636363636365</v>
      </c>
      <c r="F122" s="10">
        <f t="shared" si="3"/>
        <v>5.9116254924115177</v>
      </c>
      <c r="G122">
        <v>11</v>
      </c>
    </row>
    <row r="123" spans="1:7" hidden="1" x14ac:dyDescent="0.25">
      <c r="A123" t="s">
        <v>160</v>
      </c>
      <c r="B123" t="s">
        <v>161</v>
      </c>
      <c r="C123">
        <v>23</v>
      </c>
      <c r="D123">
        <v>7</v>
      </c>
      <c r="E123" s="10">
        <f t="shared" si="2"/>
        <v>264.15094339622641</v>
      </c>
      <c r="F123" s="10">
        <f t="shared" si="3"/>
        <v>0.42942939897706306</v>
      </c>
      <c r="G123">
        <v>265</v>
      </c>
    </row>
    <row r="124" spans="1:7" hidden="1" x14ac:dyDescent="0.25">
      <c r="A124" t="s">
        <v>162</v>
      </c>
      <c r="B124" t="s">
        <v>163</v>
      </c>
      <c r="C124">
        <v>12</v>
      </c>
      <c r="D124">
        <v>26</v>
      </c>
      <c r="E124" s="10">
        <f t="shared" si="2"/>
        <v>381.23167155425222</v>
      </c>
      <c r="F124" s="10">
        <f t="shared" si="3"/>
        <v>0.61976718872056236</v>
      </c>
      <c r="G124">
        <v>682</v>
      </c>
    </row>
    <row r="125" spans="1:7" hidden="1" x14ac:dyDescent="0.25">
      <c r="A125" t="s">
        <v>162</v>
      </c>
      <c r="B125" t="s">
        <v>164</v>
      </c>
      <c r="C125">
        <v>97</v>
      </c>
      <c r="D125">
        <v>101</v>
      </c>
      <c r="E125" s="10">
        <f t="shared" si="2"/>
        <v>722.46065808297567</v>
      </c>
      <c r="F125" s="10">
        <f t="shared" si="3"/>
        <v>1.1745021319866231</v>
      </c>
      <c r="G125">
        <v>1398</v>
      </c>
    </row>
    <row r="126" spans="1:7" hidden="1" x14ac:dyDescent="0.25">
      <c r="A126" t="s">
        <v>162</v>
      </c>
      <c r="B126" t="s">
        <v>165</v>
      </c>
      <c r="C126">
        <v>6</v>
      </c>
      <c r="D126">
        <v>8</v>
      </c>
      <c r="E126" s="10">
        <f t="shared" si="2"/>
        <v>170.57569296375266</v>
      </c>
      <c r="F126" s="10">
        <f t="shared" si="3"/>
        <v>0.27730439410032703</v>
      </c>
      <c r="G126">
        <v>469</v>
      </c>
    </row>
    <row r="127" spans="1:7" hidden="1" x14ac:dyDescent="0.25">
      <c r="A127" t="s">
        <v>166</v>
      </c>
      <c r="B127" t="s">
        <v>167</v>
      </c>
      <c r="C127">
        <v>10</v>
      </c>
      <c r="D127">
        <v>6</v>
      </c>
      <c r="E127" s="10">
        <f t="shared" si="2"/>
        <v>150.37593984962405</v>
      </c>
      <c r="F127" s="10">
        <f t="shared" si="3"/>
        <v>0.24446571585160409</v>
      </c>
      <c r="G127">
        <v>399</v>
      </c>
    </row>
    <row r="128" spans="1:7" hidden="1" x14ac:dyDescent="0.25">
      <c r="A128" t="s">
        <v>166</v>
      </c>
      <c r="B128" t="s">
        <v>168</v>
      </c>
      <c r="C128">
        <v>114</v>
      </c>
      <c r="D128">
        <v>93</v>
      </c>
      <c r="E128" s="10">
        <f t="shared" si="2"/>
        <v>509.58904109589037</v>
      </c>
      <c r="F128" s="10">
        <f t="shared" si="3"/>
        <v>0.82843738064890171</v>
      </c>
      <c r="G128">
        <v>1825</v>
      </c>
    </row>
    <row r="129" spans="1:7" hidden="1" x14ac:dyDescent="0.25">
      <c r="A129" t="s">
        <v>169</v>
      </c>
      <c r="B129" t="s">
        <v>170</v>
      </c>
      <c r="C129">
        <v>34</v>
      </c>
      <c r="D129">
        <v>24</v>
      </c>
      <c r="E129" s="10">
        <f t="shared" si="2"/>
        <v>1021.2765957446808</v>
      </c>
      <c r="F129" s="10">
        <f t="shared" si="3"/>
        <v>1.6602863085070645</v>
      </c>
      <c r="G129">
        <v>235</v>
      </c>
    </row>
    <row r="130" spans="1:7" hidden="1" x14ac:dyDescent="0.25">
      <c r="A130" t="s">
        <v>169</v>
      </c>
      <c r="B130" t="s">
        <v>171</v>
      </c>
      <c r="C130">
        <v>33</v>
      </c>
      <c r="D130">
        <v>28</v>
      </c>
      <c r="E130" s="10">
        <f t="shared" si="2"/>
        <v>1157.0247933884298</v>
      </c>
      <c r="F130" s="10">
        <f t="shared" si="3"/>
        <v>1.880971747585483</v>
      </c>
      <c r="G130">
        <v>242</v>
      </c>
    </row>
    <row r="131" spans="1:7" hidden="1" x14ac:dyDescent="0.25">
      <c r="A131" t="s">
        <v>172</v>
      </c>
      <c r="B131" t="s">
        <v>173</v>
      </c>
      <c r="C131">
        <v>0</v>
      </c>
      <c r="D131">
        <v>0</v>
      </c>
      <c r="E131" s="10">
        <f t="shared" si="2"/>
        <v>0</v>
      </c>
      <c r="F131" s="10">
        <f t="shared" si="3"/>
        <v>0</v>
      </c>
      <c r="G131">
        <v>22</v>
      </c>
    </row>
    <row r="132" spans="1:7" hidden="1" x14ac:dyDescent="0.25">
      <c r="A132" t="s">
        <v>172</v>
      </c>
      <c r="B132" t="s">
        <v>174</v>
      </c>
      <c r="C132">
        <v>2</v>
      </c>
      <c r="D132">
        <v>4</v>
      </c>
      <c r="E132" s="10">
        <f t="shared" si="2"/>
        <v>487.80487804878049</v>
      </c>
      <c r="F132" s="10">
        <f t="shared" si="3"/>
        <v>0.79302293190886219</v>
      </c>
      <c r="G132">
        <v>82</v>
      </c>
    </row>
    <row r="133" spans="1:7" hidden="1" x14ac:dyDescent="0.25">
      <c r="A133" t="s">
        <v>175</v>
      </c>
      <c r="B133" t="s">
        <v>176</v>
      </c>
      <c r="C133">
        <v>33</v>
      </c>
      <c r="D133">
        <v>33</v>
      </c>
      <c r="E133" s="10">
        <f t="shared" si="2"/>
        <v>1213.2352941176471</v>
      </c>
      <c r="F133" s="10">
        <f t="shared" si="3"/>
        <v>1.9723529905747987</v>
      </c>
      <c r="G133">
        <v>272</v>
      </c>
    </row>
    <row r="134" spans="1:7" hidden="1" x14ac:dyDescent="0.25">
      <c r="A134" t="s">
        <v>175</v>
      </c>
      <c r="B134" t="s">
        <v>177</v>
      </c>
      <c r="C134">
        <v>68</v>
      </c>
      <c r="D134">
        <v>67</v>
      </c>
      <c r="E134" s="10">
        <f t="shared" si="2"/>
        <v>1001.4947683109118</v>
      </c>
      <c r="F134" s="10">
        <f t="shared" si="3"/>
        <v>1.628127050787477</v>
      </c>
      <c r="G134">
        <v>669</v>
      </c>
    </row>
    <row r="135" spans="1:7" hidden="1" x14ac:dyDescent="0.25">
      <c r="A135" t="s">
        <v>178</v>
      </c>
      <c r="B135" t="s">
        <v>179</v>
      </c>
      <c r="C135">
        <v>9</v>
      </c>
      <c r="D135">
        <v>10</v>
      </c>
      <c r="E135" s="10">
        <f t="shared" si="2"/>
        <v>165.56291390728478</v>
      </c>
      <c r="F135" s="10">
        <f t="shared" si="3"/>
        <v>0.26915513417436548</v>
      </c>
      <c r="G135">
        <v>604</v>
      </c>
    </row>
    <row r="136" spans="1:7" hidden="1" x14ac:dyDescent="0.25">
      <c r="A136" t="s">
        <v>193</v>
      </c>
      <c r="B136" t="s">
        <v>194</v>
      </c>
      <c r="C136">
        <v>17</v>
      </c>
      <c r="D136">
        <v>11</v>
      </c>
      <c r="E136" s="22" t="s">
        <v>195</v>
      </c>
      <c r="F136" s="13" t="s">
        <v>195</v>
      </c>
      <c r="G136" s="13" t="s">
        <v>195</v>
      </c>
    </row>
    <row r="137" spans="1:7" hidden="1" x14ac:dyDescent="0.25">
      <c r="A137" t="s">
        <v>193</v>
      </c>
      <c r="B137" t="s">
        <v>196</v>
      </c>
      <c r="C137">
        <v>58</v>
      </c>
      <c r="D137">
        <v>51</v>
      </c>
      <c r="E137" s="22" t="s">
        <v>195</v>
      </c>
      <c r="F137" s="13" t="s">
        <v>195</v>
      </c>
      <c r="G137" s="13" t="s">
        <v>195</v>
      </c>
    </row>
    <row r="138" spans="1:7" hidden="1" x14ac:dyDescent="0.25">
      <c r="A138" s="4" t="s">
        <v>209</v>
      </c>
      <c r="B138" s="4" t="s">
        <v>181</v>
      </c>
      <c r="C138" s="4">
        <v>2786</v>
      </c>
      <c r="D138" s="4">
        <v>2977</v>
      </c>
      <c r="E138" s="11">
        <f t="shared" ref="E138" si="4">(D138/G138)*10000</f>
        <v>615.12077194867459</v>
      </c>
      <c r="F138" s="11">
        <f t="shared" ref="F138" si="5">E138/$E$138</f>
        <v>1</v>
      </c>
      <c r="G138" s="4">
        <v>48397</v>
      </c>
    </row>
    <row r="140" spans="1:7" x14ac:dyDescent="0.25">
      <c r="A140" s="6" t="s">
        <v>182</v>
      </c>
    </row>
    <row r="141" spans="1:7" x14ac:dyDescent="0.25">
      <c r="A141" s="6" t="s">
        <v>183</v>
      </c>
      <c r="B141" s="7"/>
    </row>
    <row r="142" spans="1:7" x14ac:dyDescent="0.25">
      <c r="A142" s="8" t="s">
        <v>184</v>
      </c>
      <c r="B142" s="7"/>
    </row>
    <row r="143" spans="1:7" ht="14.45" customHeight="1" x14ac:dyDescent="0.25">
      <c r="A143" s="64" t="s">
        <v>185</v>
      </c>
      <c r="B143" s="64"/>
      <c r="C143" s="64"/>
      <c r="D143" s="64"/>
      <c r="E143" s="64"/>
      <c r="F143" s="64"/>
      <c r="G143" s="64"/>
    </row>
    <row r="144" spans="1:7" x14ac:dyDescent="0.25">
      <c r="A144" s="64"/>
      <c r="B144" s="64"/>
      <c r="C144" s="64"/>
      <c r="D144" s="64"/>
      <c r="E144" s="64"/>
      <c r="F144" s="64"/>
      <c r="G144" s="64"/>
    </row>
    <row r="146" spans="1:8" x14ac:dyDescent="0.25">
      <c r="A146" s="65" t="s">
        <v>210</v>
      </c>
      <c r="B146" s="65"/>
      <c r="C146" s="65"/>
      <c r="D146" s="65"/>
      <c r="E146" s="65"/>
      <c r="F146" s="65"/>
      <c r="G146" s="65"/>
    </row>
    <row r="147" spans="1:8" x14ac:dyDescent="0.25">
      <c r="A147" s="65"/>
      <c r="B147" s="65"/>
      <c r="C147" s="65"/>
      <c r="D147" s="65"/>
      <c r="E147" s="65"/>
      <c r="F147" s="65"/>
      <c r="G147" s="65"/>
    </row>
    <row r="148" spans="1:8" x14ac:dyDescent="0.25">
      <c r="A148" s="9"/>
      <c r="B148" s="9"/>
    </row>
    <row r="149" spans="1:8" x14ac:dyDescent="0.25">
      <c r="A149" s="72"/>
      <c r="B149" s="72"/>
      <c r="C149" s="72"/>
      <c r="D149" s="72"/>
      <c r="E149" s="72"/>
      <c r="F149" s="72"/>
      <c r="G149" s="72"/>
      <c r="H149" s="72"/>
    </row>
  </sheetData>
  <autoFilter ref="A6:B138" xr:uid="{D9B8099C-B3F5-4977-BBFC-71E21AA43F23}">
    <filterColumn colId="1">
      <filters>
        <filter val="Blacktown"/>
        <filter val="Bourke"/>
        <filter val="Cowra"/>
        <filter val="Kempsey"/>
        <filter val="Moree Plains"/>
      </filters>
    </filterColumn>
  </autoFilter>
  <mergeCells count="3">
    <mergeCell ref="A143:G144"/>
    <mergeCell ref="A149:H149"/>
    <mergeCell ref="A146:G147"/>
  </mergeCells>
  <conditionalFormatting sqref="E7:E138">
    <cfRule type="colorScale" priority="341">
      <colorScale>
        <cfvo type="min"/>
        <cfvo type="num" val="$E$138"/>
        <cfvo type="num" val="$E$138*2"/>
        <color theme="9"/>
        <color theme="0"/>
        <color rgb="FFC00000"/>
      </colorScale>
    </cfRule>
  </conditionalFormatting>
  <conditionalFormatting sqref="F7:F135">
    <cfRule type="colorScale" priority="1">
      <colorScale>
        <cfvo type="min"/>
        <cfvo type="num" val="1"/>
        <cfvo type="num" val="2"/>
        <color theme="9"/>
        <color theme="0"/>
        <color rgb="FFC00000"/>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A2AF-3331-42EB-9E3C-C4B56E9FF3F2}">
  <sheetPr filterMode="1">
    <tabColor rgb="FFD2CEE4"/>
  </sheetPr>
  <dimension ref="A1:G145"/>
  <sheetViews>
    <sheetView zoomScale="115" zoomScaleNormal="115" workbookViewId="0">
      <selection activeCell="D148" sqref="D148"/>
    </sheetView>
  </sheetViews>
  <sheetFormatPr defaultRowHeight="15" x14ac:dyDescent="0.25"/>
  <cols>
    <col min="1" max="1" width="35.85546875" bestFit="1" customWidth="1"/>
    <col min="2" max="2" width="41.140625" bestFit="1" customWidth="1"/>
    <col min="5" max="5" width="10.42578125" customWidth="1"/>
    <col min="6" max="6" width="17.28515625" customWidth="1"/>
    <col min="7" max="7" width="23.85546875" customWidth="1"/>
  </cols>
  <sheetData>
    <row r="1" spans="1:7" x14ac:dyDescent="0.25">
      <c r="A1" s="1" t="s">
        <v>211</v>
      </c>
    </row>
    <row r="2" spans="1:7" x14ac:dyDescent="0.25">
      <c r="A2" s="1"/>
    </row>
    <row r="3" spans="1:7" x14ac:dyDescent="0.25">
      <c r="A3" s="1" t="s">
        <v>212</v>
      </c>
    </row>
    <row r="4" spans="1:7" x14ac:dyDescent="0.25">
      <c r="A4" s="1" t="s">
        <v>213</v>
      </c>
    </row>
    <row r="5" spans="1:7" ht="15.75" thickBot="1" x14ac:dyDescent="0.3"/>
    <row r="6" spans="1:7" ht="30" x14ac:dyDescent="0.25">
      <c r="A6" s="15" t="s">
        <v>20</v>
      </c>
      <c r="B6" s="16" t="s">
        <v>21</v>
      </c>
      <c r="C6" s="20" t="s">
        <v>214</v>
      </c>
      <c r="D6" s="20" t="s">
        <v>215</v>
      </c>
      <c r="E6" s="14" t="s">
        <v>201</v>
      </c>
      <c r="F6" s="2" t="s">
        <v>190</v>
      </c>
      <c r="G6" s="2" t="s">
        <v>202</v>
      </c>
    </row>
    <row r="7" spans="1:7" hidden="1" x14ac:dyDescent="0.25">
      <c r="A7" t="s">
        <v>24</v>
      </c>
      <c r="B7" t="s">
        <v>25</v>
      </c>
      <c r="C7">
        <v>0</v>
      </c>
      <c r="D7">
        <v>0</v>
      </c>
      <c r="E7" s="10">
        <f>(D7/G7)*10000</f>
        <v>0</v>
      </c>
      <c r="F7" s="10">
        <f>(E7/$E$138)</f>
        <v>0</v>
      </c>
      <c r="G7">
        <v>271</v>
      </c>
    </row>
    <row r="8" spans="1:7" hidden="1" x14ac:dyDescent="0.25">
      <c r="A8" t="s">
        <v>24</v>
      </c>
      <c r="B8" t="s">
        <v>26</v>
      </c>
      <c r="C8">
        <v>0</v>
      </c>
      <c r="D8">
        <v>0</v>
      </c>
      <c r="E8" s="10">
        <f t="shared" ref="E8:E14" si="0">(D8/G8)*10000</f>
        <v>0</v>
      </c>
      <c r="F8" s="10">
        <f t="shared" ref="F8:F71" si="1">(E8/$E$138)</f>
        <v>0</v>
      </c>
      <c r="G8">
        <v>449</v>
      </c>
    </row>
    <row r="9" spans="1:7" hidden="1" x14ac:dyDescent="0.25">
      <c r="A9" t="s">
        <v>24</v>
      </c>
      <c r="B9" t="s">
        <v>27</v>
      </c>
      <c r="C9">
        <v>0</v>
      </c>
      <c r="D9">
        <v>0</v>
      </c>
      <c r="E9" s="10">
        <f t="shared" si="0"/>
        <v>0</v>
      </c>
      <c r="F9" s="10">
        <f t="shared" si="1"/>
        <v>0</v>
      </c>
      <c r="G9">
        <v>304</v>
      </c>
    </row>
    <row r="10" spans="1:7" hidden="1" x14ac:dyDescent="0.25">
      <c r="A10" t="s">
        <v>24</v>
      </c>
      <c r="B10" t="s">
        <v>28</v>
      </c>
      <c r="C10">
        <v>0</v>
      </c>
      <c r="D10">
        <v>0</v>
      </c>
      <c r="E10" s="10">
        <f t="shared" si="0"/>
        <v>0</v>
      </c>
      <c r="F10" s="10">
        <f t="shared" si="1"/>
        <v>0</v>
      </c>
      <c r="G10">
        <v>191</v>
      </c>
    </row>
    <row r="11" spans="1:7" hidden="1" x14ac:dyDescent="0.25">
      <c r="A11" t="s">
        <v>24</v>
      </c>
      <c r="B11" t="s">
        <v>29</v>
      </c>
      <c r="C11">
        <v>1</v>
      </c>
      <c r="D11">
        <v>1</v>
      </c>
      <c r="E11" s="10">
        <f t="shared" si="0"/>
        <v>26.666666666666664</v>
      </c>
      <c r="F11" s="10">
        <f t="shared" si="1"/>
        <v>1.2061557632398752</v>
      </c>
      <c r="G11">
        <v>375</v>
      </c>
    </row>
    <row r="12" spans="1:7" hidden="1" x14ac:dyDescent="0.25">
      <c r="A12" t="s">
        <v>24</v>
      </c>
      <c r="B12" t="s">
        <v>30</v>
      </c>
      <c r="C12">
        <v>0</v>
      </c>
      <c r="D12">
        <v>0</v>
      </c>
      <c r="E12" s="10">
        <f t="shared" si="0"/>
        <v>0</v>
      </c>
      <c r="F12" s="10">
        <f t="shared" si="1"/>
        <v>0</v>
      </c>
      <c r="G12">
        <v>114</v>
      </c>
    </row>
    <row r="13" spans="1:7" hidden="1" x14ac:dyDescent="0.25">
      <c r="A13" t="s">
        <v>24</v>
      </c>
      <c r="B13" t="s">
        <v>31</v>
      </c>
      <c r="C13">
        <v>0</v>
      </c>
      <c r="D13">
        <v>0</v>
      </c>
      <c r="E13" s="10">
        <f t="shared" si="0"/>
        <v>0</v>
      </c>
      <c r="F13" s="10">
        <f t="shared" si="1"/>
        <v>0</v>
      </c>
      <c r="G13">
        <v>38</v>
      </c>
    </row>
    <row r="14" spans="1:7" hidden="1" x14ac:dyDescent="0.25">
      <c r="A14" t="s">
        <v>24</v>
      </c>
      <c r="B14" t="s">
        <v>32</v>
      </c>
      <c r="C14">
        <v>0</v>
      </c>
      <c r="D14">
        <v>0</v>
      </c>
      <c r="E14" s="10">
        <f t="shared" si="0"/>
        <v>0</v>
      </c>
      <c r="F14" s="10">
        <f t="shared" si="1"/>
        <v>0</v>
      </c>
      <c r="G14">
        <v>111</v>
      </c>
    </row>
    <row r="15" spans="1:7" hidden="1" x14ac:dyDescent="0.25">
      <c r="A15" t="s">
        <v>33</v>
      </c>
      <c r="B15" t="s">
        <v>33</v>
      </c>
      <c r="C15">
        <v>4</v>
      </c>
      <c r="D15">
        <v>4</v>
      </c>
      <c r="E15" s="10">
        <f t="shared" ref="E15:E71" si="2">(D15/G15)*10000</f>
        <v>13.063357282821686</v>
      </c>
      <c r="F15" s="10">
        <f t="shared" si="1"/>
        <v>0.59086663777263648</v>
      </c>
      <c r="G15">
        <v>3062</v>
      </c>
    </row>
    <row r="16" spans="1:7" hidden="1" x14ac:dyDescent="0.25">
      <c r="A16" t="s">
        <v>34</v>
      </c>
      <c r="B16" t="s">
        <v>35</v>
      </c>
      <c r="C16">
        <v>0</v>
      </c>
      <c r="D16">
        <v>1</v>
      </c>
      <c r="E16" s="10">
        <f t="shared" si="2"/>
        <v>18.518518518518519</v>
      </c>
      <c r="F16" s="10">
        <f t="shared" si="1"/>
        <v>0.83760816891658008</v>
      </c>
      <c r="G16">
        <v>540</v>
      </c>
    </row>
    <row r="17" spans="1:7" hidden="1" x14ac:dyDescent="0.25">
      <c r="A17" t="s">
        <v>34</v>
      </c>
      <c r="B17" t="s">
        <v>36</v>
      </c>
      <c r="C17">
        <v>0</v>
      </c>
      <c r="D17">
        <v>0</v>
      </c>
      <c r="E17" s="10">
        <f t="shared" si="2"/>
        <v>0</v>
      </c>
      <c r="F17" s="10">
        <f t="shared" si="1"/>
        <v>0</v>
      </c>
      <c r="G17">
        <v>82</v>
      </c>
    </row>
    <row r="18" spans="1:7" hidden="1" x14ac:dyDescent="0.25">
      <c r="A18" t="s">
        <v>34</v>
      </c>
      <c r="B18" t="s">
        <v>37</v>
      </c>
      <c r="C18">
        <v>0</v>
      </c>
      <c r="D18">
        <v>0</v>
      </c>
      <c r="E18" s="10">
        <f t="shared" si="2"/>
        <v>0</v>
      </c>
      <c r="F18" s="10">
        <f t="shared" si="1"/>
        <v>0</v>
      </c>
      <c r="G18">
        <v>83</v>
      </c>
    </row>
    <row r="19" spans="1:7" hidden="1" x14ac:dyDescent="0.25">
      <c r="A19" t="s">
        <v>34</v>
      </c>
      <c r="B19" t="s">
        <v>38</v>
      </c>
      <c r="C19">
        <v>4</v>
      </c>
      <c r="D19">
        <v>1</v>
      </c>
      <c r="E19" s="10">
        <f t="shared" si="2"/>
        <v>66.666666666666671</v>
      </c>
      <c r="F19" s="10">
        <f t="shared" si="1"/>
        <v>3.0153894080996886</v>
      </c>
      <c r="G19">
        <v>150</v>
      </c>
    </row>
    <row r="20" spans="1:7" hidden="1" x14ac:dyDescent="0.25">
      <c r="A20" t="s">
        <v>34</v>
      </c>
      <c r="B20" t="s">
        <v>39</v>
      </c>
      <c r="C20">
        <v>0</v>
      </c>
      <c r="D20">
        <v>1</v>
      </c>
      <c r="E20" s="10">
        <f t="shared" si="2"/>
        <v>50.761421319796952</v>
      </c>
      <c r="F20" s="10">
        <f t="shared" si="1"/>
        <v>2.2959817828170213</v>
      </c>
      <c r="G20">
        <v>197</v>
      </c>
    </row>
    <row r="21" spans="1:7" hidden="1" x14ac:dyDescent="0.25">
      <c r="A21" t="s">
        <v>34</v>
      </c>
      <c r="B21" t="s">
        <v>40</v>
      </c>
      <c r="C21">
        <v>1</v>
      </c>
      <c r="D21">
        <v>1</v>
      </c>
      <c r="E21" s="10">
        <f t="shared" si="2"/>
        <v>50.251256281407038</v>
      </c>
      <c r="F21" s="10">
        <f t="shared" si="1"/>
        <v>2.2729065890198656</v>
      </c>
      <c r="G21">
        <v>199</v>
      </c>
    </row>
    <row r="22" spans="1:7" hidden="1" x14ac:dyDescent="0.25">
      <c r="A22" t="s">
        <v>34</v>
      </c>
      <c r="B22" t="s">
        <v>41</v>
      </c>
      <c r="C22">
        <v>0</v>
      </c>
      <c r="D22">
        <v>0</v>
      </c>
      <c r="E22" s="10">
        <f t="shared" si="2"/>
        <v>0</v>
      </c>
      <c r="F22" s="10">
        <f t="shared" si="1"/>
        <v>0</v>
      </c>
      <c r="G22">
        <v>205</v>
      </c>
    </row>
    <row r="23" spans="1:7" hidden="1" x14ac:dyDescent="0.25">
      <c r="A23" t="s">
        <v>34</v>
      </c>
      <c r="B23" t="s">
        <v>42</v>
      </c>
      <c r="C23">
        <v>0</v>
      </c>
      <c r="D23">
        <v>1</v>
      </c>
      <c r="E23" s="10">
        <f t="shared" si="2"/>
        <v>37.453183520599254</v>
      </c>
      <c r="F23" s="10">
        <f t="shared" si="1"/>
        <v>1.6940389933144318</v>
      </c>
      <c r="G23">
        <v>267</v>
      </c>
    </row>
    <row r="24" spans="1:7" hidden="1" x14ac:dyDescent="0.25">
      <c r="A24" t="s">
        <v>34</v>
      </c>
      <c r="B24" t="s">
        <v>43</v>
      </c>
      <c r="C24">
        <v>0</v>
      </c>
      <c r="D24">
        <v>0</v>
      </c>
      <c r="E24" s="10">
        <f t="shared" si="2"/>
        <v>0</v>
      </c>
      <c r="F24" s="10">
        <f t="shared" si="1"/>
        <v>0</v>
      </c>
      <c r="G24">
        <v>317</v>
      </c>
    </row>
    <row r="25" spans="1:7" hidden="1" x14ac:dyDescent="0.25">
      <c r="A25" t="s">
        <v>34</v>
      </c>
      <c r="B25" t="s">
        <v>44</v>
      </c>
      <c r="C25">
        <v>0</v>
      </c>
      <c r="D25">
        <v>0</v>
      </c>
      <c r="E25" s="10">
        <f t="shared" si="2"/>
        <v>0</v>
      </c>
      <c r="F25" s="10">
        <f t="shared" si="1"/>
        <v>0</v>
      </c>
      <c r="G25">
        <v>42</v>
      </c>
    </row>
    <row r="26" spans="1:7" hidden="1" x14ac:dyDescent="0.25">
      <c r="A26" t="s">
        <v>34</v>
      </c>
      <c r="B26" t="s">
        <v>45</v>
      </c>
      <c r="C26">
        <v>2</v>
      </c>
      <c r="D26">
        <v>2</v>
      </c>
      <c r="E26" s="10">
        <f t="shared" si="2"/>
        <v>30.165912518853698</v>
      </c>
      <c r="F26" s="10">
        <f t="shared" si="1"/>
        <v>1.3644295964251985</v>
      </c>
      <c r="G26">
        <v>663</v>
      </c>
    </row>
    <row r="27" spans="1:7" hidden="1" x14ac:dyDescent="0.25">
      <c r="A27" t="s">
        <v>34</v>
      </c>
      <c r="B27" t="s">
        <v>46</v>
      </c>
      <c r="C27">
        <v>0</v>
      </c>
      <c r="D27">
        <v>0</v>
      </c>
      <c r="E27" s="10">
        <f t="shared" si="2"/>
        <v>0</v>
      </c>
      <c r="F27" s="10">
        <f t="shared" si="1"/>
        <v>0</v>
      </c>
      <c r="G27">
        <v>336</v>
      </c>
    </row>
    <row r="28" spans="1:7" hidden="1" x14ac:dyDescent="0.25">
      <c r="A28" t="s">
        <v>34</v>
      </c>
      <c r="B28" t="s">
        <v>47</v>
      </c>
      <c r="C28">
        <v>0</v>
      </c>
      <c r="D28">
        <v>0</v>
      </c>
      <c r="E28" s="10">
        <f t="shared" si="2"/>
        <v>0</v>
      </c>
      <c r="F28" s="10">
        <f t="shared" si="1"/>
        <v>0</v>
      </c>
      <c r="G28">
        <v>23</v>
      </c>
    </row>
    <row r="29" spans="1:7" hidden="1" x14ac:dyDescent="0.25">
      <c r="A29" t="s">
        <v>48</v>
      </c>
      <c r="B29" t="s">
        <v>49</v>
      </c>
      <c r="C29">
        <v>0</v>
      </c>
      <c r="D29">
        <v>0</v>
      </c>
      <c r="E29" s="10">
        <f t="shared" si="2"/>
        <v>0</v>
      </c>
      <c r="F29" s="10">
        <f t="shared" si="1"/>
        <v>0</v>
      </c>
      <c r="G29">
        <v>93</v>
      </c>
    </row>
    <row r="30" spans="1:7" hidden="1" x14ac:dyDescent="0.25">
      <c r="A30" t="s">
        <v>48</v>
      </c>
      <c r="B30" t="s">
        <v>50</v>
      </c>
      <c r="C30">
        <v>1</v>
      </c>
      <c r="D30">
        <v>2</v>
      </c>
      <c r="E30" s="10">
        <f t="shared" si="2"/>
        <v>25.940337224383917</v>
      </c>
      <c r="F30" s="10">
        <f t="shared" si="1"/>
        <v>1.1733032716341198</v>
      </c>
      <c r="G30">
        <v>771</v>
      </c>
    </row>
    <row r="31" spans="1:7" hidden="1" x14ac:dyDescent="0.25">
      <c r="A31" t="s">
        <v>48</v>
      </c>
      <c r="B31" t="s">
        <v>51</v>
      </c>
      <c r="C31">
        <v>0</v>
      </c>
      <c r="D31">
        <v>1</v>
      </c>
      <c r="E31" s="10">
        <f t="shared" si="2"/>
        <v>11.976047904191617</v>
      </c>
      <c r="F31" s="10">
        <f t="shared" si="1"/>
        <v>0.54168672001790807</v>
      </c>
      <c r="G31">
        <v>835</v>
      </c>
    </row>
    <row r="32" spans="1:7" hidden="1" x14ac:dyDescent="0.25">
      <c r="A32" t="s">
        <v>52</v>
      </c>
      <c r="B32" t="s">
        <v>53</v>
      </c>
      <c r="C32">
        <v>0</v>
      </c>
      <c r="D32">
        <v>0</v>
      </c>
      <c r="E32" s="10">
        <f t="shared" si="2"/>
        <v>0</v>
      </c>
      <c r="F32" s="10">
        <f t="shared" si="1"/>
        <v>0</v>
      </c>
      <c r="G32">
        <v>77</v>
      </c>
    </row>
    <row r="33" spans="1:7" hidden="1" x14ac:dyDescent="0.25">
      <c r="A33" t="s">
        <v>52</v>
      </c>
      <c r="B33" t="s">
        <v>54</v>
      </c>
      <c r="C33">
        <v>4</v>
      </c>
      <c r="D33">
        <v>2</v>
      </c>
      <c r="E33" s="10">
        <f t="shared" si="2"/>
        <v>181.81818181818181</v>
      </c>
      <c r="F33" s="10">
        <f t="shared" si="1"/>
        <v>8.2237892948173315</v>
      </c>
      <c r="G33">
        <v>110</v>
      </c>
    </row>
    <row r="34" spans="1:7" hidden="1" x14ac:dyDescent="0.25">
      <c r="A34" t="s">
        <v>52</v>
      </c>
      <c r="B34" t="s">
        <v>55</v>
      </c>
      <c r="C34">
        <v>1</v>
      </c>
      <c r="D34">
        <v>0</v>
      </c>
      <c r="E34" s="10">
        <f t="shared" si="2"/>
        <v>0</v>
      </c>
      <c r="F34" s="10">
        <f t="shared" si="1"/>
        <v>0</v>
      </c>
      <c r="G34">
        <v>107</v>
      </c>
    </row>
    <row r="35" spans="1:7" hidden="1" x14ac:dyDescent="0.25">
      <c r="A35" t="s">
        <v>52</v>
      </c>
      <c r="B35" t="s">
        <v>56</v>
      </c>
      <c r="C35">
        <v>1</v>
      </c>
      <c r="D35">
        <v>0</v>
      </c>
      <c r="E35" s="10">
        <f t="shared" si="2"/>
        <v>0</v>
      </c>
      <c r="F35" s="10">
        <f t="shared" si="1"/>
        <v>0</v>
      </c>
      <c r="G35">
        <v>295</v>
      </c>
    </row>
    <row r="36" spans="1:7" hidden="1" x14ac:dyDescent="0.25">
      <c r="A36" t="s">
        <v>52</v>
      </c>
      <c r="B36" t="s">
        <v>57</v>
      </c>
      <c r="C36">
        <v>0</v>
      </c>
      <c r="D36">
        <v>0</v>
      </c>
      <c r="E36" s="10">
        <f t="shared" si="2"/>
        <v>0</v>
      </c>
      <c r="F36" s="10">
        <f t="shared" si="1"/>
        <v>0</v>
      </c>
      <c r="G36">
        <v>91</v>
      </c>
    </row>
    <row r="37" spans="1:7" hidden="1" x14ac:dyDescent="0.25">
      <c r="A37" t="s">
        <v>52</v>
      </c>
      <c r="B37" t="s">
        <v>58</v>
      </c>
      <c r="C37">
        <v>0</v>
      </c>
      <c r="D37">
        <v>0</v>
      </c>
      <c r="E37" s="10">
        <f t="shared" si="2"/>
        <v>0</v>
      </c>
      <c r="F37" s="10">
        <f t="shared" si="1"/>
        <v>0</v>
      </c>
      <c r="G37">
        <v>80</v>
      </c>
    </row>
    <row r="38" spans="1:7" hidden="1" x14ac:dyDescent="0.25">
      <c r="A38" t="s">
        <v>52</v>
      </c>
      <c r="B38" t="s">
        <v>59</v>
      </c>
      <c r="C38">
        <v>0</v>
      </c>
      <c r="D38">
        <v>0</v>
      </c>
      <c r="E38" s="10">
        <f t="shared" si="2"/>
        <v>0</v>
      </c>
      <c r="F38" s="10">
        <f t="shared" si="1"/>
        <v>0</v>
      </c>
      <c r="G38">
        <v>199</v>
      </c>
    </row>
    <row r="39" spans="1:7" hidden="1" x14ac:dyDescent="0.25">
      <c r="A39" t="s">
        <v>52</v>
      </c>
      <c r="B39" t="s">
        <v>60</v>
      </c>
      <c r="C39">
        <v>6</v>
      </c>
      <c r="D39">
        <v>7</v>
      </c>
      <c r="E39" s="10">
        <f t="shared" si="2"/>
        <v>47.329276538201484</v>
      </c>
      <c r="F39" s="10">
        <f t="shared" si="1"/>
        <v>2.1407429874947073</v>
      </c>
      <c r="G39">
        <v>1479</v>
      </c>
    </row>
    <row r="40" spans="1:7" hidden="1" x14ac:dyDescent="0.25">
      <c r="A40" t="s">
        <v>52</v>
      </c>
      <c r="B40" t="s">
        <v>61</v>
      </c>
      <c r="C40">
        <v>0</v>
      </c>
      <c r="D40">
        <v>0</v>
      </c>
      <c r="E40" s="10">
        <f t="shared" si="2"/>
        <v>0</v>
      </c>
      <c r="F40" s="10">
        <f t="shared" si="1"/>
        <v>0</v>
      </c>
      <c r="G40">
        <v>97</v>
      </c>
    </row>
    <row r="41" spans="1:7" hidden="1" x14ac:dyDescent="0.25">
      <c r="A41" t="s">
        <v>52</v>
      </c>
      <c r="B41" t="s">
        <v>62</v>
      </c>
      <c r="C41">
        <v>0</v>
      </c>
      <c r="D41">
        <v>0</v>
      </c>
      <c r="E41" s="10">
        <f t="shared" si="2"/>
        <v>0</v>
      </c>
      <c r="F41" s="10">
        <f t="shared" si="1"/>
        <v>0</v>
      </c>
      <c r="G41">
        <v>238</v>
      </c>
    </row>
    <row r="42" spans="1:7" hidden="1" x14ac:dyDescent="0.25">
      <c r="A42" t="s">
        <v>52</v>
      </c>
      <c r="B42" t="s">
        <v>63</v>
      </c>
      <c r="C42">
        <v>0</v>
      </c>
      <c r="D42">
        <v>0</v>
      </c>
      <c r="E42" s="10">
        <f t="shared" si="2"/>
        <v>0</v>
      </c>
      <c r="F42" s="10">
        <f t="shared" si="1"/>
        <v>0</v>
      </c>
      <c r="G42">
        <v>3</v>
      </c>
    </row>
    <row r="43" spans="1:7" hidden="1" x14ac:dyDescent="0.25">
      <c r="A43" t="s">
        <v>52</v>
      </c>
      <c r="B43" t="s">
        <v>64</v>
      </c>
      <c r="C43">
        <v>0</v>
      </c>
      <c r="D43">
        <v>0</v>
      </c>
      <c r="E43" s="10">
        <f t="shared" si="2"/>
        <v>0</v>
      </c>
      <c r="F43" s="10">
        <f t="shared" si="1"/>
        <v>0</v>
      </c>
      <c r="G43">
        <v>178</v>
      </c>
    </row>
    <row r="44" spans="1:7" hidden="1" x14ac:dyDescent="0.25">
      <c r="A44" t="s">
        <v>52</v>
      </c>
      <c r="B44" t="s">
        <v>65</v>
      </c>
      <c r="C44">
        <v>0</v>
      </c>
      <c r="D44">
        <v>0</v>
      </c>
      <c r="E44" s="10">
        <f t="shared" si="2"/>
        <v>0</v>
      </c>
      <c r="F44" s="10">
        <f t="shared" si="1"/>
        <v>0</v>
      </c>
      <c r="G44">
        <v>62</v>
      </c>
    </row>
    <row r="45" spans="1:7" hidden="1" x14ac:dyDescent="0.25">
      <c r="A45" t="s">
        <v>52</v>
      </c>
      <c r="B45" t="s">
        <v>66</v>
      </c>
      <c r="C45">
        <v>0</v>
      </c>
      <c r="D45">
        <v>1</v>
      </c>
      <c r="E45" s="10">
        <f t="shared" si="2"/>
        <v>49.261083743842363</v>
      </c>
      <c r="F45" s="10">
        <f t="shared" si="1"/>
        <v>2.22812025229041</v>
      </c>
      <c r="G45">
        <v>203</v>
      </c>
    </row>
    <row r="46" spans="1:7" hidden="1" x14ac:dyDescent="0.25">
      <c r="A46" t="s">
        <v>67</v>
      </c>
      <c r="B46" t="s">
        <v>68</v>
      </c>
      <c r="C46">
        <v>0</v>
      </c>
      <c r="D46">
        <v>0</v>
      </c>
      <c r="E46" s="10">
        <f t="shared" si="2"/>
        <v>0</v>
      </c>
      <c r="F46" s="10">
        <f t="shared" si="1"/>
        <v>0</v>
      </c>
      <c r="G46">
        <v>1139</v>
      </c>
    </row>
    <row r="47" spans="1:7" hidden="1" x14ac:dyDescent="0.25">
      <c r="A47" t="s">
        <v>67</v>
      </c>
      <c r="B47" t="s">
        <v>69</v>
      </c>
      <c r="C47">
        <v>0</v>
      </c>
      <c r="D47">
        <v>0</v>
      </c>
      <c r="E47" s="10">
        <f t="shared" si="2"/>
        <v>0</v>
      </c>
      <c r="F47" s="10">
        <f t="shared" si="1"/>
        <v>0</v>
      </c>
      <c r="G47">
        <v>131</v>
      </c>
    </row>
    <row r="48" spans="1:7" hidden="1" x14ac:dyDescent="0.25">
      <c r="A48" t="s">
        <v>67</v>
      </c>
      <c r="B48" t="s">
        <v>70</v>
      </c>
      <c r="C48">
        <v>0</v>
      </c>
      <c r="D48">
        <v>1</v>
      </c>
      <c r="E48" s="10">
        <f t="shared" si="2"/>
        <v>7.5815011372251702</v>
      </c>
      <c r="F48" s="10">
        <f t="shared" si="1"/>
        <v>0.3429176734002678</v>
      </c>
      <c r="G48">
        <v>1319</v>
      </c>
    </row>
    <row r="49" spans="1:7" hidden="1" x14ac:dyDescent="0.25">
      <c r="A49" t="s">
        <v>67</v>
      </c>
      <c r="B49" t="s">
        <v>71</v>
      </c>
      <c r="C49">
        <v>2</v>
      </c>
      <c r="D49">
        <v>1</v>
      </c>
      <c r="E49" s="10">
        <f t="shared" si="2"/>
        <v>29.498525073746311</v>
      </c>
      <c r="F49" s="10">
        <f t="shared" si="1"/>
        <v>1.3342431009290656</v>
      </c>
      <c r="G49">
        <v>339</v>
      </c>
    </row>
    <row r="50" spans="1:7" hidden="1" x14ac:dyDescent="0.25">
      <c r="A50" t="s">
        <v>67</v>
      </c>
      <c r="B50" t="s">
        <v>72</v>
      </c>
      <c r="C50">
        <v>1</v>
      </c>
      <c r="D50">
        <v>2</v>
      </c>
      <c r="E50" s="10">
        <f t="shared" si="2"/>
        <v>20.833333333333332</v>
      </c>
      <c r="F50" s="10">
        <f t="shared" si="1"/>
        <v>0.94230919003115254</v>
      </c>
      <c r="G50">
        <v>960</v>
      </c>
    </row>
    <row r="51" spans="1:7" hidden="1" x14ac:dyDescent="0.25">
      <c r="A51" t="s">
        <v>67</v>
      </c>
      <c r="B51" t="s">
        <v>73</v>
      </c>
      <c r="C51">
        <v>1</v>
      </c>
      <c r="D51">
        <v>0</v>
      </c>
      <c r="E51" s="10">
        <f t="shared" si="2"/>
        <v>0</v>
      </c>
      <c r="F51" s="10">
        <f t="shared" si="1"/>
        <v>0</v>
      </c>
      <c r="G51">
        <v>412</v>
      </c>
    </row>
    <row r="52" spans="1:7" hidden="1" x14ac:dyDescent="0.25">
      <c r="A52" t="s">
        <v>67</v>
      </c>
      <c r="B52" t="s">
        <v>74</v>
      </c>
      <c r="C52">
        <v>0</v>
      </c>
      <c r="D52">
        <v>0</v>
      </c>
      <c r="E52" s="10">
        <f t="shared" si="2"/>
        <v>0</v>
      </c>
      <c r="F52" s="10">
        <f t="shared" si="1"/>
        <v>0</v>
      </c>
      <c r="G52">
        <v>190</v>
      </c>
    </row>
    <row r="53" spans="1:7" hidden="1" x14ac:dyDescent="0.25">
      <c r="A53" t="s">
        <v>75</v>
      </c>
      <c r="B53" t="s">
        <v>76</v>
      </c>
      <c r="C53">
        <v>0</v>
      </c>
      <c r="D53">
        <v>0</v>
      </c>
      <c r="E53" s="10">
        <f t="shared" si="2"/>
        <v>0</v>
      </c>
      <c r="F53" s="10">
        <f t="shared" si="1"/>
        <v>0</v>
      </c>
      <c r="G53">
        <v>102</v>
      </c>
    </row>
    <row r="54" spans="1:7" hidden="1" x14ac:dyDescent="0.25">
      <c r="A54" t="s">
        <v>75</v>
      </c>
      <c r="B54" t="s">
        <v>77</v>
      </c>
      <c r="C54">
        <v>0</v>
      </c>
      <c r="D54">
        <v>3</v>
      </c>
      <c r="E54" s="10">
        <f t="shared" si="2"/>
        <v>41.152263374485599</v>
      </c>
      <c r="F54" s="10">
        <f t="shared" si="1"/>
        <v>1.8613514864812892</v>
      </c>
      <c r="G54">
        <v>729</v>
      </c>
    </row>
    <row r="55" spans="1:7" hidden="1" x14ac:dyDescent="0.25">
      <c r="A55" t="s">
        <v>75</v>
      </c>
      <c r="B55" t="s">
        <v>78</v>
      </c>
      <c r="C55">
        <v>0</v>
      </c>
      <c r="D55">
        <v>2</v>
      </c>
      <c r="E55" s="10">
        <f t="shared" si="2"/>
        <v>17.301038062283737</v>
      </c>
      <c r="F55" s="10">
        <f t="shared" si="1"/>
        <v>0.78254050383209905</v>
      </c>
      <c r="G55">
        <v>1156</v>
      </c>
    </row>
    <row r="56" spans="1:7" hidden="1" x14ac:dyDescent="0.25">
      <c r="A56" t="s">
        <v>79</v>
      </c>
      <c r="B56" t="s">
        <v>80</v>
      </c>
      <c r="C56">
        <v>2</v>
      </c>
      <c r="D56">
        <v>3</v>
      </c>
      <c r="E56" s="10">
        <f t="shared" si="2"/>
        <v>44.91017964071856</v>
      </c>
      <c r="F56" s="10">
        <f t="shared" si="1"/>
        <v>2.0313252000671551</v>
      </c>
      <c r="G56">
        <v>668</v>
      </c>
    </row>
    <row r="57" spans="1:7" hidden="1" x14ac:dyDescent="0.25">
      <c r="A57" t="s">
        <v>79</v>
      </c>
      <c r="B57" t="s">
        <v>81</v>
      </c>
      <c r="C57">
        <v>0</v>
      </c>
      <c r="D57">
        <v>3</v>
      </c>
      <c r="E57" s="10">
        <f t="shared" si="2"/>
        <v>22.675736961451246</v>
      </c>
      <c r="F57" s="10">
        <f t="shared" si="1"/>
        <v>1.0256426558162204</v>
      </c>
      <c r="G57">
        <v>1323</v>
      </c>
    </row>
    <row r="58" spans="1:7" hidden="1" x14ac:dyDescent="0.25">
      <c r="A58" t="s">
        <v>79</v>
      </c>
      <c r="B58" t="s">
        <v>82</v>
      </c>
      <c r="C58">
        <v>0</v>
      </c>
      <c r="D58">
        <v>0</v>
      </c>
      <c r="E58" s="10">
        <f t="shared" si="2"/>
        <v>0</v>
      </c>
      <c r="F58" s="10">
        <f t="shared" si="1"/>
        <v>0</v>
      </c>
      <c r="G58">
        <v>297</v>
      </c>
    </row>
    <row r="59" spans="1:7" hidden="1" x14ac:dyDescent="0.25">
      <c r="A59" t="s">
        <v>79</v>
      </c>
      <c r="B59" t="s">
        <v>83</v>
      </c>
      <c r="C59">
        <v>1</v>
      </c>
      <c r="D59">
        <v>0</v>
      </c>
      <c r="E59" s="10">
        <f t="shared" si="2"/>
        <v>0</v>
      </c>
      <c r="F59" s="10">
        <f t="shared" si="1"/>
        <v>0</v>
      </c>
      <c r="G59">
        <v>908</v>
      </c>
    </row>
    <row r="60" spans="1:7" hidden="1" x14ac:dyDescent="0.25">
      <c r="A60" t="s">
        <v>84</v>
      </c>
      <c r="B60" t="s">
        <v>85</v>
      </c>
      <c r="C60">
        <v>0</v>
      </c>
      <c r="D60">
        <v>0</v>
      </c>
      <c r="E60" s="10">
        <f t="shared" si="2"/>
        <v>0</v>
      </c>
      <c r="F60" s="10">
        <f t="shared" si="1"/>
        <v>0</v>
      </c>
      <c r="G60">
        <v>375</v>
      </c>
    </row>
    <row r="61" spans="1:7" hidden="1" x14ac:dyDescent="0.25">
      <c r="A61" t="s">
        <v>84</v>
      </c>
      <c r="B61" t="s">
        <v>86</v>
      </c>
      <c r="C61">
        <v>0</v>
      </c>
      <c r="D61">
        <v>0</v>
      </c>
      <c r="E61" s="10">
        <f t="shared" si="2"/>
        <v>0</v>
      </c>
      <c r="F61" s="10">
        <f t="shared" si="1"/>
        <v>0</v>
      </c>
      <c r="G61">
        <v>25</v>
      </c>
    </row>
    <row r="62" spans="1:7" hidden="1" x14ac:dyDescent="0.25">
      <c r="A62" t="s">
        <v>84</v>
      </c>
      <c r="B62" t="s">
        <v>87</v>
      </c>
      <c r="C62">
        <v>0</v>
      </c>
      <c r="D62">
        <v>0</v>
      </c>
      <c r="E62" s="10">
        <f t="shared" si="2"/>
        <v>0</v>
      </c>
      <c r="F62" s="10">
        <f t="shared" si="1"/>
        <v>0</v>
      </c>
      <c r="G62">
        <v>68</v>
      </c>
    </row>
    <row r="63" spans="1:7" hidden="1" x14ac:dyDescent="0.25">
      <c r="A63" t="s">
        <v>84</v>
      </c>
      <c r="B63" t="s">
        <v>88</v>
      </c>
      <c r="C63">
        <v>0</v>
      </c>
      <c r="D63">
        <v>0</v>
      </c>
      <c r="E63" s="10">
        <f t="shared" si="2"/>
        <v>0</v>
      </c>
      <c r="F63" s="10">
        <f t="shared" si="1"/>
        <v>0</v>
      </c>
      <c r="G63">
        <v>76</v>
      </c>
    </row>
    <row r="64" spans="1:7" hidden="1" x14ac:dyDescent="0.25">
      <c r="A64" t="s">
        <v>84</v>
      </c>
      <c r="B64" t="s">
        <v>89</v>
      </c>
      <c r="C64">
        <v>0</v>
      </c>
      <c r="D64">
        <v>0</v>
      </c>
      <c r="E64" s="10">
        <f t="shared" si="2"/>
        <v>0</v>
      </c>
      <c r="F64" s="10">
        <f t="shared" si="1"/>
        <v>0</v>
      </c>
      <c r="G64">
        <v>38</v>
      </c>
    </row>
    <row r="65" spans="1:7" hidden="1" x14ac:dyDescent="0.25">
      <c r="A65" t="s">
        <v>84</v>
      </c>
      <c r="B65" t="s">
        <v>90</v>
      </c>
      <c r="C65">
        <v>0</v>
      </c>
      <c r="D65">
        <v>0</v>
      </c>
      <c r="E65" s="10">
        <f t="shared" si="2"/>
        <v>0</v>
      </c>
      <c r="F65" s="10">
        <f t="shared" si="1"/>
        <v>0</v>
      </c>
      <c r="G65">
        <v>77</v>
      </c>
    </row>
    <row r="66" spans="1:7" hidden="1" x14ac:dyDescent="0.25">
      <c r="A66" t="s">
        <v>84</v>
      </c>
      <c r="B66" t="s">
        <v>91</v>
      </c>
      <c r="C66">
        <v>0</v>
      </c>
      <c r="D66">
        <v>0</v>
      </c>
      <c r="E66" s="10">
        <f t="shared" si="2"/>
        <v>0</v>
      </c>
      <c r="F66" s="10">
        <f t="shared" si="1"/>
        <v>0</v>
      </c>
      <c r="G66">
        <v>34</v>
      </c>
    </row>
    <row r="67" spans="1:7" hidden="1" x14ac:dyDescent="0.25">
      <c r="A67" t="s">
        <v>84</v>
      </c>
      <c r="B67" t="s">
        <v>92</v>
      </c>
      <c r="C67">
        <v>0</v>
      </c>
      <c r="D67">
        <v>0</v>
      </c>
      <c r="E67" s="10">
        <f t="shared" si="2"/>
        <v>0</v>
      </c>
      <c r="F67" s="10">
        <f t="shared" si="1"/>
        <v>0</v>
      </c>
      <c r="G67">
        <v>116</v>
      </c>
    </row>
    <row r="68" spans="1:7" hidden="1" x14ac:dyDescent="0.25">
      <c r="A68" t="s">
        <v>84</v>
      </c>
      <c r="B68" t="s">
        <v>93</v>
      </c>
      <c r="C68">
        <v>0</v>
      </c>
      <c r="D68">
        <v>1</v>
      </c>
      <c r="E68" s="10">
        <f t="shared" si="2"/>
        <v>107.52688172043011</v>
      </c>
      <c r="F68" s="10">
        <f t="shared" si="1"/>
        <v>4.8635313033865941</v>
      </c>
      <c r="G68">
        <v>93</v>
      </c>
    </row>
    <row r="69" spans="1:7" hidden="1" x14ac:dyDescent="0.25">
      <c r="A69" t="s">
        <v>94</v>
      </c>
      <c r="B69" t="s">
        <v>95</v>
      </c>
      <c r="C69">
        <v>1</v>
      </c>
      <c r="D69">
        <v>1</v>
      </c>
      <c r="E69" s="10">
        <f t="shared" si="2"/>
        <v>24.875621890547261</v>
      </c>
      <c r="F69" s="10">
        <f t="shared" si="1"/>
        <v>1.1251453015297344</v>
      </c>
      <c r="G69">
        <v>402</v>
      </c>
    </row>
    <row r="70" spans="1:7" hidden="1" x14ac:dyDescent="0.25">
      <c r="A70" t="s">
        <v>94</v>
      </c>
      <c r="B70" t="s">
        <v>96</v>
      </c>
      <c r="C70">
        <v>0</v>
      </c>
      <c r="D70">
        <v>1</v>
      </c>
      <c r="E70" s="10">
        <f t="shared" si="2"/>
        <v>88.495575221238937</v>
      </c>
      <c r="F70" s="10">
        <f t="shared" si="1"/>
        <v>4.0027293027871966</v>
      </c>
      <c r="G70">
        <v>113</v>
      </c>
    </row>
    <row r="71" spans="1:7" hidden="1" x14ac:dyDescent="0.25">
      <c r="A71" t="s">
        <v>94</v>
      </c>
      <c r="B71" t="s">
        <v>97</v>
      </c>
      <c r="C71">
        <v>0</v>
      </c>
      <c r="D71">
        <v>1</v>
      </c>
      <c r="E71" s="10">
        <f t="shared" si="2"/>
        <v>30.303030303030305</v>
      </c>
      <c r="F71" s="10">
        <f t="shared" si="1"/>
        <v>1.370631549136222</v>
      </c>
      <c r="G71">
        <v>330</v>
      </c>
    </row>
    <row r="72" spans="1:7" hidden="1" x14ac:dyDescent="0.25">
      <c r="A72" t="s">
        <v>94</v>
      </c>
      <c r="B72" t="s">
        <v>98</v>
      </c>
      <c r="C72">
        <v>0</v>
      </c>
      <c r="D72">
        <v>0</v>
      </c>
      <c r="E72" s="10">
        <f t="shared" ref="E72:E135" si="3">(D72/G72)*10000</f>
        <v>0</v>
      </c>
      <c r="F72" s="10">
        <f t="shared" ref="F72:F135" si="4">(E72/$E$138)</f>
        <v>0</v>
      </c>
      <c r="G72">
        <v>70</v>
      </c>
    </row>
    <row r="73" spans="1:7" hidden="1" x14ac:dyDescent="0.25">
      <c r="A73" t="s">
        <v>94</v>
      </c>
      <c r="B73" t="s">
        <v>99</v>
      </c>
      <c r="C73">
        <v>3</v>
      </c>
      <c r="D73">
        <v>1</v>
      </c>
      <c r="E73" s="10">
        <f t="shared" si="3"/>
        <v>27.932960893854748</v>
      </c>
      <c r="F73" s="10">
        <f t="shared" si="4"/>
        <v>1.2634313162428861</v>
      </c>
      <c r="G73">
        <v>358</v>
      </c>
    </row>
    <row r="74" spans="1:7" hidden="1" x14ac:dyDescent="0.25">
      <c r="A74" t="s">
        <v>94</v>
      </c>
      <c r="B74" t="s">
        <v>100</v>
      </c>
      <c r="C74">
        <v>0</v>
      </c>
      <c r="D74">
        <v>0</v>
      </c>
      <c r="E74" s="10">
        <f t="shared" si="3"/>
        <v>0</v>
      </c>
      <c r="F74" s="10">
        <f t="shared" si="4"/>
        <v>0</v>
      </c>
      <c r="G74">
        <v>191</v>
      </c>
    </row>
    <row r="75" spans="1:7" hidden="1" x14ac:dyDescent="0.25">
      <c r="A75" t="s">
        <v>94</v>
      </c>
      <c r="B75" t="s">
        <v>101</v>
      </c>
      <c r="C75">
        <v>6</v>
      </c>
      <c r="D75">
        <v>4</v>
      </c>
      <c r="E75" s="10">
        <f t="shared" si="3"/>
        <v>105.26315789473684</v>
      </c>
      <c r="F75" s="10">
        <f t="shared" si="4"/>
        <v>4.7611411706837181</v>
      </c>
      <c r="G75">
        <v>380</v>
      </c>
    </row>
    <row r="76" spans="1:7" hidden="1" x14ac:dyDescent="0.25">
      <c r="A76" t="s">
        <v>94</v>
      </c>
      <c r="B76" t="s">
        <v>102</v>
      </c>
      <c r="C76">
        <v>1</v>
      </c>
      <c r="D76">
        <v>1</v>
      </c>
      <c r="E76" s="10">
        <f t="shared" si="3"/>
        <v>27.247956403269754</v>
      </c>
      <c r="F76" s="10">
        <f t="shared" si="4"/>
        <v>1.2324479869617253</v>
      </c>
      <c r="G76">
        <v>367</v>
      </c>
    </row>
    <row r="77" spans="1:7" hidden="1" x14ac:dyDescent="0.25">
      <c r="A77" t="s">
        <v>94</v>
      </c>
      <c r="B77" t="s">
        <v>103</v>
      </c>
      <c r="C77">
        <v>6</v>
      </c>
      <c r="D77">
        <v>3</v>
      </c>
      <c r="E77" s="10">
        <f t="shared" si="3"/>
        <v>19.59503592423253</v>
      </c>
      <c r="F77" s="10">
        <f t="shared" si="4"/>
        <v>0.88629995665895478</v>
      </c>
      <c r="G77">
        <v>1531</v>
      </c>
    </row>
    <row r="78" spans="1:7" hidden="1" x14ac:dyDescent="0.25">
      <c r="A78" t="s">
        <v>94</v>
      </c>
      <c r="B78" t="s">
        <v>104</v>
      </c>
      <c r="C78">
        <v>0</v>
      </c>
      <c r="D78">
        <v>0</v>
      </c>
      <c r="E78" s="10">
        <f t="shared" si="3"/>
        <v>0</v>
      </c>
      <c r="F78" s="10">
        <f t="shared" si="4"/>
        <v>0</v>
      </c>
      <c r="G78">
        <v>85</v>
      </c>
    </row>
    <row r="79" spans="1:7" hidden="1" x14ac:dyDescent="0.25">
      <c r="A79" t="s">
        <v>94</v>
      </c>
      <c r="B79" t="s">
        <v>105</v>
      </c>
      <c r="C79">
        <v>0</v>
      </c>
      <c r="D79">
        <v>0</v>
      </c>
      <c r="E79" s="10">
        <f t="shared" si="3"/>
        <v>0</v>
      </c>
      <c r="F79" s="10">
        <f t="shared" si="4"/>
        <v>0</v>
      </c>
      <c r="G79">
        <v>122</v>
      </c>
    </row>
    <row r="80" spans="1:7" hidden="1" x14ac:dyDescent="0.25">
      <c r="A80" t="s">
        <v>94</v>
      </c>
      <c r="B80" t="s">
        <v>106</v>
      </c>
      <c r="C80">
        <v>0</v>
      </c>
      <c r="D80">
        <v>0</v>
      </c>
      <c r="E80" s="10">
        <f t="shared" si="3"/>
        <v>0</v>
      </c>
      <c r="F80" s="10">
        <f t="shared" si="4"/>
        <v>0</v>
      </c>
      <c r="G80">
        <v>27</v>
      </c>
    </row>
    <row r="81" spans="1:7" hidden="1" x14ac:dyDescent="0.25">
      <c r="A81" t="s">
        <v>107</v>
      </c>
      <c r="B81" t="s">
        <v>108</v>
      </c>
      <c r="C81">
        <v>1</v>
      </c>
      <c r="D81">
        <v>1</v>
      </c>
      <c r="E81" s="10">
        <f t="shared" si="3"/>
        <v>4.7846889952153111</v>
      </c>
      <c r="F81" s="10">
        <f t="shared" si="4"/>
        <v>0.21641550775835083</v>
      </c>
      <c r="G81">
        <v>2090</v>
      </c>
    </row>
    <row r="82" spans="1:7" hidden="1" x14ac:dyDescent="0.25">
      <c r="A82" t="s">
        <v>107</v>
      </c>
      <c r="B82" t="s">
        <v>109</v>
      </c>
      <c r="C82">
        <v>3</v>
      </c>
      <c r="D82">
        <v>6</v>
      </c>
      <c r="E82" s="10">
        <f t="shared" si="3"/>
        <v>53.763440860215056</v>
      </c>
      <c r="F82" s="10">
        <f t="shared" si="4"/>
        <v>2.4317656516932971</v>
      </c>
      <c r="G82">
        <v>1116</v>
      </c>
    </row>
    <row r="83" spans="1:7" hidden="1" x14ac:dyDescent="0.25">
      <c r="A83" t="s">
        <v>110</v>
      </c>
      <c r="B83" t="s">
        <v>111</v>
      </c>
      <c r="C83">
        <v>0</v>
      </c>
      <c r="D83">
        <v>0</v>
      </c>
      <c r="E83" s="10">
        <f t="shared" si="3"/>
        <v>0</v>
      </c>
      <c r="F83" s="10">
        <f t="shared" si="4"/>
        <v>0</v>
      </c>
      <c r="G83">
        <v>351</v>
      </c>
    </row>
    <row r="84" spans="1:7" hidden="1" x14ac:dyDescent="0.25">
      <c r="A84" t="s">
        <v>110</v>
      </c>
      <c r="B84" t="s">
        <v>112</v>
      </c>
      <c r="C84">
        <v>0</v>
      </c>
      <c r="D84">
        <v>0</v>
      </c>
      <c r="E84" s="10">
        <f t="shared" si="3"/>
        <v>0</v>
      </c>
      <c r="F84" s="10">
        <f t="shared" si="4"/>
        <v>0</v>
      </c>
      <c r="G84">
        <v>96</v>
      </c>
    </row>
    <row r="85" spans="1:7" hidden="1" x14ac:dyDescent="0.25">
      <c r="A85" t="s">
        <v>110</v>
      </c>
      <c r="B85" t="s">
        <v>113</v>
      </c>
      <c r="C85">
        <v>0</v>
      </c>
      <c r="D85">
        <v>1</v>
      </c>
      <c r="E85" s="10">
        <f t="shared" si="3"/>
        <v>96.15384615384616</v>
      </c>
      <c r="F85" s="10">
        <f t="shared" si="4"/>
        <v>4.3491193386053197</v>
      </c>
      <c r="G85">
        <v>104</v>
      </c>
    </row>
    <row r="86" spans="1:7" hidden="1" x14ac:dyDescent="0.25">
      <c r="A86" t="s">
        <v>110</v>
      </c>
      <c r="B86" t="s">
        <v>114</v>
      </c>
      <c r="C86">
        <v>0</v>
      </c>
      <c r="D86">
        <v>2</v>
      </c>
      <c r="E86" s="10">
        <f t="shared" si="3"/>
        <v>39.682539682539684</v>
      </c>
      <c r="F86" s="10">
        <f t="shared" si="4"/>
        <v>1.7948746476783859</v>
      </c>
      <c r="G86">
        <v>504</v>
      </c>
    </row>
    <row r="87" spans="1:7" hidden="1" x14ac:dyDescent="0.25">
      <c r="A87" t="s">
        <v>110</v>
      </c>
      <c r="B87" t="s">
        <v>115</v>
      </c>
      <c r="C87">
        <v>3</v>
      </c>
      <c r="D87">
        <v>6</v>
      </c>
      <c r="E87" s="10">
        <f t="shared" si="3"/>
        <v>176.47058823529412</v>
      </c>
      <c r="F87" s="10">
        <f t="shared" si="4"/>
        <v>7.9819131390874096</v>
      </c>
      <c r="G87">
        <v>340</v>
      </c>
    </row>
    <row r="88" spans="1:7" hidden="1" x14ac:dyDescent="0.25">
      <c r="A88" t="s">
        <v>110</v>
      </c>
      <c r="B88" t="s">
        <v>116</v>
      </c>
      <c r="C88">
        <v>1</v>
      </c>
      <c r="D88">
        <v>1</v>
      </c>
      <c r="E88" s="10">
        <f t="shared" si="3"/>
        <v>12.391573729863692</v>
      </c>
      <c r="F88" s="10">
        <f t="shared" si="4"/>
        <v>0.5604813026207599</v>
      </c>
      <c r="G88">
        <v>807</v>
      </c>
    </row>
    <row r="89" spans="1:7" hidden="1" x14ac:dyDescent="0.25">
      <c r="A89" t="s">
        <v>117</v>
      </c>
      <c r="B89" t="s">
        <v>118</v>
      </c>
      <c r="C89">
        <v>0</v>
      </c>
      <c r="D89">
        <v>0</v>
      </c>
      <c r="E89" s="10">
        <f t="shared" si="3"/>
        <v>0</v>
      </c>
      <c r="F89" s="10">
        <f t="shared" si="4"/>
        <v>0</v>
      </c>
      <c r="G89">
        <v>28</v>
      </c>
    </row>
    <row r="90" spans="1:7" hidden="1" x14ac:dyDescent="0.25">
      <c r="A90" t="s">
        <v>117</v>
      </c>
      <c r="B90" t="s">
        <v>119</v>
      </c>
      <c r="C90">
        <v>0</v>
      </c>
      <c r="D90">
        <v>0</v>
      </c>
      <c r="E90" s="10">
        <f t="shared" si="3"/>
        <v>0</v>
      </c>
      <c r="F90" s="10">
        <f t="shared" si="4"/>
        <v>0</v>
      </c>
      <c r="G90">
        <v>50</v>
      </c>
    </row>
    <row r="91" spans="1:7" hidden="1" x14ac:dyDescent="0.25">
      <c r="A91" t="s">
        <v>117</v>
      </c>
      <c r="B91" t="s">
        <v>120</v>
      </c>
      <c r="C91">
        <v>0</v>
      </c>
      <c r="D91">
        <v>0</v>
      </c>
      <c r="E91" s="10">
        <f t="shared" si="3"/>
        <v>0</v>
      </c>
      <c r="F91" s="10">
        <f t="shared" si="4"/>
        <v>0</v>
      </c>
      <c r="G91">
        <v>118</v>
      </c>
    </row>
    <row r="92" spans="1:7" hidden="1" x14ac:dyDescent="0.25">
      <c r="A92" t="s">
        <v>117</v>
      </c>
      <c r="B92" t="s">
        <v>121</v>
      </c>
      <c r="C92">
        <v>0</v>
      </c>
      <c r="D92">
        <v>0</v>
      </c>
      <c r="E92" s="10">
        <f t="shared" si="3"/>
        <v>0</v>
      </c>
      <c r="F92" s="10">
        <f t="shared" si="4"/>
        <v>0</v>
      </c>
      <c r="G92">
        <v>217</v>
      </c>
    </row>
    <row r="93" spans="1:7" hidden="1" x14ac:dyDescent="0.25">
      <c r="A93" t="s">
        <v>117</v>
      </c>
      <c r="B93" t="s">
        <v>122</v>
      </c>
      <c r="C93">
        <v>0</v>
      </c>
      <c r="D93">
        <v>0</v>
      </c>
      <c r="E93" s="10">
        <f t="shared" si="3"/>
        <v>0</v>
      </c>
      <c r="F93" s="10">
        <f t="shared" si="4"/>
        <v>0</v>
      </c>
      <c r="G93">
        <v>68</v>
      </c>
    </row>
    <row r="94" spans="1:7" hidden="1" x14ac:dyDescent="0.25">
      <c r="A94" t="s">
        <v>117</v>
      </c>
      <c r="B94" t="s">
        <v>123</v>
      </c>
      <c r="C94">
        <v>0</v>
      </c>
      <c r="D94">
        <v>0</v>
      </c>
      <c r="E94" s="10">
        <f t="shared" si="3"/>
        <v>0</v>
      </c>
      <c r="F94" s="10">
        <f t="shared" si="4"/>
        <v>0</v>
      </c>
      <c r="G94">
        <v>175</v>
      </c>
    </row>
    <row r="95" spans="1:7" hidden="1" x14ac:dyDescent="0.25">
      <c r="A95" t="s">
        <v>117</v>
      </c>
      <c r="B95" t="s">
        <v>124</v>
      </c>
      <c r="C95">
        <v>0</v>
      </c>
      <c r="D95">
        <v>0</v>
      </c>
      <c r="E95" s="10">
        <f t="shared" si="3"/>
        <v>0</v>
      </c>
      <c r="F95" s="10">
        <f t="shared" si="4"/>
        <v>0</v>
      </c>
      <c r="G95">
        <v>33</v>
      </c>
    </row>
    <row r="96" spans="1:7" hidden="1" x14ac:dyDescent="0.25">
      <c r="A96" t="s">
        <v>117</v>
      </c>
      <c r="B96" t="s">
        <v>125</v>
      </c>
      <c r="C96">
        <v>0</v>
      </c>
      <c r="D96">
        <v>0</v>
      </c>
      <c r="E96" s="10">
        <f t="shared" si="3"/>
        <v>0</v>
      </c>
      <c r="F96" s="10">
        <f t="shared" si="4"/>
        <v>0</v>
      </c>
      <c r="G96">
        <v>46</v>
      </c>
    </row>
    <row r="97" spans="1:7" hidden="1" x14ac:dyDescent="0.25">
      <c r="A97" t="s">
        <v>117</v>
      </c>
      <c r="B97" t="s">
        <v>126</v>
      </c>
      <c r="C97">
        <v>0</v>
      </c>
      <c r="D97">
        <v>0</v>
      </c>
      <c r="E97" s="10">
        <f t="shared" si="3"/>
        <v>0</v>
      </c>
      <c r="F97" s="10">
        <f t="shared" si="4"/>
        <v>0</v>
      </c>
      <c r="G97">
        <v>138</v>
      </c>
    </row>
    <row r="98" spans="1:7" hidden="1" x14ac:dyDescent="0.25">
      <c r="A98" t="s">
        <v>117</v>
      </c>
      <c r="B98" t="s">
        <v>127</v>
      </c>
      <c r="C98">
        <v>0</v>
      </c>
      <c r="D98">
        <v>0</v>
      </c>
      <c r="E98" s="10">
        <f t="shared" si="3"/>
        <v>0</v>
      </c>
      <c r="F98" s="10">
        <f t="shared" si="4"/>
        <v>0</v>
      </c>
      <c r="G98">
        <v>178</v>
      </c>
    </row>
    <row r="99" spans="1:7" hidden="1" x14ac:dyDescent="0.25">
      <c r="A99" t="s">
        <v>117</v>
      </c>
      <c r="B99" t="s">
        <v>128</v>
      </c>
      <c r="C99">
        <v>0</v>
      </c>
      <c r="D99">
        <v>0</v>
      </c>
      <c r="E99" s="10">
        <f t="shared" si="3"/>
        <v>0</v>
      </c>
      <c r="F99" s="10">
        <f t="shared" si="4"/>
        <v>0</v>
      </c>
      <c r="G99">
        <v>50</v>
      </c>
    </row>
    <row r="100" spans="1:7" hidden="1" x14ac:dyDescent="0.25">
      <c r="A100" t="s">
        <v>117</v>
      </c>
      <c r="B100" t="s">
        <v>129</v>
      </c>
      <c r="C100">
        <v>3</v>
      </c>
      <c r="D100">
        <v>3</v>
      </c>
      <c r="E100" s="10">
        <f t="shared" si="3"/>
        <v>38.412291933418693</v>
      </c>
      <c r="F100" s="10">
        <f t="shared" si="4"/>
        <v>1.7374202735529574</v>
      </c>
      <c r="G100">
        <v>781</v>
      </c>
    </row>
    <row r="101" spans="1:7" hidden="1" x14ac:dyDescent="0.25">
      <c r="A101" t="s">
        <v>130</v>
      </c>
      <c r="B101" t="s">
        <v>131</v>
      </c>
      <c r="C101">
        <v>0</v>
      </c>
      <c r="D101">
        <v>0</v>
      </c>
      <c r="E101" s="10">
        <f t="shared" si="3"/>
        <v>0</v>
      </c>
      <c r="F101" s="10">
        <f t="shared" si="4"/>
        <v>0</v>
      </c>
      <c r="G101">
        <v>1181</v>
      </c>
    </row>
    <row r="102" spans="1:7" hidden="1" x14ac:dyDescent="0.25">
      <c r="A102" t="s">
        <v>130</v>
      </c>
      <c r="B102" t="s">
        <v>132</v>
      </c>
      <c r="C102">
        <v>0</v>
      </c>
      <c r="D102">
        <v>0</v>
      </c>
      <c r="E102" s="10">
        <f t="shared" si="3"/>
        <v>0</v>
      </c>
      <c r="F102" s="10">
        <f t="shared" si="4"/>
        <v>0</v>
      </c>
      <c r="G102">
        <v>211</v>
      </c>
    </row>
    <row r="103" spans="1:7" hidden="1" x14ac:dyDescent="0.25">
      <c r="A103" t="s">
        <v>133</v>
      </c>
      <c r="B103" t="s">
        <v>134</v>
      </c>
      <c r="C103">
        <v>1</v>
      </c>
      <c r="D103">
        <v>0</v>
      </c>
      <c r="E103" s="10">
        <f t="shared" si="3"/>
        <v>0</v>
      </c>
      <c r="F103" s="10">
        <f t="shared" si="4"/>
        <v>0</v>
      </c>
      <c r="G103">
        <v>551</v>
      </c>
    </row>
    <row r="104" spans="1:7" hidden="1" x14ac:dyDescent="0.25">
      <c r="A104" t="s">
        <v>133</v>
      </c>
      <c r="B104" t="s">
        <v>135</v>
      </c>
      <c r="C104">
        <v>0</v>
      </c>
      <c r="D104">
        <v>0</v>
      </c>
      <c r="E104" s="10">
        <f t="shared" si="3"/>
        <v>0</v>
      </c>
      <c r="F104" s="10">
        <f t="shared" si="4"/>
        <v>0</v>
      </c>
      <c r="G104">
        <v>217</v>
      </c>
    </row>
    <row r="105" spans="1:7" x14ac:dyDescent="0.25">
      <c r="A105" t="s">
        <v>136</v>
      </c>
      <c r="B105" t="s">
        <v>137</v>
      </c>
      <c r="C105">
        <v>8</v>
      </c>
      <c r="D105">
        <v>9</v>
      </c>
      <c r="E105" s="10">
        <f t="shared" si="3"/>
        <v>43.415340086830682</v>
      </c>
      <c r="F105" s="10">
        <f t="shared" si="4"/>
        <v>1.9637123497031255</v>
      </c>
      <c r="G105">
        <v>2073</v>
      </c>
    </row>
    <row r="106" spans="1:7" hidden="1" x14ac:dyDescent="0.25">
      <c r="A106" t="s">
        <v>138</v>
      </c>
      <c r="B106" t="s">
        <v>139</v>
      </c>
      <c r="C106">
        <v>1</v>
      </c>
      <c r="D106">
        <v>5</v>
      </c>
      <c r="E106" s="10">
        <f t="shared" si="3"/>
        <v>167.78523489932886</v>
      </c>
      <c r="F106" s="10">
        <f t="shared" si="4"/>
        <v>7.5890673022643158</v>
      </c>
      <c r="G106">
        <v>298</v>
      </c>
    </row>
    <row r="107" spans="1:7" hidden="1" x14ac:dyDescent="0.25">
      <c r="A107" t="s">
        <v>140</v>
      </c>
      <c r="B107" t="s">
        <v>141</v>
      </c>
      <c r="C107">
        <v>0</v>
      </c>
      <c r="D107">
        <v>1</v>
      </c>
      <c r="E107" s="10">
        <f t="shared" si="3"/>
        <v>30.76923076923077</v>
      </c>
      <c r="F107" s="10">
        <f t="shared" si="4"/>
        <v>1.3917181883537022</v>
      </c>
      <c r="G107">
        <v>325</v>
      </c>
    </row>
    <row r="108" spans="1:7" hidden="1" x14ac:dyDescent="0.25">
      <c r="A108" t="s">
        <v>140</v>
      </c>
      <c r="B108" t="s">
        <v>142</v>
      </c>
      <c r="C108">
        <v>0</v>
      </c>
      <c r="D108">
        <v>0</v>
      </c>
      <c r="E108" s="10">
        <f t="shared" si="3"/>
        <v>0</v>
      </c>
      <c r="F108" s="10">
        <f t="shared" si="4"/>
        <v>0</v>
      </c>
      <c r="G108">
        <v>28</v>
      </c>
    </row>
    <row r="109" spans="1:7" hidden="1" x14ac:dyDescent="0.25">
      <c r="A109" t="s">
        <v>140</v>
      </c>
      <c r="B109" t="s">
        <v>143</v>
      </c>
      <c r="C109">
        <v>0</v>
      </c>
      <c r="D109">
        <v>0</v>
      </c>
      <c r="E109" s="10">
        <f t="shared" si="3"/>
        <v>0</v>
      </c>
      <c r="F109" s="10">
        <f t="shared" si="4"/>
        <v>0</v>
      </c>
      <c r="G109">
        <v>30</v>
      </c>
    </row>
    <row r="110" spans="1:7" hidden="1" x14ac:dyDescent="0.25">
      <c r="A110" t="s">
        <v>144</v>
      </c>
      <c r="B110" t="s">
        <v>145</v>
      </c>
      <c r="C110">
        <v>0</v>
      </c>
      <c r="D110">
        <v>0</v>
      </c>
      <c r="E110" s="10">
        <f t="shared" si="3"/>
        <v>0</v>
      </c>
      <c r="F110" s="10">
        <f t="shared" si="4"/>
        <v>0</v>
      </c>
      <c r="G110">
        <v>236</v>
      </c>
    </row>
    <row r="111" spans="1:7" hidden="1" x14ac:dyDescent="0.25">
      <c r="A111" t="s">
        <v>144</v>
      </c>
      <c r="B111" t="s">
        <v>146</v>
      </c>
      <c r="C111">
        <v>2</v>
      </c>
      <c r="D111">
        <v>2</v>
      </c>
      <c r="E111" s="10">
        <f t="shared" si="3"/>
        <v>46.403712296983755</v>
      </c>
      <c r="F111" s="10">
        <f t="shared" si="4"/>
        <v>2.0988789383524509</v>
      </c>
      <c r="G111">
        <v>431</v>
      </c>
    </row>
    <row r="112" spans="1:7" hidden="1" x14ac:dyDescent="0.25">
      <c r="A112" t="s">
        <v>144</v>
      </c>
      <c r="B112" t="s">
        <v>147</v>
      </c>
      <c r="C112">
        <v>0</v>
      </c>
      <c r="D112">
        <v>0</v>
      </c>
      <c r="E112" s="10">
        <f t="shared" si="3"/>
        <v>0</v>
      </c>
      <c r="F112" s="10">
        <f t="shared" si="4"/>
        <v>0</v>
      </c>
      <c r="G112">
        <v>165</v>
      </c>
    </row>
    <row r="113" spans="1:7" hidden="1" x14ac:dyDescent="0.25">
      <c r="A113" t="s">
        <v>148</v>
      </c>
      <c r="B113" t="s">
        <v>149</v>
      </c>
      <c r="C113">
        <v>0</v>
      </c>
      <c r="D113">
        <v>0</v>
      </c>
      <c r="E113" s="10">
        <f t="shared" si="3"/>
        <v>0</v>
      </c>
      <c r="F113" s="10">
        <f t="shared" si="4"/>
        <v>0</v>
      </c>
      <c r="G113">
        <v>24</v>
      </c>
    </row>
    <row r="114" spans="1:7" hidden="1" x14ac:dyDescent="0.25">
      <c r="A114" t="s">
        <v>148</v>
      </c>
      <c r="B114" t="s">
        <v>150</v>
      </c>
      <c r="C114">
        <v>1</v>
      </c>
      <c r="D114">
        <v>1</v>
      </c>
      <c r="E114" s="10">
        <f t="shared" si="3"/>
        <v>126.58227848101265</v>
      </c>
      <c r="F114" s="10">
        <f t="shared" si="4"/>
        <v>5.72542292677156</v>
      </c>
      <c r="G114">
        <v>79</v>
      </c>
    </row>
    <row r="115" spans="1:7" hidden="1" x14ac:dyDescent="0.25">
      <c r="A115" t="s">
        <v>148</v>
      </c>
      <c r="B115" t="s">
        <v>151</v>
      </c>
      <c r="C115">
        <v>0</v>
      </c>
      <c r="D115">
        <v>2</v>
      </c>
      <c r="E115" s="10">
        <f t="shared" si="3"/>
        <v>90.090090090090087</v>
      </c>
      <c r="F115" s="10">
        <f t="shared" si="4"/>
        <v>4.0748505514860653</v>
      </c>
      <c r="G115">
        <v>222</v>
      </c>
    </row>
    <row r="116" spans="1:7" hidden="1" x14ac:dyDescent="0.25">
      <c r="A116" t="s">
        <v>148</v>
      </c>
      <c r="B116" t="s">
        <v>152</v>
      </c>
      <c r="C116">
        <v>0</v>
      </c>
      <c r="D116">
        <v>0</v>
      </c>
      <c r="E116" s="10">
        <f t="shared" si="3"/>
        <v>0</v>
      </c>
      <c r="F116" s="10">
        <f t="shared" si="4"/>
        <v>0</v>
      </c>
      <c r="G116">
        <v>29</v>
      </c>
    </row>
    <row r="117" spans="1:7" hidden="1" x14ac:dyDescent="0.25">
      <c r="A117" t="s">
        <v>153</v>
      </c>
      <c r="B117" t="s">
        <v>154</v>
      </c>
      <c r="C117">
        <v>0</v>
      </c>
      <c r="D117">
        <v>0</v>
      </c>
      <c r="E117" s="10">
        <f t="shared" si="3"/>
        <v>0</v>
      </c>
      <c r="F117" s="10">
        <f t="shared" si="4"/>
        <v>0</v>
      </c>
      <c r="G117">
        <v>154</v>
      </c>
    </row>
    <row r="118" spans="1:7" hidden="1" x14ac:dyDescent="0.25">
      <c r="A118" t="s">
        <v>153</v>
      </c>
      <c r="B118" t="s">
        <v>192</v>
      </c>
      <c r="C118">
        <v>0</v>
      </c>
      <c r="D118">
        <v>0</v>
      </c>
      <c r="E118" s="10">
        <f t="shared" si="3"/>
        <v>0</v>
      </c>
      <c r="F118" s="10">
        <f t="shared" si="4"/>
        <v>0</v>
      </c>
      <c r="G118">
        <v>44</v>
      </c>
    </row>
    <row r="119" spans="1:7" hidden="1" x14ac:dyDescent="0.25">
      <c r="A119" t="s">
        <v>153</v>
      </c>
      <c r="B119" t="s">
        <v>156</v>
      </c>
      <c r="C119">
        <v>0</v>
      </c>
      <c r="D119">
        <v>0</v>
      </c>
      <c r="E119" s="10">
        <f t="shared" si="3"/>
        <v>0</v>
      </c>
      <c r="F119" s="10">
        <f t="shared" si="4"/>
        <v>0</v>
      </c>
      <c r="G119">
        <v>16</v>
      </c>
    </row>
    <row r="120" spans="1:7" hidden="1" x14ac:dyDescent="0.25">
      <c r="A120" t="s">
        <v>153</v>
      </c>
      <c r="B120" t="s">
        <v>157</v>
      </c>
      <c r="C120">
        <v>0</v>
      </c>
      <c r="D120">
        <v>0</v>
      </c>
      <c r="E120" s="10">
        <f t="shared" si="3"/>
        <v>0</v>
      </c>
      <c r="F120" s="10">
        <f t="shared" si="4"/>
        <v>0</v>
      </c>
      <c r="G120">
        <v>12</v>
      </c>
    </row>
    <row r="121" spans="1:7" hidden="1" x14ac:dyDescent="0.25">
      <c r="A121" t="s">
        <v>153</v>
      </c>
      <c r="B121" t="s">
        <v>158</v>
      </c>
      <c r="C121">
        <v>0</v>
      </c>
      <c r="D121">
        <v>0</v>
      </c>
      <c r="E121" s="10">
        <f t="shared" si="3"/>
        <v>0</v>
      </c>
      <c r="F121" s="10">
        <f t="shared" si="4"/>
        <v>0</v>
      </c>
      <c r="G121">
        <v>19</v>
      </c>
    </row>
    <row r="122" spans="1:7" hidden="1" x14ac:dyDescent="0.25">
      <c r="A122" t="s">
        <v>153</v>
      </c>
      <c r="B122" t="s">
        <v>159</v>
      </c>
      <c r="C122">
        <v>0</v>
      </c>
      <c r="D122">
        <v>0</v>
      </c>
      <c r="E122" s="10">
        <f t="shared" si="3"/>
        <v>0</v>
      </c>
      <c r="F122" s="10">
        <f t="shared" si="4"/>
        <v>0</v>
      </c>
      <c r="G122">
        <v>11</v>
      </c>
    </row>
    <row r="123" spans="1:7" hidden="1" x14ac:dyDescent="0.25">
      <c r="A123" t="s">
        <v>160</v>
      </c>
      <c r="B123" t="s">
        <v>161</v>
      </c>
      <c r="C123">
        <v>0</v>
      </c>
      <c r="D123">
        <v>0</v>
      </c>
      <c r="E123" s="10">
        <f t="shared" si="3"/>
        <v>0</v>
      </c>
      <c r="F123" s="10">
        <f t="shared" si="4"/>
        <v>0</v>
      </c>
      <c r="G123">
        <v>265</v>
      </c>
    </row>
    <row r="124" spans="1:7" hidden="1" x14ac:dyDescent="0.25">
      <c r="A124" t="s">
        <v>162</v>
      </c>
      <c r="B124" t="s">
        <v>163</v>
      </c>
      <c r="C124">
        <v>0</v>
      </c>
      <c r="D124">
        <v>0</v>
      </c>
      <c r="E124" s="10">
        <f t="shared" si="3"/>
        <v>0</v>
      </c>
      <c r="F124" s="10">
        <f t="shared" si="4"/>
        <v>0</v>
      </c>
      <c r="G124">
        <v>682</v>
      </c>
    </row>
    <row r="125" spans="1:7" hidden="1" x14ac:dyDescent="0.25">
      <c r="A125" t="s">
        <v>162</v>
      </c>
      <c r="B125" t="s">
        <v>164</v>
      </c>
      <c r="C125">
        <v>1</v>
      </c>
      <c r="D125">
        <v>1</v>
      </c>
      <c r="E125" s="10">
        <f t="shared" si="3"/>
        <v>7.1530758226037197</v>
      </c>
      <c r="F125" s="10">
        <f t="shared" si="4"/>
        <v>0.32353963606219832</v>
      </c>
      <c r="G125">
        <v>1398</v>
      </c>
    </row>
    <row r="126" spans="1:7" hidden="1" x14ac:dyDescent="0.25">
      <c r="A126" t="s">
        <v>162</v>
      </c>
      <c r="B126" t="s">
        <v>165</v>
      </c>
      <c r="C126">
        <v>0</v>
      </c>
      <c r="D126">
        <v>1</v>
      </c>
      <c r="E126" s="10">
        <f t="shared" si="3"/>
        <v>21.321961620469082</v>
      </c>
      <c r="F126" s="10">
        <f t="shared" si="4"/>
        <v>0.96441025845405803</v>
      </c>
      <c r="G126">
        <v>469</v>
      </c>
    </row>
    <row r="127" spans="1:7" hidden="1" x14ac:dyDescent="0.25">
      <c r="A127" t="s">
        <v>166</v>
      </c>
      <c r="B127" t="s">
        <v>167</v>
      </c>
      <c r="C127">
        <v>0</v>
      </c>
      <c r="D127">
        <v>0</v>
      </c>
      <c r="E127" s="10">
        <f t="shared" si="3"/>
        <v>0</v>
      </c>
      <c r="F127" s="10">
        <f t="shared" si="4"/>
        <v>0</v>
      </c>
      <c r="G127">
        <v>399</v>
      </c>
    </row>
    <row r="128" spans="1:7" hidden="1" x14ac:dyDescent="0.25">
      <c r="A128" t="s">
        <v>166</v>
      </c>
      <c r="B128" t="s">
        <v>168</v>
      </c>
      <c r="C128">
        <v>2</v>
      </c>
      <c r="D128">
        <v>1</v>
      </c>
      <c r="E128" s="10">
        <f t="shared" si="3"/>
        <v>5.4794520547945202</v>
      </c>
      <c r="F128" s="10">
        <f t="shared" si="4"/>
        <v>0.24784022532326203</v>
      </c>
      <c r="G128">
        <v>1825</v>
      </c>
    </row>
    <row r="129" spans="1:7" hidden="1" x14ac:dyDescent="0.25">
      <c r="A129" t="s">
        <v>169</v>
      </c>
      <c r="B129" t="s">
        <v>170</v>
      </c>
      <c r="C129">
        <v>1</v>
      </c>
      <c r="D129">
        <v>1</v>
      </c>
      <c r="E129" s="10">
        <f t="shared" si="3"/>
        <v>42.553191489361701</v>
      </c>
      <c r="F129" s="10">
        <f t="shared" si="4"/>
        <v>1.924716643467886</v>
      </c>
      <c r="G129">
        <v>235</v>
      </c>
    </row>
    <row r="130" spans="1:7" hidden="1" x14ac:dyDescent="0.25">
      <c r="A130" t="s">
        <v>169</v>
      </c>
      <c r="B130" t="s">
        <v>171</v>
      </c>
      <c r="C130">
        <v>2</v>
      </c>
      <c r="D130">
        <v>2</v>
      </c>
      <c r="E130" s="10">
        <f t="shared" si="3"/>
        <v>82.644628099173559</v>
      </c>
      <c r="F130" s="10">
        <f t="shared" si="4"/>
        <v>3.7380860430987872</v>
      </c>
      <c r="G130">
        <v>242</v>
      </c>
    </row>
    <row r="131" spans="1:7" hidden="1" x14ac:dyDescent="0.25">
      <c r="A131" t="s">
        <v>172</v>
      </c>
      <c r="B131" t="s">
        <v>173</v>
      </c>
      <c r="C131">
        <v>0</v>
      </c>
      <c r="D131">
        <v>0</v>
      </c>
      <c r="E131" s="10">
        <f t="shared" si="3"/>
        <v>0</v>
      </c>
      <c r="F131" s="10">
        <f t="shared" si="4"/>
        <v>0</v>
      </c>
      <c r="G131">
        <v>22</v>
      </c>
    </row>
    <row r="132" spans="1:7" hidden="1" x14ac:dyDescent="0.25">
      <c r="A132" t="s">
        <v>172</v>
      </c>
      <c r="B132" t="s">
        <v>174</v>
      </c>
      <c r="C132">
        <v>0</v>
      </c>
      <c r="D132">
        <v>0</v>
      </c>
      <c r="E132" s="10">
        <f t="shared" si="3"/>
        <v>0</v>
      </c>
      <c r="F132" s="10">
        <f t="shared" si="4"/>
        <v>0</v>
      </c>
      <c r="G132">
        <v>82</v>
      </c>
    </row>
    <row r="133" spans="1:7" hidden="1" x14ac:dyDescent="0.25">
      <c r="A133" t="s">
        <v>175</v>
      </c>
      <c r="B133" t="s">
        <v>176</v>
      </c>
      <c r="C133">
        <v>0</v>
      </c>
      <c r="D133">
        <v>1</v>
      </c>
      <c r="E133" s="10">
        <f t="shared" si="3"/>
        <v>36.764705882352942</v>
      </c>
      <c r="F133" s="10">
        <f t="shared" si="4"/>
        <v>1.6628985706432104</v>
      </c>
      <c r="G133">
        <v>272</v>
      </c>
    </row>
    <row r="134" spans="1:7" hidden="1" x14ac:dyDescent="0.25">
      <c r="A134" t="s">
        <v>175</v>
      </c>
      <c r="B134" t="s">
        <v>177</v>
      </c>
      <c r="C134">
        <v>0</v>
      </c>
      <c r="D134">
        <v>2</v>
      </c>
      <c r="E134" s="10">
        <f t="shared" si="3"/>
        <v>29.895366218236173</v>
      </c>
      <c r="F134" s="10">
        <f t="shared" si="4"/>
        <v>1.3521925596859588</v>
      </c>
      <c r="G134">
        <v>669</v>
      </c>
    </row>
    <row r="135" spans="1:7" hidden="1" x14ac:dyDescent="0.25">
      <c r="A135" t="s">
        <v>178</v>
      </c>
      <c r="B135" t="s">
        <v>179</v>
      </c>
      <c r="C135">
        <v>0</v>
      </c>
      <c r="D135">
        <v>0</v>
      </c>
      <c r="E135" s="10">
        <f t="shared" si="3"/>
        <v>0</v>
      </c>
      <c r="F135" s="10">
        <f t="shared" si="4"/>
        <v>0</v>
      </c>
      <c r="G135">
        <v>604</v>
      </c>
    </row>
    <row r="136" spans="1:7" hidden="1" x14ac:dyDescent="0.25">
      <c r="A136" t="s">
        <v>193</v>
      </c>
      <c r="B136" t="s">
        <v>194</v>
      </c>
      <c r="C136">
        <v>0</v>
      </c>
      <c r="D136">
        <v>1</v>
      </c>
      <c r="E136" s="13" t="s">
        <v>195</v>
      </c>
      <c r="F136" s="13" t="s">
        <v>195</v>
      </c>
      <c r="G136" s="13" t="s">
        <v>195</v>
      </c>
    </row>
    <row r="137" spans="1:7" hidden="1" x14ac:dyDescent="0.25">
      <c r="A137" t="s">
        <v>193</v>
      </c>
      <c r="B137" t="s">
        <v>196</v>
      </c>
      <c r="C137">
        <v>5</v>
      </c>
      <c r="D137">
        <v>4</v>
      </c>
      <c r="E137" s="13" t="s">
        <v>195</v>
      </c>
      <c r="F137" s="13" t="s">
        <v>195</v>
      </c>
      <c r="G137" s="13" t="s">
        <v>195</v>
      </c>
    </row>
    <row r="138" spans="1:7" ht="15.75" hidden="1" thickBot="1" x14ac:dyDescent="0.3">
      <c r="A138" s="17" t="s">
        <v>216</v>
      </c>
      <c r="B138" s="17" t="s">
        <v>181</v>
      </c>
      <c r="C138" s="17">
        <v>84</v>
      </c>
      <c r="D138" s="17">
        <v>107</v>
      </c>
      <c r="E138" s="18">
        <f t="shared" ref="E138" si="5">(D138/G138)*10000</f>
        <v>22.108808397214705</v>
      </c>
      <c r="F138" s="18">
        <f t="shared" ref="F138" si="6">(E138/$E$138)</f>
        <v>1</v>
      </c>
      <c r="G138" s="17">
        <v>48397</v>
      </c>
    </row>
    <row r="139" spans="1:7" x14ac:dyDescent="0.25">
      <c r="E139" s="24"/>
      <c r="F139" s="24"/>
      <c r="G139" s="1"/>
    </row>
    <row r="140" spans="1:7" x14ac:dyDescent="0.25">
      <c r="A140" s="21"/>
      <c r="B140" s="21"/>
    </row>
    <row r="141" spans="1:7" x14ac:dyDescent="0.25">
      <c r="A141" s="6" t="s">
        <v>182</v>
      </c>
      <c r="B141" s="6"/>
    </row>
    <row r="142" spans="1:7" x14ac:dyDescent="0.25">
      <c r="A142" s="6" t="s">
        <v>183</v>
      </c>
      <c r="B142" s="6"/>
    </row>
    <row r="143" spans="1:7" x14ac:dyDescent="0.25">
      <c r="A143" s="8" t="s">
        <v>184</v>
      </c>
      <c r="B143" s="8"/>
    </row>
    <row r="144" spans="1:7" x14ac:dyDescent="0.25">
      <c r="A144" s="64" t="s">
        <v>217</v>
      </c>
      <c r="B144" s="64"/>
      <c r="C144" s="64"/>
      <c r="D144" s="64"/>
      <c r="E144" s="64"/>
      <c r="F144" s="64"/>
      <c r="G144" s="64"/>
    </row>
    <row r="145" spans="1:7" ht="30.95" customHeight="1" x14ac:dyDescent="0.25">
      <c r="A145" s="64"/>
      <c r="B145" s="64"/>
      <c r="C145" s="64"/>
      <c r="D145" s="64"/>
      <c r="E145" s="64"/>
      <c r="F145" s="64"/>
      <c r="G145" s="64"/>
    </row>
  </sheetData>
  <autoFilter ref="A6:B138" xr:uid="{C8F0A2AF-3331-42EB-9E3C-C4B56E9FF3F2}">
    <filterColumn colId="1">
      <filters>
        <filter val="Blacktown"/>
      </filters>
    </filterColumn>
  </autoFilter>
  <mergeCells count="1">
    <mergeCell ref="A144:G145"/>
  </mergeCells>
  <conditionalFormatting sqref="E7:E135">
    <cfRule type="colorScale" priority="2">
      <colorScale>
        <cfvo type="min"/>
        <cfvo type="num" val="$E$138"/>
        <cfvo type="num" val="$E$138*2"/>
        <color theme="9"/>
        <color theme="0"/>
        <color rgb="FFC00000"/>
      </colorScale>
    </cfRule>
  </conditionalFormatting>
  <conditionalFormatting sqref="F7:F135">
    <cfRule type="colorScale" priority="1">
      <colorScale>
        <cfvo type="min"/>
        <cfvo type="num" val="1"/>
        <cfvo type="num" val="2"/>
        <color theme="9"/>
        <color theme="0"/>
        <color rgb="FFC00000"/>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7A01A-5CA2-43E6-9482-FF3B3E9E4246}">
  <sheetPr>
    <tabColor theme="4" tint="0.59999389629810485"/>
  </sheetPr>
  <dimension ref="A1:I149"/>
  <sheetViews>
    <sheetView zoomScale="115" zoomScaleNormal="115" workbookViewId="0"/>
  </sheetViews>
  <sheetFormatPr defaultColWidth="8.7109375" defaultRowHeight="15" x14ac:dyDescent="0.25"/>
  <cols>
    <col min="1" max="1" width="33.85546875" customWidth="1"/>
    <col min="2" max="2" width="34.85546875" customWidth="1"/>
    <col min="3" max="4" width="6.85546875" customWidth="1"/>
    <col min="5" max="5" width="12.42578125" customWidth="1"/>
    <col min="6" max="6" width="15.5703125" customWidth="1"/>
    <col min="7" max="7" width="18.5703125" customWidth="1"/>
  </cols>
  <sheetData>
    <row r="1" spans="1:7" x14ac:dyDescent="0.25">
      <c r="A1" s="1" t="s">
        <v>206</v>
      </c>
    </row>
    <row r="3" spans="1:7" x14ac:dyDescent="0.25">
      <c r="A3" s="1" t="s">
        <v>218</v>
      </c>
    </row>
    <row r="4" spans="1:7" x14ac:dyDescent="0.25">
      <c r="A4" s="1" t="s">
        <v>219</v>
      </c>
    </row>
    <row r="5" spans="1:7" ht="15.75" thickBot="1" x14ac:dyDescent="0.3">
      <c r="A5" s="1"/>
    </row>
    <row r="6" spans="1:7" ht="45" x14ac:dyDescent="0.25">
      <c r="A6" s="15" t="s">
        <v>20</v>
      </c>
      <c r="B6" s="16" t="s">
        <v>21</v>
      </c>
      <c r="C6" s="2">
        <v>2022</v>
      </c>
      <c r="D6" s="2">
        <v>2023</v>
      </c>
      <c r="E6" s="14" t="s">
        <v>189</v>
      </c>
      <c r="F6" s="2" t="s">
        <v>190</v>
      </c>
      <c r="G6" s="2" t="s">
        <v>220</v>
      </c>
    </row>
    <row r="7" spans="1:7" x14ac:dyDescent="0.25">
      <c r="A7" t="s">
        <v>24</v>
      </c>
      <c r="B7" t="s">
        <v>25</v>
      </c>
      <c r="C7">
        <v>156</v>
      </c>
      <c r="D7">
        <v>148</v>
      </c>
      <c r="E7" s="10">
        <f>(D7/G7)*100000</f>
        <v>18757.921419518378</v>
      </c>
      <c r="F7" s="10">
        <f>E7/$E$138</f>
        <v>0.81559593535276842</v>
      </c>
      <c r="G7">
        <v>789</v>
      </c>
    </row>
    <row r="8" spans="1:7" x14ac:dyDescent="0.25">
      <c r="A8" t="s">
        <v>24</v>
      </c>
      <c r="B8" t="s">
        <v>26</v>
      </c>
      <c r="C8">
        <v>357</v>
      </c>
      <c r="D8">
        <v>490</v>
      </c>
      <c r="E8" s="10">
        <f t="shared" ref="E8:E71" si="0">(D8/G8)*100000</f>
        <v>32797.85809906292</v>
      </c>
      <c r="F8" s="10">
        <f t="shared" ref="F8:F71" si="1">E8/$E$138</f>
        <v>1.4260535139057755</v>
      </c>
      <c r="G8">
        <v>1494</v>
      </c>
    </row>
    <row r="9" spans="1:7" x14ac:dyDescent="0.25">
      <c r="A9" t="s">
        <v>24</v>
      </c>
      <c r="B9" t="s">
        <v>27</v>
      </c>
      <c r="C9">
        <v>173</v>
      </c>
      <c r="D9">
        <v>193</v>
      </c>
      <c r="E9" s="10">
        <f t="shared" si="0"/>
        <v>20167.189132706371</v>
      </c>
      <c r="F9" s="10">
        <f t="shared" si="1"/>
        <v>0.87687100911995186</v>
      </c>
      <c r="G9">
        <v>957</v>
      </c>
    </row>
    <row r="10" spans="1:7" x14ac:dyDescent="0.25">
      <c r="A10" t="s">
        <v>24</v>
      </c>
      <c r="B10" t="s">
        <v>28</v>
      </c>
      <c r="C10">
        <v>76</v>
      </c>
      <c r="D10">
        <v>99</v>
      </c>
      <c r="E10" s="10">
        <f t="shared" si="0"/>
        <v>17247.386759581881</v>
      </c>
      <c r="F10" s="10">
        <f t="shared" si="1"/>
        <v>0.74991776657806875</v>
      </c>
      <c r="G10">
        <v>574</v>
      </c>
    </row>
    <row r="11" spans="1:7" x14ac:dyDescent="0.25">
      <c r="A11" t="s">
        <v>24</v>
      </c>
      <c r="B11" t="s">
        <v>29</v>
      </c>
      <c r="C11">
        <v>219</v>
      </c>
      <c r="D11">
        <v>253</v>
      </c>
      <c r="E11" s="10">
        <f t="shared" si="0"/>
        <v>18866.517524235645</v>
      </c>
      <c r="F11" s="10">
        <f t="shared" si="1"/>
        <v>0.82031770273955285</v>
      </c>
      <c r="G11">
        <v>1341</v>
      </c>
    </row>
    <row r="12" spans="1:7" x14ac:dyDescent="0.25">
      <c r="A12" t="s">
        <v>24</v>
      </c>
      <c r="B12" t="s">
        <v>30</v>
      </c>
      <c r="C12">
        <v>29</v>
      </c>
      <c r="D12">
        <v>39</v>
      </c>
      <c r="E12" s="10">
        <f t="shared" si="0"/>
        <v>9133.4894613583147</v>
      </c>
      <c r="F12" s="10">
        <f t="shared" si="1"/>
        <v>0.39712485800905184</v>
      </c>
      <c r="G12">
        <v>427</v>
      </c>
    </row>
    <row r="13" spans="1:7" x14ac:dyDescent="0.25">
      <c r="A13" t="s">
        <v>24</v>
      </c>
      <c r="B13" t="s">
        <v>31</v>
      </c>
      <c r="C13">
        <v>7</v>
      </c>
      <c r="D13">
        <v>9</v>
      </c>
      <c r="E13" s="10">
        <f t="shared" si="0"/>
        <v>5454.545454545454</v>
      </c>
      <c r="F13" s="10">
        <f t="shared" si="1"/>
        <v>0.23716407604176937</v>
      </c>
      <c r="G13">
        <v>165</v>
      </c>
    </row>
    <row r="14" spans="1:7" x14ac:dyDescent="0.25">
      <c r="A14" t="s">
        <v>24</v>
      </c>
      <c r="B14" t="s">
        <v>32</v>
      </c>
      <c r="C14">
        <v>35</v>
      </c>
      <c r="D14">
        <v>17</v>
      </c>
      <c r="E14" s="10">
        <f t="shared" si="0"/>
        <v>5329.1536050156737</v>
      </c>
      <c r="F14" s="10">
        <f t="shared" si="1"/>
        <v>0.23171202831667123</v>
      </c>
      <c r="G14">
        <v>319</v>
      </c>
    </row>
    <row r="15" spans="1:7" x14ac:dyDescent="0.25">
      <c r="A15" t="s">
        <v>33</v>
      </c>
      <c r="B15" t="s">
        <v>33</v>
      </c>
      <c r="C15">
        <v>1399</v>
      </c>
      <c r="D15">
        <v>1520</v>
      </c>
      <c r="E15" s="10">
        <f t="shared" si="0"/>
        <v>15082.357610637031</v>
      </c>
      <c r="F15" s="10">
        <f t="shared" si="1"/>
        <v>0.65578212466401808</v>
      </c>
      <c r="G15">
        <v>10078</v>
      </c>
    </row>
    <row r="16" spans="1:7" x14ac:dyDescent="0.25">
      <c r="A16" t="s">
        <v>34</v>
      </c>
      <c r="B16" t="s">
        <v>35</v>
      </c>
      <c r="C16">
        <v>401</v>
      </c>
      <c r="D16">
        <v>445</v>
      </c>
      <c r="E16" s="10">
        <f t="shared" si="0"/>
        <v>23619.957537154991</v>
      </c>
      <c r="F16" s="10">
        <f t="shared" si="1"/>
        <v>1.0269976576649515</v>
      </c>
      <c r="G16">
        <v>1884</v>
      </c>
    </row>
    <row r="17" spans="1:7" x14ac:dyDescent="0.25">
      <c r="A17" t="s">
        <v>34</v>
      </c>
      <c r="B17" t="s">
        <v>36</v>
      </c>
      <c r="C17">
        <v>26</v>
      </c>
      <c r="D17">
        <v>23</v>
      </c>
      <c r="E17" s="10">
        <f t="shared" si="0"/>
        <v>11330.049261083745</v>
      </c>
      <c r="F17" s="10">
        <f t="shared" si="1"/>
        <v>0.49263145516065404</v>
      </c>
      <c r="G17">
        <v>203</v>
      </c>
    </row>
    <row r="18" spans="1:7" x14ac:dyDescent="0.25">
      <c r="A18" t="s">
        <v>34</v>
      </c>
      <c r="B18" t="s">
        <v>37</v>
      </c>
      <c r="C18">
        <v>17</v>
      </c>
      <c r="D18">
        <v>23</v>
      </c>
      <c r="E18" s="10">
        <f t="shared" si="0"/>
        <v>9829.0598290598282</v>
      </c>
      <c r="F18" s="10">
        <f t="shared" si="1"/>
        <v>0.42736831366501177</v>
      </c>
      <c r="G18">
        <v>234</v>
      </c>
    </row>
    <row r="19" spans="1:7" x14ac:dyDescent="0.25">
      <c r="A19" t="s">
        <v>34</v>
      </c>
      <c r="B19" t="s">
        <v>38</v>
      </c>
      <c r="C19">
        <v>23</v>
      </c>
      <c r="D19">
        <v>45</v>
      </c>
      <c r="E19" s="10">
        <f t="shared" si="0"/>
        <v>11250</v>
      </c>
      <c r="F19" s="10">
        <f t="shared" si="1"/>
        <v>0.48915090683614937</v>
      </c>
      <c r="G19">
        <v>400</v>
      </c>
    </row>
    <row r="20" spans="1:7" x14ac:dyDescent="0.25">
      <c r="A20" t="s">
        <v>34</v>
      </c>
      <c r="B20" t="s">
        <v>39</v>
      </c>
      <c r="C20">
        <v>146</v>
      </c>
      <c r="D20">
        <v>180</v>
      </c>
      <c r="E20" s="10">
        <f t="shared" si="0"/>
        <v>27607.361963190186</v>
      </c>
      <c r="F20" s="10">
        <f t="shared" si="1"/>
        <v>1.2003703235242931</v>
      </c>
      <c r="G20">
        <v>652</v>
      </c>
    </row>
    <row r="21" spans="1:7" x14ac:dyDescent="0.25">
      <c r="A21" t="s">
        <v>34</v>
      </c>
      <c r="B21" t="s">
        <v>40</v>
      </c>
      <c r="C21">
        <v>127</v>
      </c>
      <c r="D21">
        <v>154</v>
      </c>
      <c r="E21" s="10">
        <f t="shared" si="0"/>
        <v>21009.54979536153</v>
      </c>
      <c r="F21" s="10">
        <f t="shared" si="1"/>
        <v>0.91349691863291815</v>
      </c>
      <c r="G21">
        <v>733</v>
      </c>
    </row>
    <row r="22" spans="1:7" x14ac:dyDescent="0.25">
      <c r="A22" t="s">
        <v>34</v>
      </c>
      <c r="B22" t="s">
        <v>41</v>
      </c>
      <c r="C22">
        <v>110</v>
      </c>
      <c r="D22">
        <v>126</v>
      </c>
      <c r="E22" s="10">
        <f t="shared" si="0"/>
        <v>18639.053254437869</v>
      </c>
      <c r="F22" s="10">
        <f t="shared" si="1"/>
        <v>0.81042753795338363</v>
      </c>
      <c r="G22">
        <v>676</v>
      </c>
    </row>
    <row r="23" spans="1:7" x14ac:dyDescent="0.25">
      <c r="A23" t="s">
        <v>34</v>
      </c>
      <c r="B23" t="s">
        <v>42</v>
      </c>
      <c r="C23">
        <v>182</v>
      </c>
      <c r="D23">
        <v>207</v>
      </c>
      <c r="E23" s="10">
        <f t="shared" si="0"/>
        <v>20195.121951219513</v>
      </c>
      <c r="F23" s="10">
        <f t="shared" si="1"/>
        <v>0.87808553032050229</v>
      </c>
      <c r="G23">
        <v>1025</v>
      </c>
    </row>
    <row r="24" spans="1:7" x14ac:dyDescent="0.25">
      <c r="A24" t="s">
        <v>34</v>
      </c>
      <c r="B24" t="s">
        <v>43</v>
      </c>
      <c r="C24">
        <v>133</v>
      </c>
      <c r="D24">
        <v>125</v>
      </c>
      <c r="E24" s="10">
        <f t="shared" si="0"/>
        <v>12351.778656126482</v>
      </c>
      <c r="F24" s="10">
        <f t="shared" si="1"/>
        <v>0.5370563316163256</v>
      </c>
      <c r="G24">
        <v>1012</v>
      </c>
    </row>
    <row r="25" spans="1:7" x14ac:dyDescent="0.25">
      <c r="A25" t="s">
        <v>34</v>
      </c>
      <c r="B25" t="s">
        <v>44</v>
      </c>
      <c r="C25">
        <v>31</v>
      </c>
      <c r="D25">
        <v>22</v>
      </c>
      <c r="E25" s="10">
        <f t="shared" si="0"/>
        <v>13333.333333333334</v>
      </c>
      <c r="F25" s="10">
        <f t="shared" si="1"/>
        <v>0.57973440810210297</v>
      </c>
      <c r="G25">
        <v>165</v>
      </c>
    </row>
    <row r="26" spans="1:7" x14ac:dyDescent="0.25">
      <c r="A26" t="s">
        <v>34</v>
      </c>
      <c r="B26" t="s">
        <v>45</v>
      </c>
      <c r="C26">
        <v>563</v>
      </c>
      <c r="D26">
        <v>500</v>
      </c>
      <c r="E26" s="10">
        <f t="shared" si="0"/>
        <v>26867.275658248251</v>
      </c>
      <c r="F26" s="10">
        <f t="shared" si="1"/>
        <v>1.1681913113287941</v>
      </c>
      <c r="G26">
        <v>1861</v>
      </c>
    </row>
    <row r="27" spans="1:7" x14ac:dyDescent="0.25">
      <c r="A27" t="s">
        <v>34</v>
      </c>
      <c r="B27" t="s">
        <v>46</v>
      </c>
      <c r="C27">
        <v>179</v>
      </c>
      <c r="D27">
        <v>229</v>
      </c>
      <c r="E27" s="10">
        <f t="shared" si="0"/>
        <v>20951.509606587373</v>
      </c>
      <c r="F27" s="10">
        <f t="shared" si="1"/>
        <v>0.91097332654653418</v>
      </c>
      <c r="G27">
        <v>1093</v>
      </c>
    </row>
    <row r="28" spans="1:7" x14ac:dyDescent="0.25">
      <c r="A28" t="s">
        <v>34</v>
      </c>
      <c r="B28" t="s">
        <v>47</v>
      </c>
      <c r="C28">
        <v>8</v>
      </c>
      <c r="D28">
        <v>9</v>
      </c>
      <c r="E28" s="10">
        <f t="shared" si="0"/>
        <v>8490.566037735849</v>
      </c>
      <c r="F28" s="10">
        <f t="shared" si="1"/>
        <v>0.36917049572539579</v>
      </c>
      <c r="G28">
        <v>106</v>
      </c>
    </row>
    <row r="29" spans="1:7" x14ac:dyDescent="0.25">
      <c r="A29" t="s">
        <v>48</v>
      </c>
      <c r="B29" t="s">
        <v>49</v>
      </c>
      <c r="C29">
        <v>40</v>
      </c>
      <c r="D29">
        <v>39</v>
      </c>
      <c r="E29" s="10">
        <f t="shared" si="0"/>
        <v>11676.646706586827</v>
      </c>
      <c r="F29" s="10">
        <f t="shared" si="1"/>
        <v>0.50770154002953638</v>
      </c>
      <c r="G29">
        <v>334</v>
      </c>
    </row>
    <row r="30" spans="1:7" x14ac:dyDescent="0.25">
      <c r="A30" t="s">
        <v>48</v>
      </c>
      <c r="B30" t="s">
        <v>50</v>
      </c>
      <c r="C30">
        <v>444</v>
      </c>
      <c r="D30">
        <v>489</v>
      </c>
      <c r="E30" s="10">
        <f t="shared" si="0"/>
        <v>17833.698030634572</v>
      </c>
      <c r="F30" s="10">
        <f t="shared" si="1"/>
        <v>0.77541062790461801</v>
      </c>
      <c r="G30">
        <v>2742</v>
      </c>
    </row>
    <row r="31" spans="1:7" x14ac:dyDescent="0.25">
      <c r="A31" t="s">
        <v>48</v>
      </c>
      <c r="B31" t="s">
        <v>51</v>
      </c>
      <c r="C31">
        <v>501</v>
      </c>
      <c r="D31">
        <v>658</v>
      </c>
      <c r="E31" s="10">
        <f t="shared" si="0"/>
        <v>24173.401910360029</v>
      </c>
      <c r="F31" s="10">
        <f t="shared" si="1"/>
        <v>1.0510614636237612</v>
      </c>
      <c r="G31">
        <v>2722</v>
      </c>
    </row>
    <row r="32" spans="1:7" x14ac:dyDescent="0.25">
      <c r="A32" t="s">
        <v>52</v>
      </c>
      <c r="B32" t="s">
        <v>53</v>
      </c>
      <c r="C32">
        <v>68</v>
      </c>
      <c r="D32">
        <v>68</v>
      </c>
      <c r="E32" s="10">
        <f t="shared" si="0"/>
        <v>27200.000000000004</v>
      </c>
      <c r="F32" s="10">
        <f t="shared" si="1"/>
        <v>1.1826581925282902</v>
      </c>
      <c r="G32">
        <v>250</v>
      </c>
    </row>
    <row r="33" spans="1:7" x14ac:dyDescent="0.25">
      <c r="A33" t="s">
        <v>52</v>
      </c>
      <c r="B33" t="s">
        <v>54</v>
      </c>
      <c r="C33">
        <v>248</v>
      </c>
      <c r="D33">
        <v>258</v>
      </c>
      <c r="E33" s="10">
        <f t="shared" si="0"/>
        <v>54661.016949152538</v>
      </c>
      <c r="F33" s="10">
        <f t="shared" si="1"/>
        <v>2.3766654230456972</v>
      </c>
      <c r="G33">
        <v>472</v>
      </c>
    </row>
    <row r="34" spans="1:7" x14ac:dyDescent="0.25">
      <c r="A34" t="s">
        <v>52</v>
      </c>
      <c r="B34" t="s">
        <v>55</v>
      </c>
      <c r="C34">
        <v>117</v>
      </c>
      <c r="D34">
        <v>182</v>
      </c>
      <c r="E34" s="10">
        <f t="shared" si="0"/>
        <v>37837.83783783784</v>
      </c>
      <c r="F34" s="10">
        <f t="shared" si="1"/>
        <v>1.6451922392086706</v>
      </c>
      <c r="G34">
        <v>481</v>
      </c>
    </row>
    <row r="35" spans="1:7" x14ac:dyDescent="0.25">
      <c r="A35" t="s">
        <v>52</v>
      </c>
      <c r="B35" t="s">
        <v>56</v>
      </c>
      <c r="C35">
        <v>357</v>
      </c>
      <c r="D35">
        <v>490</v>
      </c>
      <c r="E35" s="10">
        <f t="shared" si="0"/>
        <v>46270.066100094431</v>
      </c>
      <c r="F35" s="10">
        <f t="shared" si="1"/>
        <v>2.0118262037537571</v>
      </c>
      <c r="G35">
        <v>1059</v>
      </c>
    </row>
    <row r="36" spans="1:7" x14ac:dyDescent="0.25">
      <c r="A36" t="s">
        <v>52</v>
      </c>
      <c r="B36" t="s">
        <v>57</v>
      </c>
      <c r="C36">
        <v>157</v>
      </c>
      <c r="D36">
        <v>146</v>
      </c>
      <c r="E36" s="10">
        <f t="shared" si="0"/>
        <v>34112.149532710282</v>
      </c>
      <c r="F36" s="10">
        <f t="shared" si="1"/>
        <v>1.4831990113827167</v>
      </c>
      <c r="G36">
        <v>428</v>
      </c>
    </row>
    <row r="37" spans="1:7" x14ac:dyDescent="0.25">
      <c r="A37" t="s">
        <v>52</v>
      </c>
      <c r="B37" t="s">
        <v>58</v>
      </c>
      <c r="C37">
        <v>70</v>
      </c>
      <c r="D37">
        <v>53</v>
      </c>
      <c r="E37" s="10">
        <f t="shared" si="0"/>
        <v>14324.324324324325</v>
      </c>
      <c r="F37" s="10">
        <f t="shared" si="1"/>
        <v>0.6228227762718539</v>
      </c>
      <c r="G37">
        <v>370</v>
      </c>
    </row>
    <row r="38" spans="1:7" x14ac:dyDescent="0.25">
      <c r="A38" t="s">
        <v>52</v>
      </c>
      <c r="B38" t="s">
        <v>59</v>
      </c>
      <c r="C38">
        <v>180</v>
      </c>
      <c r="D38">
        <v>212</v>
      </c>
      <c r="E38" s="10">
        <f t="shared" si="0"/>
        <v>26466.916354556801</v>
      </c>
      <c r="F38" s="10">
        <f t="shared" si="1"/>
        <v>1.1507836565322642</v>
      </c>
      <c r="G38">
        <v>801</v>
      </c>
    </row>
    <row r="39" spans="1:7" x14ac:dyDescent="0.25">
      <c r="A39" t="s">
        <v>52</v>
      </c>
      <c r="B39" t="s">
        <v>60</v>
      </c>
      <c r="C39">
        <v>1272</v>
      </c>
      <c r="D39">
        <v>1292</v>
      </c>
      <c r="E39" s="10">
        <f t="shared" si="0"/>
        <v>23585.250091274189</v>
      </c>
      <c r="F39" s="10">
        <f t="shared" si="1"/>
        <v>1.0254885751203684</v>
      </c>
      <c r="G39">
        <v>5478</v>
      </c>
    </row>
    <row r="40" spans="1:7" x14ac:dyDescent="0.25">
      <c r="A40" t="s">
        <v>52</v>
      </c>
      <c r="B40" t="s">
        <v>61</v>
      </c>
      <c r="C40">
        <v>145</v>
      </c>
      <c r="D40">
        <v>120</v>
      </c>
      <c r="E40" s="10">
        <f t="shared" si="0"/>
        <v>30690.537084398977</v>
      </c>
      <c r="F40" s="10">
        <f t="shared" si="1"/>
        <v>1.3344270263219762</v>
      </c>
      <c r="G40">
        <v>391</v>
      </c>
    </row>
    <row r="41" spans="1:7" x14ac:dyDescent="0.25">
      <c r="A41" t="s">
        <v>52</v>
      </c>
      <c r="B41" t="s">
        <v>62</v>
      </c>
      <c r="C41">
        <v>160</v>
      </c>
      <c r="D41">
        <v>166</v>
      </c>
      <c r="E41" s="10">
        <f t="shared" si="0"/>
        <v>21419.354838709678</v>
      </c>
      <c r="F41" s="10">
        <f t="shared" si="1"/>
        <v>0.93131527495112032</v>
      </c>
      <c r="G41">
        <v>775</v>
      </c>
    </row>
    <row r="42" spans="1:7" x14ac:dyDescent="0.25">
      <c r="A42" t="s">
        <v>52</v>
      </c>
      <c r="B42" t="s">
        <v>63</v>
      </c>
      <c r="C42">
        <v>1</v>
      </c>
      <c r="D42">
        <v>3</v>
      </c>
      <c r="E42" s="10">
        <f t="shared" si="0"/>
        <v>11538.461538461539</v>
      </c>
      <c r="F42" s="10">
        <f t="shared" si="1"/>
        <v>0.5016932377806661</v>
      </c>
      <c r="G42">
        <v>26</v>
      </c>
    </row>
    <row r="43" spans="1:7" x14ac:dyDescent="0.25">
      <c r="A43" t="s">
        <v>52</v>
      </c>
      <c r="B43" t="s">
        <v>64</v>
      </c>
      <c r="C43">
        <v>326</v>
      </c>
      <c r="D43">
        <v>366</v>
      </c>
      <c r="E43" s="10">
        <f t="shared" si="0"/>
        <v>50762.829403606105</v>
      </c>
      <c r="F43" s="10">
        <f t="shared" si="1"/>
        <v>2.2071719143415711</v>
      </c>
      <c r="G43">
        <v>721</v>
      </c>
    </row>
    <row r="44" spans="1:7" x14ac:dyDescent="0.25">
      <c r="A44" t="s">
        <v>52</v>
      </c>
      <c r="B44" t="s">
        <v>65</v>
      </c>
      <c r="C44">
        <v>81</v>
      </c>
      <c r="D44">
        <v>84</v>
      </c>
      <c r="E44" s="10">
        <f t="shared" si="0"/>
        <v>34854.771784232362</v>
      </c>
      <c r="F44" s="10">
        <f t="shared" si="1"/>
        <v>1.5154882867399371</v>
      </c>
      <c r="G44">
        <v>241</v>
      </c>
    </row>
    <row r="45" spans="1:7" x14ac:dyDescent="0.25">
      <c r="A45" t="s">
        <v>52</v>
      </c>
      <c r="B45" t="s">
        <v>66</v>
      </c>
      <c r="C45">
        <v>114</v>
      </c>
      <c r="D45">
        <v>115</v>
      </c>
      <c r="E45" s="10">
        <f t="shared" si="0"/>
        <v>20462.633451957296</v>
      </c>
      <c r="F45" s="10">
        <f t="shared" si="1"/>
        <v>0.8897169519360566</v>
      </c>
      <c r="G45">
        <v>562</v>
      </c>
    </row>
    <row r="46" spans="1:7" x14ac:dyDescent="0.25">
      <c r="A46" t="s">
        <v>67</v>
      </c>
      <c r="B46" t="s">
        <v>68</v>
      </c>
      <c r="C46">
        <v>400</v>
      </c>
      <c r="D46">
        <v>379</v>
      </c>
      <c r="E46" s="10">
        <f t="shared" si="0"/>
        <v>9833.9387649195651</v>
      </c>
      <c r="F46" s="10">
        <f t="shared" si="1"/>
        <v>0.42758045018947272</v>
      </c>
      <c r="G46">
        <v>3854</v>
      </c>
    </row>
    <row r="47" spans="1:7" x14ac:dyDescent="0.25">
      <c r="A47" t="s">
        <v>67</v>
      </c>
      <c r="B47" t="s">
        <v>69</v>
      </c>
      <c r="C47">
        <v>14</v>
      </c>
      <c r="D47">
        <v>11</v>
      </c>
      <c r="E47" s="10">
        <f t="shared" si="0"/>
        <v>2696.0784313725489</v>
      </c>
      <c r="F47" s="10">
        <f t="shared" si="1"/>
        <v>0.11722570752064582</v>
      </c>
      <c r="G47">
        <v>408</v>
      </c>
    </row>
    <row r="48" spans="1:7" x14ac:dyDescent="0.25">
      <c r="A48" t="s">
        <v>67</v>
      </c>
      <c r="B48" t="s">
        <v>70</v>
      </c>
      <c r="C48">
        <v>479</v>
      </c>
      <c r="D48">
        <v>454</v>
      </c>
      <c r="E48" s="10">
        <f t="shared" si="0"/>
        <v>12310.195227765727</v>
      </c>
      <c r="F48" s="10">
        <f t="shared" si="1"/>
        <v>0.53524828079925724</v>
      </c>
      <c r="G48">
        <v>3688</v>
      </c>
    </row>
    <row r="49" spans="1:7" x14ac:dyDescent="0.25">
      <c r="A49" t="s">
        <v>67</v>
      </c>
      <c r="B49" t="s">
        <v>71</v>
      </c>
      <c r="C49">
        <v>189</v>
      </c>
      <c r="D49">
        <v>219</v>
      </c>
      <c r="E49" s="10">
        <f t="shared" si="0"/>
        <v>20777.988614800761</v>
      </c>
      <c r="F49" s="10">
        <f t="shared" si="1"/>
        <v>0.90342861983653155</v>
      </c>
      <c r="G49">
        <v>1054</v>
      </c>
    </row>
    <row r="50" spans="1:7" x14ac:dyDescent="0.25">
      <c r="A50" t="s">
        <v>67</v>
      </c>
      <c r="B50" t="s">
        <v>72</v>
      </c>
      <c r="C50">
        <v>330</v>
      </c>
      <c r="D50">
        <v>342</v>
      </c>
      <c r="E50" s="10">
        <f t="shared" si="0"/>
        <v>12149.200710479574</v>
      </c>
      <c r="F50" s="10">
        <f t="shared" si="1"/>
        <v>0.52824822621026435</v>
      </c>
      <c r="G50">
        <v>2815</v>
      </c>
    </row>
    <row r="51" spans="1:7" x14ac:dyDescent="0.25">
      <c r="A51" t="s">
        <v>67</v>
      </c>
      <c r="B51" t="s">
        <v>73</v>
      </c>
      <c r="C51">
        <v>115</v>
      </c>
      <c r="D51">
        <v>125</v>
      </c>
      <c r="E51" s="10">
        <f t="shared" si="0"/>
        <v>10860.121633362294</v>
      </c>
      <c r="F51" s="10">
        <f t="shared" si="1"/>
        <v>0.47219896402756001</v>
      </c>
      <c r="G51">
        <v>1151</v>
      </c>
    </row>
    <row r="52" spans="1:7" x14ac:dyDescent="0.25">
      <c r="A52" t="s">
        <v>67</v>
      </c>
      <c r="B52" t="s">
        <v>74</v>
      </c>
      <c r="C52">
        <v>42</v>
      </c>
      <c r="D52">
        <v>44</v>
      </c>
      <c r="E52" s="10">
        <f t="shared" si="0"/>
        <v>7407.4074074074069</v>
      </c>
      <c r="F52" s="10">
        <f t="shared" si="1"/>
        <v>0.32207467116783495</v>
      </c>
      <c r="G52">
        <v>594</v>
      </c>
    </row>
    <row r="53" spans="1:7" x14ac:dyDescent="0.25">
      <c r="A53" t="s">
        <v>75</v>
      </c>
      <c r="B53" t="s">
        <v>76</v>
      </c>
      <c r="C53">
        <v>24</v>
      </c>
      <c r="D53">
        <v>28</v>
      </c>
      <c r="E53" s="10">
        <f t="shared" si="0"/>
        <v>8562.69113149847</v>
      </c>
      <c r="F53" s="10">
        <f t="shared" si="1"/>
        <v>0.37230650061602938</v>
      </c>
      <c r="G53">
        <v>327</v>
      </c>
    </row>
    <row r="54" spans="1:7" x14ac:dyDescent="0.25">
      <c r="A54" t="s">
        <v>75</v>
      </c>
      <c r="B54" t="s">
        <v>77</v>
      </c>
      <c r="C54">
        <v>343</v>
      </c>
      <c r="D54">
        <v>394</v>
      </c>
      <c r="E54" s="10">
        <f t="shared" si="0"/>
        <v>18190.212373037859</v>
      </c>
      <c r="F54" s="10">
        <f t="shared" si="1"/>
        <v>0.79091190025009894</v>
      </c>
      <c r="G54">
        <v>2166</v>
      </c>
    </row>
    <row r="55" spans="1:7" x14ac:dyDescent="0.25">
      <c r="A55" t="s">
        <v>75</v>
      </c>
      <c r="B55" t="s">
        <v>78</v>
      </c>
      <c r="C55">
        <v>1051</v>
      </c>
      <c r="D55">
        <v>1133</v>
      </c>
      <c r="E55" s="10">
        <f t="shared" si="0"/>
        <v>26208.651399491097</v>
      </c>
      <c r="F55" s="10">
        <f t="shared" si="1"/>
        <v>1.1395542754678742</v>
      </c>
      <c r="G55">
        <v>4323</v>
      </c>
    </row>
    <row r="56" spans="1:7" x14ac:dyDescent="0.25">
      <c r="A56" t="s">
        <v>79</v>
      </c>
      <c r="B56" t="s">
        <v>80</v>
      </c>
      <c r="C56">
        <v>673</v>
      </c>
      <c r="D56">
        <v>656</v>
      </c>
      <c r="E56" s="10">
        <f t="shared" si="0"/>
        <v>26114.649681528663</v>
      </c>
      <c r="F56" s="10">
        <f t="shared" si="1"/>
        <v>1.1354670731936094</v>
      </c>
      <c r="G56">
        <v>2512</v>
      </c>
    </row>
    <row r="57" spans="1:7" x14ac:dyDescent="0.25">
      <c r="A57" t="s">
        <v>79</v>
      </c>
      <c r="B57" t="s">
        <v>81</v>
      </c>
      <c r="C57">
        <v>776</v>
      </c>
      <c r="D57">
        <v>858</v>
      </c>
      <c r="E57" s="10">
        <f t="shared" si="0"/>
        <v>20926.82926829268</v>
      </c>
      <c r="F57" s="10">
        <f t="shared" si="1"/>
        <v>0.90990022344805666</v>
      </c>
      <c r="G57">
        <v>4100</v>
      </c>
    </row>
    <row r="58" spans="1:7" x14ac:dyDescent="0.25">
      <c r="A58" t="s">
        <v>79</v>
      </c>
      <c r="B58" t="s">
        <v>82</v>
      </c>
      <c r="C58">
        <v>238</v>
      </c>
      <c r="D58">
        <v>221</v>
      </c>
      <c r="E58" s="10">
        <f t="shared" si="0"/>
        <v>21816.386969397827</v>
      </c>
      <c r="F58" s="10">
        <f t="shared" si="1"/>
        <v>0.94857826399727108</v>
      </c>
      <c r="G58">
        <v>1013</v>
      </c>
    </row>
    <row r="59" spans="1:7" x14ac:dyDescent="0.25">
      <c r="A59" t="s">
        <v>79</v>
      </c>
      <c r="B59" t="s">
        <v>83</v>
      </c>
      <c r="C59">
        <v>429</v>
      </c>
      <c r="D59">
        <v>451</v>
      </c>
      <c r="E59" s="10">
        <f t="shared" si="0"/>
        <v>16502.01244054153</v>
      </c>
      <c r="F59" s="10">
        <f t="shared" si="1"/>
        <v>0.71750883110331631</v>
      </c>
      <c r="G59">
        <v>2733</v>
      </c>
    </row>
    <row r="60" spans="1:7" x14ac:dyDescent="0.25">
      <c r="A60" t="s">
        <v>84</v>
      </c>
      <c r="B60" t="s">
        <v>85</v>
      </c>
      <c r="C60">
        <v>471</v>
      </c>
      <c r="D60">
        <v>425</v>
      </c>
      <c r="E60" s="10">
        <f t="shared" si="0"/>
        <v>36047.497879558949</v>
      </c>
      <c r="F60" s="10">
        <f t="shared" si="1"/>
        <v>1.567348113507594</v>
      </c>
      <c r="G60">
        <v>1179</v>
      </c>
    </row>
    <row r="61" spans="1:7" x14ac:dyDescent="0.25">
      <c r="A61" t="s">
        <v>84</v>
      </c>
      <c r="B61" t="s">
        <v>86</v>
      </c>
      <c r="C61">
        <v>13</v>
      </c>
      <c r="D61">
        <v>12</v>
      </c>
      <c r="E61" s="10">
        <f t="shared" si="0"/>
        <v>14117.64705882353</v>
      </c>
      <c r="F61" s="10">
        <f t="shared" si="1"/>
        <v>0.61383643210810901</v>
      </c>
      <c r="G61">
        <v>85</v>
      </c>
    </row>
    <row r="62" spans="1:7" x14ac:dyDescent="0.25">
      <c r="A62" t="s">
        <v>84</v>
      </c>
      <c r="B62" t="s">
        <v>87</v>
      </c>
      <c r="C62">
        <v>22</v>
      </c>
      <c r="D62">
        <v>23</v>
      </c>
      <c r="E62" s="10">
        <f t="shared" si="0"/>
        <v>15862.068965517243</v>
      </c>
      <c r="F62" s="10">
        <f t="shared" si="1"/>
        <v>0.68968403722491567</v>
      </c>
      <c r="G62">
        <v>145</v>
      </c>
    </row>
    <row r="63" spans="1:7" x14ac:dyDescent="0.25">
      <c r="A63" t="s">
        <v>84</v>
      </c>
      <c r="B63" t="s">
        <v>88</v>
      </c>
      <c r="C63">
        <v>71</v>
      </c>
      <c r="D63">
        <v>69</v>
      </c>
      <c r="E63" s="10">
        <f t="shared" si="0"/>
        <v>28395.06172839506</v>
      </c>
      <c r="F63" s="10">
        <f t="shared" si="1"/>
        <v>1.234619572810034</v>
      </c>
      <c r="G63">
        <v>243</v>
      </c>
    </row>
    <row r="64" spans="1:7" x14ac:dyDescent="0.25">
      <c r="A64" t="s">
        <v>84</v>
      </c>
      <c r="B64" t="s">
        <v>89</v>
      </c>
      <c r="C64">
        <v>19</v>
      </c>
      <c r="D64">
        <v>12</v>
      </c>
      <c r="E64" s="10">
        <f t="shared" si="0"/>
        <v>5970.1492537313434</v>
      </c>
      <c r="F64" s="10">
        <f t="shared" si="1"/>
        <v>0.25958257079198643</v>
      </c>
      <c r="G64">
        <v>201</v>
      </c>
    </row>
    <row r="65" spans="1:7" x14ac:dyDescent="0.25">
      <c r="A65" t="s">
        <v>84</v>
      </c>
      <c r="B65" t="s">
        <v>90</v>
      </c>
      <c r="C65">
        <v>6</v>
      </c>
      <c r="D65">
        <v>19</v>
      </c>
      <c r="E65" s="10">
        <f t="shared" si="0"/>
        <v>9178.7439613526567</v>
      </c>
      <c r="F65" s="10">
        <f t="shared" si="1"/>
        <v>0.39909252731666506</v>
      </c>
      <c r="G65">
        <v>207</v>
      </c>
    </row>
    <row r="66" spans="1:7" x14ac:dyDescent="0.25">
      <c r="A66" t="s">
        <v>84</v>
      </c>
      <c r="B66" t="s">
        <v>91</v>
      </c>
      <c r="C66">
        <v>24</v>
      </c>
      <c r="D66">
        <v>19</v>
      </c>
      <c r="E66" s="10">
        <f t="shared" si="0"/>
        <v>12751.677852348994</v>
      </c>
      <c r="F66" s="10">
        <f t="shared" si="1"/>
        <v>0.55444398090301794</v>
      </c>
      <c r="G66">
        <v>149</v>
      </c>
    </row>
    <row r="67" spans="1:7" x14ac:dyDescent="0.25">
      <c r="A67" t="s">
        <v>84</v>
      </c>
      <c r="B67" t="s">
        <v>92</v>
      </c>
      <c r="C67">
        <v>15</v>
      </c>
      <c r="D67">
        <v>29</v>
      </c>
      <c r="E67" s="10">
        <f t="shared" si="0"/>
        <v>10175.438596491227</v>
      </c>
      <c r="F67" s="10">
        <f t="shared" si="1"/>
        <v>0.44242889039371014</v>
      </c>
      <c r="G67">
        <v>285</v>
      </c>
    </row>
    <row r="68" spans="1:7" x14ac:dyDescent="0.25">
      <c r="A68" t="s">
        <v>84</v>
      </c>
      <c r="B68" t="s">
        <v>93</v>
      </c>
      <c r="C68">
        <v>111</v>
      </c>
      <c r="D68">
        <v>118</v>
      </c>
      <c r="E68" s="10">
        <f t="shared" si="0"/>
        <v>29353.233830845769</v>
      </c>
      <c r="F68" s="10">
        <f t="shared" si="1"/>
        <v>1.2762809730605997</v>
      </c>
      <c r="G68">
        <v>402</v>
      </c>
    </row>
    <row r="69" spans="1:7" x14ac:dyDescent="0.25">
      <c r="A69" t="s">
        <v>94</v>
      </c>
      <c r="B69" t="s">
        <v>95</v>
      </c>
      <c r="C69">
        <v>298</v>
      </c>
      <c r="D69">
        <v>319</v>
      </c>
      <c r="E69" s="10">
        <f t="shared" si="0"/>
        <v>25357.710651828296</v>
      </c>
      <c r="F69" s="10">
        <f t="shared" si="1"/>
        <v>1.1025553031671551</v>
      </c>
      <c r="G69">
        <v>1258</v>
      </c>
    </row>
    <row r="70" spans="1:7" x14ac:dyDescent="0.25">
      <c r="A70" t="s">
        <v>94</v>
      </c>
      <c r="B70" t="s">
        <v>96</v>
      </c>
      <c r="C70">
        <v>167</v>
      </c>
      <c r="D70">
        <v>117</v>
      </c>
      <c r="E70" s="10">
        <f t="shared" si="0"/>
        <v>26651.480637813213</v>
      </c>
      <c r="F70" s="10">
        <f t="shared" si="1"/>
        <v>1.1588085264455477</v>
      </c>
      <c r="G70">
        <v>439</v>
      </c>
    </row>
    <row r="71" spans="1:7" x14ac:dyDescent="0.25">
      <c r="A71" t="s">
        <v>94</v>
      </c>
      <c r="B71" t="s">
        <v>97</v>
      </c>
      <c r="C71">
        <v>186</v>
      </c>
      <c r="D71">
        <v>168</v>
      </c>
      <c r="E71" s="10">
        <f t="shared" si="0"/>
        <v>14698.162729658792</v>
      </c>
      <c r="F71" s="10">
        <f t="shared" si="1"/>
        <v>0.63907730027003473</v>
      </c>
      <c r="G71">
        <v>1143</v>
      </c>
    </row>
    <row r="72" spans="1:7" x14ac:dyDescent="0.25">
      <c r="A72" t="s">
        <v>94</v>
      </c>
      <c r="B72" t="s">
        <v>98</v>
      </c>
      <c r="C72">
        <v>22</v>
      </c>
      <c r="D72">
        <v>20</v>
      </c>
      <c r="E72" s="10">
        <f t="shared" ref="E72:E135" si="2">(D72/G72)*100000</f>
        <v>10000</v>
      </c>
      <c r="F72" s="10">
        <f t="shared" ref="F72:F135" si="3">E72/$E$138</f>
        <v>0.43480080607657723</v>
      </c>
      <c r="G72">
        <v>200</v>
      </c>
    </row>
    <row r="73" spans="1:7" x14ac:dyDescent="0.25">
      <c r="A73" t="s">
        <v>94</v>
      </c>
      <c r="B73" t="s">
        <v>99</v>
      </c>
      <c r="C73">
        <v>274</v>
      </c>
      <c r="D73">
        <v>291</v>
      </c>
      <c r="E73" s="10">
        <f t="shared" si="2"/>
        <v>25661.375661375663</v>
      </c>
      <c r="F73" s="10">
        <f t="shared" si="3"/>
        <v>1.1157586822599999</v>
      </c>
      <c r="G73">
        <v>1134</v>
      </c>
    </row>
    <row r="74" spans="1:7" x14ac:dyDescent="0.25">
      <c r="A74" t="s">
        <v>94</v>
      </c>
      <c r="B74" t="s">
        <v>100</v>
      </c>
      <c r="C74">
        <v>87</v>
      </c>
      <c r="D74">
        <v>66</v>
      </c>
      <c r="E74" s="10">
        <f t="shared" si="2"/>
        <v>9361.7021276595733</v>
      </c>
      <c r="F74" s="10">
        <f t="shared" si="3"/>
        <v>0.40704756313551904</v>
      </c>
      <c r="G74">
        <v>705</v>
      </c>
    </row>
    <row r="75" spans="1:7" x14ac:dyDescent="0.25">
      <c r="A75" t="s">
        <v>94</v>
      </c>
      <c r="B75" t="s">
        <v>101</v>
      </c>
      <c r="C75">
        <v>554</v>
      </c>
      <c r="D75">
        <v>510</v>
      </c>
      <c r="E75" s="10">
        <f t="shared" si="2"/>
        <v>30815.709969788517</v>
      </c>
      <c r="F75" s="10">
        <f t="shared" si="3"/>
        <v>1.3398695534686065</v>
      </c>
      <c r="G75">
        <v>1655</v>
      </c>
    </row>
    <row r="76" spans="1:7" x14ac:dyDescent="0.25">
      <c r="A76" t="s">
        <v>94</v>
      </c>
      <c r="B76" t="s">
        <v>102</v>
      </c>
      <c r="C76">
        <v>178</v>
      </c>
      <c r="D76">
        <v>226</v>
      </c>
      <c r="E76" s="10">
        <f t="shared" si="2"/>
        <v>20791.168353265868</v>
      </c>
      <c r="F76" s="10">
        <f t="shared" si="3"/>
        <v>0.90400167592738223</v>
      </c>
      <c r="G76">
        <v>1087</v>
      </c>
    </row>
    <row r="77" spans="1:7" x14ac:dyDescent="0.25">
      <c r="A77" t="s">
        <v>94</v>
      </c>
      <c r="B77" t="s">
        <v>103</v>
      </c>
      <c r="C77">
        <v>828</v>
      </c>
      <c r="D77">
        <v>827</v>
      </c>
      <c r="E77" s="10">
        <f t="shared" si="2"/>
        <v>18143.922773146118</v>
      </c>
      <c r="F77" s="10">
        <f t="shared" si="3"/>
        <v>0.78889922471550988</v>
      </c>
      <c r="G77">
        <v>4558</v>
      </c>
    </row>
    <row r="78" spans="1:7" x14ac:dyDescent="0.25">
      <c r="A78" t="s">
        <v>94</v>
      </c>
      <c r="B78" t="s">
        <v>104</v>
      </c>
      <c r="C78">
        <v>71</v>
      </c>
      <c r="D78">
        <v>69</v>
      </c>
      <c r="E78" s="10">
        <f t="shared" si="2"/>
        <v>22697.368421052633</v>
      </c>
      <c r="F78" s="10">
        <f t="shared" si="3"/>
        <v>0.98688340852907341</v>
      </c>
      <c r="G78">
        <v>304</v>
      </c>
    </row>
    <row r="79" spans="1:7" x14ac:dyDescent="0.25">
      <c r="A79" t="s">
        <v>94</v>
      </c>
      <c r="B79" t="s">
        <v>105</v>
      </c>
      <c r="C79">
        <v>20</v>
      </c>
      <c r="D79">
        <v>24</v>
      </c>
      <c r="E79" s="10">
        <f t="shared" si="2"/>
        <v>7547.169811320754</v>
      </c>
      <c r="F79" s="10">
        <f t="shared" si="3"/>
        <v>0.32815155175590732</v>
      </c>
      <c r="G79">
        <v>318</v>
      </c>
    </row>
    <row r="80" spans="1:7" x14ac:dyDescent="0.25">
      <c r="A80" t="s">
        <v>94</v>
      </c>
      <c r="B80" t="s">
        <v>106</v>
      </c>
      <c r="C80">
        <v>19</v>
      </c>
      <c r="D80">
        <v>15</v>
      </c>
      <c r="E80" s="10">
        <f t="shared" si="2"/>
        <v>11627.906976744185</v>
      </c>
      <c r="F80" s="10">
        <f t="shared" si="3"/>
        <v>0.50558233264718277</v>
      </c>
      <c r="G80">
        <v>129</v>
      </c>
    </row>
    <row r="81" spans="1:7" x14ac:dyDescent="0.25">
      <c r="A81" t="s">
        <v>107</v>
      </c>
      <c r="B81" t="s">
        <v>108</v>
      </c>
      <c r="C81">
        <v>739</v>
      </c>
      <c r="D81">
        <v>788</v>
      </c>
      <c r="E81" s="10">
        <f t="shared" si="2"/>
        <v>11338.129496402878</v>
      </c>
      <c r="F81" s="10">
        <f t="shared" si="3"/>
        <v>0.49298278444365884</v>
      </c>
      <c r="G81">
        <v>6950</v>
      </c>
    </row>
    <row r="82" spans="1:7" x14ac:dyDescent="0.25">
      <c r="A82" t="s">
        <v>107</v>
      </c>
      <c r="B82" t="s">
        <v>109</v>
      </c>
      <c r="C82">
        <v>744</v>
      </c>
      <c r="D82">
        <v>793</v>
      </c>
      <c r="E82" s="10">
        <f t="shared" si="2"/>
        <v>16186.976934068178</v>
      </c>
      <c r="F82" s="10">
        <f t="shared" si="3"/>
        <v>0.70381106188758069</v>
      </c>
      <c r="G82">
        <v>4899</v>
      </c>
    </row>
    <row r="83" spans="1:7" x14ac:dyDescent="0.25">
      <c r="A83" t="s">
        <v>110</v>
      </c>
      <c r="B83" t="s">
        <v>111</v>
      </c>
      <c r="C83">
        <v>204</v>
      </c>
      <c r="D83">
        <v>233</v>
      </c>
      <c r="E83" s="10">
        <f t="shared" si="2"/>
        <v>20583.038869257951</v>
      </c>
      <c r="F83" s="10">
        <f t="shared" si="3"/>
        <v>0.89495218918588781</v>
      </c>
      <c r="G83">
        <v>1132</v>
      </c>
    </row>
    <row r="84" spans="1:7" x14ac:dyDescent="0.25">
      <c r="A84" t="s">
        <v>110</v>
      </c>
      <c r="B84" t="s">
        <v>112</v>
      </c>
      <c r="C84">
        <v>67</v>
      </c>
      <c r="D84">
        <v>82</v>
      </c>
      <c r="E84" s="10">
        <f t="shared" si="2"/>
        <v>17446.808510638297</v>
      </c>
      <c r="F84" s="10">
        <f t="shared" si="3"/>
        <v>0.75858864038892193</v>
      </c>
      <c r="G84">
        <v>470</v>
      </c>
    </row>
    <row r="85" spans="1:7" x14ac:dyDescent="0.25">
      <c r="A85" t="s">
        <v>110</v>
      </c>
      <c r="B85" t="s">
        <v>113</v>
      </c>
      <c r="C85">
        <v>69</v>
      </c>
      <c r="D85">
        <v>52</v>
      </c>
      <c r="E85" s="10">
        <f t="shared" si="2"/>
        <v>16774.193548387098</v>
      </c>
      <c r="F85" s="10">
        <f t="shared" si="3"/>
        <v>0.72934328761232314</v>
      </c>
      <c r="G85">
        <v>310</v>
      </c>
    </row>
    <row r="86" spans="1:7" x14ac:dyDescent="0.25">
      <c r="A86" t="s">
        <v>110</v>
      </c>
      <c r="B86" t="s">
        <v>114</v>
      </c>
      <c r="C86">
        <v>338</v>
      </c>
      <c r="D86">
        <v>339</v>
      </c>
      <c r="E86" s="10">
        <f t="shared" si="2"/>
        <v>21647.509578544061</v>
      </c>
      <c r="F86" s="10">
        <f t="shared" si="3"/>
        <v>0.94123546143013848</v>
      </c>
      <c r="G86">
        <v>1566</v>
      </c>
    </row>
    <row r="87" spans="1:7" x14ac:dyDescent="0.25">
      <c r="A87" t="s">
        <v>110</v>
      </c>
      <c r="B87" t="s">
        <v>115</v>
      </c>
      <c r="C87">
        <v>315</v>
      </c>
      <c r="D87">
        <v>344</v>
      </c>
      <c r="E87" s="10">
        <f t="shared" si="2"/>
        <v>31588.613406795223</v>
      </c>
      <c r="F87" s="10">
        <f t="shared" si="3"/>
        <v>1.3734754572115937</v>
      </c>
      <c r="G87">
        <v>1089</v>
      </c>
    </row>
    <row r="88" spans="1:7" x14ac:dyDescent="0.25">
      <c r="A88" t="s">
        <v>110</v>
      </c>
      <c r="B88" t="s">
        <v>116</v>
      </c>
      <c r="C88">
        <v>295</v>
      </c>
      <c r="D88">
        <v>326</v>
      </c>
      <c r="E88" s="10">
        <f t="shared" si="2"/>
        <v>12100.965107646622</v>
      </c>
      <c r="F88" s="10">
        <f t="shared" si="3"/>
        <v>0.52615093831092863</v>
      </c>
      <c r="G88">
        <v>2694</v>
      </c>
    </row>
    <row r="89" spans="1:7" x14ac:dyDescent="0.25">
      <c r="A89" t="s">
        <v>117</v>
      </c>
      <c r="B89" t="s">
        <v>118</v>
      </c>
      <c r="C89">
        <v>33</v>
      </c>
      <c r="D89">
        <v>25</v>
      </c>
      <c r="E89" s="10">
        <f t="shared" si="2"/>
        <v>16891.89189189189</v>
      </c>
      <c r="F89" s="10">
        <f t="shared" si="3"/>
        <v>0.73446082107529931</v>
      </c>
      <c r="G89">
        <v>148</v>
      </c>
    </row>
    <row r="90" spans="1:7" x14ac:dyDescent="0.25">
      <c r="A90" t="s">
        <v>117</v>
      </c>
      <c r="B90" t="s">
        <v>119</v>
      </c>
      <c r="C90">
        <v>11</v>
      </c>
      <c r="D90">
        <v>13</v>
      </c>
      <c r="E90" s="10">
        <f t="shared" si="2"/>
        <v>9701.4925373134338</v>
      </c>
      <c r="F90" s="10">
        <f t="shared" si="3"/>
        <v>0.42182167753697797</v>
      </c>
      <c r="G90">
        <v>134</v>
      </c>
    </row>
    <row r="91" spans="1:7" x14ac:dyDescent="0.25">
      <c r="A91" t="s">
        <v>117</v>
      </c>
      <c r="B91" t="s">
        <v>120</v>
      </c>
      <c r="C91">
        <v>50</v>
      </c>
      <c r="D91">
        <v>41</v>
      </c>
      <c r="E91" s="10">
        <f t="shared" si="2"/>
        <v>8991.2280701754389</v>
      </c>
      <c r="F91" s="10">
        <f t="shared" si="3"/>
        <v>0.39093932125306285</v>
      </c>
      <c r="G91">
        <v>456</v>
      </c>
    </row>
    <row r="92" spans="1:7" x14ac:dyDescent="0.25">
      <c r="A92" t="s">
        <v>117</v>
      </c>
      <c r="B92" t="s">
        <v>121</v>
      </c>
      <c r="C92">
        <v>239</v>
      </c>
      <c r="D92">
        <v>323</v>
      </c>
      <c r="E92" s="10">
        <f t="shared" si="2"/>
        <v>37822.014051522245</v>
      </c>
      <c r="F92" s="10">
        <f t="shared" si="3"/>
        <v>1.6445042197041502</v>
      </c>
      <c r="G92">
        <v>854</v>
      </c>
    </row>
    <row r="93" spans="1:7" x14ac:dyDescent="0.25">
      <c r="A93" t="s">
        <v>117</v>
      </c>
      <c r="B93" t="s">
        <v>122</v>
      </c>
      <c r="C93">
        <v>48</v>
      </c>
      <c r="D93">
        <v>58</v>
      </c>
      <c r="E93" s="10">
        <f t="shared" si="2"/>
        <v>12747.252747252747</v>
      </c>
      <c r="F93" s="10">
        <f t="shared" si="3"/>
        <v>0.55425157697673577</v>
      </c>
      <c r="G93">
        <v>455</v>
      </c>
    </row>
    <row r="94" spans="1:7" x14ac:dyDescent="0.25">
      <c r="A94" t="s">
        <v>117</v>
      </c>
      <c r="B94" t="s">
        <v>123</v>
      </c>
      <c r="C94">
        <v>135</v>
      </c>
      <c r="D94">
        <v>155</v>
      </c>
      <c r="E94" s="10">
        <f t="shared" si="2"/>
        <v>36130.536130536129</v>
      </c>
      <c r="F94" s="10">
        <f t="shared" si="3"/>
        <v>1.5709586233536006</v>
      </c>
      <c r="G94">
        <v>429</v>
      </c>
    </row>
    <row r="95" spans="1:7" x14ac:dyDescent="0.25">
      <c r="A95" t="s">
        <v>117</v>
      </c>
      <c r="B95" t="s">
        <v>124</v>
      </c>
      <c r="C95">
        <v>9</v>
      </c>
      <c r="D95">
        <v>11</v>
      </c>
      <c r="E95" s="10">
        <f t="shared" si="2"/>
        <v>12087.912087912087</v>
      </c>
      <c r="F95" s="10">
        <f t="shared" si="3"/>
        <v>0.5255833919606977</v>
      </c>
      <c r="G95">
        <v>91</v>
      </c>
    </row>
    <row r="96" spans="1:7" x14ac:dyDescent="0.25">
      <c r="A96" t="s">
        <v>117</v>
      </c>
      <c r="B96" t="s">
        <v>125</v>
      </c>
      <c r="C96">
        <v>23</v>
      </c>
      <c r="D96">
        <v>30</v>
      </c>
      <c r="E96" s="10">
        <f t="shared" si="2"/>
        <v>15384.615384615385</v>
      </c>
      <c r="F96" s="10">
        <f t="shared" si="3"/>
        <v>0.66892431704088806</v>
      </c>
      <c r="G96">
        <v>195</v>
      </c>
    </row>
    <row r="97" spans="1:7" x14ac:dyDescent="0.25">
      <c r="A97" t="s">
        <v>117</v>
      </c>
      <c r="B97" t="s">
        <v>126</v>
      </c>
      <c r="C97">
        <v>118</v>
      </c>
      <c r="D97">
        <v>102</v>
      </c>
      <c r="E97" s="10">
        <f t="shared" si="2"/>
        <v>24757.281553398057</v>
      </c>
      <c r="F97" s="10">
        <f t="shared" si="3"/>
        <v>1.0764485975682252</v>
      </c>
      <c r="G97">
        <v>412</v>
      </c>
    </row>
    <row r="98" spans="1:7" x14ac:dyDescent="0.25">
      <c r="A98" t="s">
        <v>117</v>
      </c>
      <c r="B98" t="s">
        <v>127</v>
      </c>
      <c r="C98">
        <v>79</v>
      </c>
      <c r="D98">
        <v>97</v>
      </c>
      <c r="E98" s="10">
        <f t="shared" si="2"/>
        <v>18063.314711359406</v>
      </c>
      <c r="F98" s="10">
        <f t="shared" si="3"/>
        <v>0.78539437969139658</v>
      </c>
      <c r="G98">
        <v>537</v>
      </c>
    </row>
    <row r="99" spans="1:7" x14ac:dyDescent="0.25">
      <c r="A99" t="s">
        <v>117</v>
      </c>
      <c r="B99" t="s">
        <v>128</v>
      </c>
      <c r="C99">
        <v>16</v>
      </c>
      <c r="D99">
        <v>20</v>
      </c>
      <c r="E99" s="10">
        <f t="shared" si="2"/>
        <v>17241.37931034483</v>
      </c>
      <c r="F99" s="10">
        <f t="shared" si="3"/>
        <v>0.7496565622009953</v>
      </c>
      <c r="G99">
        <v>116</v>
      </c>
    </row>
    <row r="100" spans="1:7" x14ac:dyDescent="0.25">
      <c r="A100" t="s">
        <v>117</v>
      </c>
      <c r="B100" t="s">
        <v>129</v>
      </c>
      <c r="C100">
        <v>689</v>
      </c>
      <c r="D100">
        <v>709</v>
      </c>
      <c r="E100" s="10">
        <f t="shared" si="2"/>
        <v>27248.270561106841</v>
      </c>
      <c r="F100" s="10">
        <f t="shared" si="3"/>
        <v>1.1847570004161925</v>
      </c>
      <c r="G100">
        <v>2602</v>
      </c>
    </row>
    <row r="101" spans="1:7" x14ac:dyDescent="0.25">
      <c r="A101" t="s">
        <v>130</v>
      </c>
      <c r="B101" t="s">
        <v>131</v>
      </c>
      <c r="C101">
        <v>768</v>
      </c>
      <c r="D101">
        <v>837</v>
      </c>
      <c r="E101" s="10">
        <f t="shared" si="2"/>
        <v>19721.96041470311</v>
      </c>
      <c r="F101" s="10">
        <f t="shared" si="3"/>
        <v>0.8575124285723259</v>
      </c>
      <c r="G101">
        <v>4244</v>
      </c>
    </row>
    <row r="102" spans="1:7" x14ac:dyDescent="0.25">
      <c r="A102" t="s">
        <v>130</v>
      </c>
      <c r="B102" t="s">
        <v>132</v>
      </c>
      <c r="C102">
        <v>88</v>
      </c>
      <c r="D102">
        <v>74</v>
      </c>
      <c r="E102" s="10">
        <f t="shared" si="2"/>
        <v>10206.896551724139</v>
      </c>
      <c r="F102" s="10">
        <f t="shared" si="3"/>
        <v>0.44379668482298923</v>
      </c>
      <c r="G102">
        <v>725</v>
      </c>
    </row>
    <row r="103" spans="1:7" x14ac:dyDescent="0.25">
      <c r="A103" t="s">
        <v>133</v>
      </c>
      <c r="B103" t="s">
        <v>134</v>
      </c>
      <c r="C103">
        <v>203</v>
      </c>
      <c r="D103">
        <v>231</v>
      </c>
      <c r="E103" s="10">
        <f t="shared" si="2"/>
        <v>11987.545407368967</v>
      </c>
      <c r="F103" s="10">
        <f t="shared" si="3"/>
        <v>0.52121944060035985</v>
      </c>
      <c r="G103">
        <v>1927</v>
      </c>
    </row>
    <row r="104" spans="1:7" x14ac:dyDescent="0.25">
      <c r="A104" t="s">
        <v>133</v>
      </c>
      <c r="B104" t="s">
        <v>135</v>
      </c>
      <c r="C104">
        <v>48</v>
      </c>
      <c r="D104">
        <v>54</v>
      </c>
      <c r="E104" s="10">
        <f t="shared" si="2"/>
        <v>7124.0105540897102</v>
      </c>
      <c r="F104" s="10">
        <f t="shared" si="3"/>
        <v>0.30975255314162498</v>
      </c>
      <c r="G104">
        <v>758</v>
      </c>
    </row>
    <row r="105" spans="1:7" x14ac:dyDescent="0.25">
      <c r="A105" t="s">
        <v>136</v>
      </c>
      <c r="B105" t="s">
        <v>137</v>
      </c>
      <c r="C105">
        <v>2455</v>
      </c>
      <c r="D105">
        <v>2521</v>
      </c>
      <c r="E105" s="10">
        <f t="shared" si="2"/>
        <v>36792.177466433153</v>
      </c>
      <c r="F105" s="10">
        <f t="shared" si="3"/>
        <v>1.5997268419717616</v>
      </c>
      <c r="G105">
        <v>6852</v>
      </c>
    </row>
    <row r="106" spans="1:7" x14ac:dyDescent="0.25">
      <c r="A106" t="s">
        <v>138</v>
      </c>
      <c r="B106" t="s">
        <v>139</v>
      </c>
      <c r="C106">
        <v>1733</v>
      </c>
      <c r="D106">
        <v>1898</v>
      </c>
      <c r="E106" s="10">
        <f t="shared" si="2"/>
        <v>80457.8211106401</v>
      </c>
      <c r="F106" s="10">
        <f t="shared" si="3"/>
        <v>3.4983125474071368</v>
      </c>
      <c r="G106">
        <v>2359</v>
      </c>
    </row>
    <row r="107" spans="1:7" x14ac:dyDescent="0.25">
      <c r="A107" t="s">
        <v>140</v>
      </c>
      <c r="B107" t="s">
        <v>141</v>
      </c>
      <c r="C107">
        <v>536</v>
      </c>
      <c r="D107">
        <v>563</v>
      </c>
      <c r="E107" s="10">
        <f t="shared" si="2"/>
        <v>33531.864204883859</v>
      </c>
      <c r="F107" s="10">
        <f t="shared" si="3"/>
        <v>1.4579681585533828</v>
      </c>
      <c r="G107">
        <v>1679</v>
      </c>
    </row>
    <row r="108" spans="1:7" x14ac:dyDescent="0.25">
      <c r="A108" t="s">
        <v>140</v>
      </c>
      <c r="B108" t="s">
        <v>142</v>
      </c>
      <c r="C108">
        <v>72</v>
      </c>
      <c r="D108">
        <v>88</v>
      </c>
      <c r="E108" s="10">
        <f t="shared" si="2"/>
        <v>39285.714285714283</v>
      </c>
      <c r="F108" s="10">
        <f t="shared" si="3"/>
        <v>1.7081460238722677</v>
      </c>
      <c r="G108">
        <v>224</v>
      </c>
    </row>
    <row r="109" spans="1:7" x14ac:dyDescent="0.25">
      <c r="A109" t="s">
        <v>140</v>
      </c>
      <c r="B109" t="s">
        <v>143</v>
      </c>
      <c r="C109">
        <v>18</v>
      </c>
      <c r="D109">
        <v>25</v>
      </c>
      <c r="E109" s="10">
        <f t="shared" si="2"/>
        <v>18796.992481203008</v>
      </c>
      <c r="F109" s="10">
        <f t="shared" si="3"/>
        <v>0.81729474826424298</v>
      </c>
      <c r="G109">
        <v>133</v>
      </c>
    </row>
    <row r="110" spans="1:7" x14ac:dyDescent="0.25">
      <c r="A110" t="s">
        <v>144</v>
      </c>
      <c r="B110" t="s">
        <v>145</v>
      </c>
      <c r="C110">
        <v>359</v>
      </c>
      <c r="D110">
        <v>355</v>
      </c>
      <c r="E110" s="10">
        <f t="shared" si="2"/>
        <v>25761.973875181422</v>
      </c>
      <c r="F110" s="10">
        <f t="shared" si="3"/>
        <v>1.1201327007052606</v>
      </c>
      <c r="G110">
        <v>1378</v>
      </c>
    </row>
    <row r="111" spans="1:7" x14ac:dyDescent="0.25">
      <c r="A111" t="s">
        <v>144</v>
      </c>
      <c r="B111" t="s">
        <v>146</v>
      </c>
      <c r="C111">
        <v>645</v>
      </c>
      <c r="D111">
        <v>671</v>
      </c>
      <c r="E111" s="10">
        <f t="shared" si="2"/>
        <v>36055.88393336915</v>
      </c>
      <c r="F111" s="10">
        <f t="shared" si="3"/>
        <v>1.5677127398032418</v>
      </c>
      <c r="G111">
        <v>1861</v>
      </c>
    </row>
    <row r="112" spans="1:7" x14ac:dyDescent="0.25">
      <c r="A112" t="s">
        <v>144</v>
      </c>
      <c r="B112" t="s">
        <v>147</v>
      </c>
      <c r="C112">
        <v>164</v>
      </c>
      <c r="D112">
        <v>187</v>
      </c>
      <c r="E112" s="10">
        <f t="shared" si="2"/>
        <v>26449.787835926447</v>
      </c>
      <c r="F112" s="10">
        <f t="shared" si="3"/>
        <v>1.1500389071615267</v>
      </c>
      <c r="G112">
        <v>707</v>
      </c>
    </row>
    <row r="113" spans="1:7" x14ac:dyDescent="0.25">
      <c r="A113" t="s">
        <v>148</v>
      </c>
      <c r="B113" t="s">
        <v>149</v>
      </c>
      <c r="C113">
        <v>47</v>
      </c>
      <c r="D113">
        <v>50</v>
      </c>
      <c r="E113" s="10">
        <f t="shared" si="2"/>
        <v>42735.042735042734</v>
      </c>
      <c r="F113" s="10">
        <f t="shared" si="3"/>
        <v>1.8581231028913556</v>
      </c>
      <c r="G113">
        <v>117</v>
      </c>
    </row>
    <row r="114" spans="1:7" x14ac:dyDescent="0.25">
      <c r="A114" t="s">
        <v>148</v>
      </c>
      <c r="B114" t="s">
        <v>150</v>
      </c>
      <c r="C114">
        <v>64</v>
      </c>
      <c r="D114">
        <v>52</v>
      </c>
      <c r="E114" s="10">
        <f t="shared" si="2"/>
        <v>14730.878186968837</v>
      </c>
      <c r="F114" s="10">
        <f t="shared" si="3"/>
        <v>0.64049977099099187</v>
      </c>
      <c r="G114">
        <v>353</v>
      </c>
    </row>
    <row r="115" spans="1:7" x14ac:dyDescent="0.25">
      <c r="A115" t="s">
        <v>148</v>
      </c>
      <c r="B115" t="s">
        <v>151</v>
      </c>
      <c r="C115">
        <v>542</v>
      </c>
      <c r="D115">
        <v>639</v>
      </c>
      <c r="E115" s="10">
        <f t="shared" si="2"/>
        <v>38963.414634146342</v>
      </c>
      <c r="F115" s="10">
        <f t="shared" si="3"/>
        <v>1.6941324090422736</v>
      </c>
      <c r="G115">
        <v>1640</v>
      </c>
    </row>
    <row r="116" spans="1:7" x14ac:dyDescent="0.25">
      <c r="A116" t="s">
        <v>148</v>
      </c>
      <c r="B116" t="s">
        <v>152</v>
      </c>
      <c r="C116">
        <v>45</v>
      </c>
      <c r="D116">
        <v>39</v>
      </c>
      <c r="E116" s="10">
        <f t="shared" si="2"/>
        <v>26530.612244897962</v>
      </c>
      <c r="F116" s="10">
        <f t="shared" si="3"/>
        <v>1.1535531589786745</v>
      </c>
      <c r="G116">
        <v>147</v>
      </c>
    </row>
    <row r="117" spans="1:7" x14ac:dyDescent="0.25">
      <c r="A117" t="s">
        <v>153</v>
      </c>
      <c r="B117" t="s">
        <v>154</v>
      </c>
      <c r="C117">
        <v>78</v>
      </c>
      <c r="D117">
        <v>77</v>
      </c>
      <c r="E117" s="10">
        <f t="shared" si="2"/>
        <v>13604.240282685512</v>
      </c>
      <c r="F117" s="10">
        <f t="shared" si="3"/>
        <v>0.59151346409711036</v>
      </c>
      <c r="G117">
        <v>566</v>
      </c>
    </row>
    <row r="118" spans="1:7" x14ac:dyDescent="0.25">
      <c r="A118" t="s">
        <v>153</v>
      </c>
      <c r="B118" t="s">
        <v>192</v>
      </c>
      <c r="C118">
        <v>12</v>
      </c>
      <c r="D118">
        <v>9</v>
      </c>
      <c r="E118" s="10">
        <f t="shared" si="2"/>
        <v>4225.3521126760561</v>
      </c>
      <c r="F118" s="10">
        <f t="shared" si="3"/>
        <v>0.18371865045489177</v>
      </c>
      <c r="G118">
        <v>213</v>
      </c>
    </row>
    <row r="119" spans="1:7" x14ac:dyDescent="0.25">
      <c r="A119" t="s">
        <v>153</v>
      </c>
      <c r="B119" t="s">
        <v>156</v>
      </c>
      <c r="C119">
        <v>23</v>
      </c>
      <c r="D119">
        <v>18</v>
      </c>
      <c r="E119" s="10">
        <f t="shared" si="2"/>
        <v>15789.473684210525</v>
      </c>
      <c r="F119" s="10">
        <f t="shared" si="3"/>
        <v>0.68652758854196394</v>
      </c>
      <c r="G119">
        <v>114</v>
      </c>
    </row>
    <row r="120" spans="1:7" x14ac:dyDescent="0.25">
      <c r="A120" t="s">
        <v>153</v>
      </c>
      <c r="B120" t="s">
        <v>157</v>
      </c>
      <c r="C120">
        <v>5</v>
      </c>
      <c r="D120">
        <v>3</v>
      </c>
      <c r="E120" s="10">
        <f t="shared" si="2"/>
        <v>4838.7096774193551</v>
      </c>
      <c r="F120" s="10">
        <f t="shared" si="3"/>
        <v>0.21038748681124705</v>
      </c>
      <c r="G120">
        <v>62</v>
      </c>
    </row>
    <row r="121" spans="1:7" x14ac:dyDescent="0.25">
      <c r="A121" t="s">
        <v>153</v>
      </c>
      <c r="B121" t="s">
        <v>158</v>
      </c>
      <c r="C121">
        <v>18</v>
      </c>
      <c r="D121">
        <v>23</v>
      </c>
      <c r="E121" s="10">
        <f t="shared" si="2"/>
        <v>9956.7099567099576</v>
      </c>
      <c r="F121" s="10">
        <f t="shared" si="3"/>
        <v>0.43291855150481717</v>
      </c>
      <c r="G121">
        <v>231</v>
      </c>
    </row>
    <row r="122" spans="1:7" x14ac:dyDescent="0.25">
      <c r="A122" t="s">
        <v>153</v>
      </c>
      <c r="B122" t="s">
        <v>159</v>
      </c>
      <c r="C122">
        <v>28</v>
      </c>
      <c r="D122">
        <v>30</v>
      </c>
      <c r="E122" s="10">
        <f t="shared" si="2"/>
        <v>18292.682926829268</v>
      </c>
      <c r="F122" s="10">
        <f t="shared" si="3"/>
        <v>0.7953673281888608</v>
      </c>
      <c r="G122">
        <v>164</v>
      </c>
    </row>
    <row r="123" spans="1:7" x14ac:dyDescent="0.25">
      <c r="A123" t="s">
        <v>160</v>
      </c>
      <c r="B123" t="s">
        <v>161</v>
      </c>
      <c r="C123">
        <v>124</v>
      </c>
      <c r="D123">
        <v>101</v>
      </c>
      <c r="E123" s="10">
        <f t="shared" si="2"/>
        <v>8844.1330998248686</v>
      </c>
      <c r="F123" s="10">
        <f t="shared" si="3"/>
        <v>0.38454362008523907</v>
      </c>
      <c r="G123">
        <v>1142</v>
      </c>
    </row>
    <row r="124" spans="1:7" x14ac:dyDescent="0.25">
      <c r="A124" t="s">
        <v>162</v>
      </c>
      <c r="B124" t="s">
        <v>163</v>
      </c>
      <c r="C124">
        <v>116</v>
      </c>
      <c r="D124">
        <v>130</v>
      </c>
      <c r="E124" s="10">
        <f t="shared" si="2"/>
        <v>6080.4490177736207</v>
      </c>
      <c r="F124" s="10">
        <f t="shared" si="3"/>
        <v>0.26437841342355023</v>
      </c>
      <c r="G124">
        <v>2138</v>
      </c>
    </row>
    <row r="125" spans="1:7" x14ac:dyDescent="0.25">
      <c r="A125" t="s">
        <v>162</v>
      </c>
      <c r="B125" t="s">
        <v>164</v>
      </c>
      <c r="C125">
        <v>987</v>
      </c>
      <c r="D125">
        <v>994</v>
      </c>
      <c r="E125" s="10">
        <f t="shared" si="2"/>
        <v>24579.62413452028</v>
      </c>
      <c r="F125" s="10">
        <f t="shared" si="3"/>
        <v>1.0687240386748709</v>
      </c>
      <c r="G125">
        <v>4044</v>
      </c>
    </row>
    <row r="126" spans="1:7" x14ac:dyDescent="0.25">
      <c r="A126" t="s">
        <v>162</v>
      </c>
      <c r="B126" t="s">
        <v>165</v>
      </c>
      <c r="C126">
        <v>88</v>
      </c>
      <c r="D126">
        <v>85</v>
      </c>
      <c r="E126" s="10">
        <f t="shared" si="2"/>
        <v>6367.0411985018727</v>
      </c>
      <c r="F126" s="10">
        <f t="shared" si="3"/>
        <v>0.27683946454313907</v>
      </c>
      <c r="G126">
        <v>1335</v>
      </c>
    </row>
    <row r="127" spans="1:7" x14ac:dyDescent="0.25">
      <c r="A127" t="s">
        <v>166</v>
      </c>
      <c r="B127" t="s">
        <v>167</v>
      </c>
      <c r="C127">
        <v>114</v>
      </c>
      <c r="D127">
        <v>115</v>
      </c>
      <c r="E127" s="10">
        <f t="shared" si="2"/>
        <v>9090.9090909090919</v>
      </c>
      <c r="F127" s="10">
        <f t="shared" si="3"/>
        <v>0.39527346006961572</v>
      </c>
      <c r="G127">
        <v>1265</v>
      </c>
    </row>
    <row r="128" spans="1:7" x14ac:dyDescent="0.25">
      <c r="A128" t="s">
        <v>166</v>
      </c>
      <c r="B128" t="s">
        <v>168</v>
      </c>
      <c r="C128">
        <v>1253</v>
      </c>
      <c r="D128">
        <v>1297</v>
      </c>
      <c r="E128" s="10">
        <f t="shared" si="2"/>
        <v>19926.255953295436</v>
      </c>
      <c r="F128" s="10">
        <f t="shared" si="3"/>
        <v>0.86639521505810513</v>
      </c>
      <c r="G128">
        <v>6509</v>
      </c>
    </row>
    <row r="129" spans="1:7" x14ac:dyDescent="0.25">
      <c r="A129" t="s">
        <v>169</v>
      </c>
      <c r="B129" t="s">
        <v>170</v>
      </c>
      <c r="C129">
        <v>480</v>
      </c>
      <c r="D129">
        <v>523</v>
      </c>
      <c r="E129" s="10">
        <f t="shared" si="2"/>
        <v>52457.372116349041</v>
      </c>
      <c r="F129" s="10">
        <f t="shared" si="3"/>
        <v>2.2808507680847527</v>
      </c>
      <c r="G129">
        <v>997</v>
      </c>
    </row>
    <row r="130" spans="1:7" x14ac:dyDescent="0.25">
      <c r="A130" t="s">
        <v>169</v>
      </c>
      <c r="B130" t="s">
        <v>171</v>
      </c>
      <c r="C130">
        <v>579</v>
      </c>
      <c r="D130">
        <v>582</v>
      </c>
      <c r="E130" s="10">
        <f t="shared" si="2"/>
        <v>38163.934426229505</v>
      </c>
      <c r="F130" s="10">
        <f t="shared" si="3"/>
        <v>1.6593709451578225</v>
      </c>
      <c r="G130">
        <v>1525</v>
      </c>
    </row>
    <row r="131" spans="1:7" x14ac:dyDescent="0.25">
      <c r="A131" t="s">
        <v>172</v>
      </c>
      <c r="B131" t="s">
        <v>173</v>
      </c>
      <c r="C131">
        <v>18</v>
      </c>
      <c r="D131">
        <v>22</v>
      </c>
      <c r="E131" s="10">
        <f t="shared" si="2"/>
        <v>61111.111111111117</v>
      </c>
      <c r="F131" s="10">
        <f t="shared" si="3"/>
        <v>2.6571160371346387</v>
      </c>
      <c r="G131">
        <v>36</v>
      </c>
    </row>
    <row r="132" spans="1:7" x14ac:dyDescent="0.25">
      <c r="A132" t="s">
        <v>172</v>
      </c>
      <c r="B132" t="s">
        <v>174</v>
      </c>
      <c r="C132">
        <v>75</v>
      </c>
      <c r="D132">
        <v>97</v>
      </c>
      <c r="E132" s="10">
        <f t="shared" si="2"/>
        <v>21945.701357466063</v>
      </c>
      <c r="F132" s="10">
        <f t="shared" si="3"/>
        <v>0.95420086401420789</v>
      </c>
      <c r="G132">
        <v>442</v>
      </c>
    </row>
    <row r="133" spans="1:7" x14ac:dyDescent="0.25">
      <c r="A133" t="s">
        <v>175</v>
      </c>
      <c r="B133" t="s">
        <v>176</v>
      </c>
      <c r="C133">
        <v>425</v>
      </c>
      <c r="D133">
        <v>452</v>
      </c>
      <c r="E133" s="10">
        <f t="shared" si="2"/>
        <v>47230.929989550677</v>
      </c>
      <c r="F133" s="10">
        <f t="shared" si="3"/>
        <v>2.0536046431203019</v>
      </c>
      <c r="G133">
        <v>957</v>
      </c>
    </row>
    <row r="134" spans="1:7" x14ac:dyDescent="0.25">
      <c r="A134" t="s">
        <v>175</v>
      </c>
      <c r="B134" t="s">
        <v>177</v>
      </c>
      <c r="C134">
        <v>791</v>
      </c>
      <c r="D134">
        <v>854</v>
      </c>
      <c r="E134" s="10">
        <f t="shared" si="2"/>
        <v>36778.6391042205</v>
      </c>
      <c r="F134" s="10">
        <f t="shared" si="3"/>
        <v>1.5991381928914599</v>
      </c>
      <c r="G134">
        <v>2322</v>
      </c>
    </row>
    <row r="135" spans="1:7" x14ac:dyDescent="0.25">
      <c r="A135" t="s">
        <v>178</v>
      </c>
      <c r="B135" t="s">
        <v>179</v>
      </c>
      <c r="C135">
        <v>250</v>
      </c>
      <c r="D135">
        <v>272</v>
      </c>
      <c r="E135" s="10">
        <f t="shared" si="2"/>
        <v>13178.294573643412</v>
      </c>
      <c r="F135" s="10">
        <f t="shared" si="3"/>
        <v>0.57299331033347389</v>
      </c>
      <c r="G135">
        <v>2064</v>
      </c>
    </row>
    <row r="136" spans="1:7" x14ac:dyDescent="0.25">
      <c r="A136" t="s">
        <v>193</v>
      </c>
      <c r="B136" t="s">
        <v>194</v>
      </c>
      <c r="C136">
        <v>330</v>
      </c>
      <c r="D136">
        <v>322</v>
      </c>
      <c r="E136" s="13" t="s">
        <v>195</v>
      </c>
      <c r="F136" s="22" t="s">
        <v>195</v>
      </c>
      <c r="G136" s="13" t="s">
        <v>195</v>
      </c>
    </row>
    <row r="137" spans="1:7" x14ac:dyDescent="0.25">
      <c r="A137" t="s">
        <v>193</v>
      </c>
      <c r="B137" t="s">
        <v>196</v>
      </c>
      <c r="C137">
        <v>1489</v>
      </c>
      <c r="D137">
        <v>1584</v>
      </c>
      <c r="E137" s="13" t="s">
        <v>195</v>
      </c>
      <c r="F137" s="22" t="s">
        <v>195</v>
      </c>
      <c r="G137" s="13" t="s">
        <v>195</v>
      </c>
    </row>
    <row r="138" spans="1:7" ht="15.75" thickBot="1" x14ac:dyDescent="0.3">
      <c r="A138" s="17" t="s">
        <v>221</v>
      </c>
      <c r="B138" s="17" t="s">
        <v>181</v>
      </c>
      <c r="C138" s="17">
        <v>36528</v>
      </c>
      <c r="D138" s="17">
        <v>38706</v>
      </c>
      <c r="E138" s="18">
        <f t="shared" ref="E138" si="4">(D138/G138)*100000</f>
        <v>22999.037398837751</v>
      </c>
      <c r="F138" s="18">
        <f t="shared" ref="F138" si="5">E138/$E$138</f>
        <v>1</v>
      </c>
      <c r="G138" s="17">
        <v>168294</v>
      </c>
    </row>
    <row r="139" spans="1:7" x14ac:dyDescent="0.25">
      <c r="B139" s="1"/>
    </row>
    <row r="140" spans="1:7" x14ac:dyDescent="0.25">
      <c r="A140" s="6" t="s">
        <v>182</v>
      </c>
    </row>
    <row r="141" spans="1:7" x14ac:dyDescent="0.25">
      <c r="A141" s="6" t="s">
        <v>183</v>
      </c>
      <c r="B141" s="7"/>
    </row>
    <row r="142" spans="1:7" x14ac:dyDescent="0.25">
      <c r="A142" s="8" t="s">
        <v>184</v>
      </c>
      <c r="B142" s="7"/>
    </row>
    <row r="143" spans="1:7" ht="14.45" customHeight="1" x14ac:dyDescent="0.25">
      <c r="A143" s="64" t="s">
        <v>185</v>
      </c>
      <c r="B143" s="64"/>
    </row>
    <row r="144" spans="1:7" x14ac:dyDescent="0.25">
      <c r="A144" s="64"/>
      <c r="B144" s="64"/>
    </row>
    <row r="146" spans="1:9" ht="14.45" customHeight="1" x14ac:dyDescent="0.25">
      <c r="A146" s="65" t="s">
        <v>210</v>
      </c>
      <c r="B146" s="65"/>
      <c r="C146" s="65"/>
      <c r="D146" s="65"/>
      <c r="E146" s="65"/>
      <c r="F146" s="65"/>
      <c r="G146" s="65"/>
    </row>
    <row r="147" spans="1:9" x14ac:dyDescent="0.25">
      <c r="A147" s="65"/>
      <c r="B147" s="65"/>
      <c r="C147" s="65"/>
      <c r="D147" s="65"/>
      <c r="E147" s="65"/>
      <c r="F147" s="65"/>
      <c r="G147" s="65"/>
    </row>
    <row r="148" spans="1:9" x14ac:dyDescent="0.25">
      <c r="A148" s="9"/>
      <c r="B148" s="9"/>
    </row>
    <row r="149" spans="1:9" x14ac:dyDescent="0.25">
      <c r="A149" s="72"/>
      <c r="B149" s="72"/>
      <c r="C149" s="72"/>
      <c r="D149" s="72"/>
      <c r="E149" s="72"/>
      <c r="F149" s="72"/>
      <c r="G149" s="72"/>
      <c r="H149" s="72"/>
      <c r="I149" s="72"/>
    </row>
  </sheetData>
  <autoFilter ref="A6:B6" xr:uid="{6307A01A-5CA2-43E6-9482-FF3B3E9E4246}"/>
  <mergeCells count="3">
    <mergeCell ref="A143:B144"/>
    <mergeCell ref="A146:G147"/>
    <mergeCell ref="A149:I149"/>
  </mergeCells>
  <conditionalFormatting sqref="E7:E135">
    <cfRule type="colorScale" priority="3">
      <colorScale>
        <cfvo type="min"/>
        <cfvo type="num" val="$E$138"/>
        <cfvo type="num" val="$E$138*2"/>
        <color theme="9"/>
        <color theme="0"/>
        <color rgb="FFC00000"/>
      </colorScale>
    </cfRule>
  </conditionalFormatting>
  <conditionalFormatting sqref="E138">
    <cfRule type="colorScale" priority="1">
      <colorScale>
        <cfvo type="min"/>
        <cfvo type="num" val="#REF!"/>
        <cfvo type="num" val="#REF!*2"/>
        <color theme="9"/>
        <color theme="0"/>
        <color rgb="FFC00000"/>
      </colorScale>
    </cfRule>
  </conditionalFormatting>
  <conditionalFormatting sqref="F7:F138">
    <cfRule type="colorScale" priority="2">
      <colorScale>
        <cfvo type="min"/>
        <cfvo type="num" val="1"/>
        <cfvo type="num" val="2"/>
        <color theme="9"/>
        <color theme="0"/>
        <color rgb="FFC0000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52385-DB1F-42FF-92D0-AB76441FFEA8}">
  <sheetPr>
    <tabColor theme="4" tint="0.59999389629810485"/>
  </sheetPr>
  <dimension ref="A1:I148"/>
  <sheetViews>
    <sheetView zoomScale="115" zoomScaleNormal="115" workbookViewId="0"/>
  </sheetViews>
  <sheetFormatPr defaultRowHeight="15" x14ac:dyDescent="0.25"/>
  <cols>
    <col min="1" max="1" width="35.42578125" customWidth="1"/>
    <col min="2" max="2" width="41.140625" bestFit="1" customWidth="1"/>
    <col min="5" max="5" width="12.85546875" customWidth="1"/>
    <col min="6" max="6" width="15.42578125" customWidth="1"/>
    <col min="7" max="7" width="23" customWidth="1"/>
  </cols>
  <sheetData>
    <row r="1" spans="1:7" x14ac:dyDescent="0.25">
      <c r="A1" s="1" t="s">
        <v>211</v>
      </c>
    </row>
    <row r="2" spans="1:7" x14ac:dyDescent="0.25">
      <c r="A2" s="1"/>
    </row>
    <row r="3" spans="1:7" x14ac:dyDescent="0.25">
      <c r="A3" s="1" t="s">
        <v>222</v>
      </c>
    </row>
    <row r="4" spans="1:7" x14ac:dyDescent="0.25">
      <c r="A4" s="1" t="s">
        <v>223</v>
      </c>
    </row>
    <row r="5" spans="1:7" ht="15.75" thickBot="1" x14ac:dyDescent="0.3"/>
    <row r="6" spans="1:7" ht="30" x14ac:dyDescent="0.25">
      <c r="A6" s="15" t="s">
        <v>20</v>
      </c>
      <c r="B6" s="16" t="s">
        <v>21</v>
      </c>
      <c r="C6" s="25" t="s">
        <v>214</v>
      </c>
      <c r="D6" s="25" t="s">
        <v>215</v>
      </c>
      <c r="E6" s="14" t="s">
        <v>189</v>
      </c>
      <c r="F6" s="2" t="s">
        <v>190</v>
      </c>
      <c r="G6" s="2" t="s">
        <v>220</v>
      </c>
    </row>
    <row r="7" spans="1:7" x14ac:dyDescent="0.25">
      <c r="A7" t="s">
        <v>24</v>
      </c>
      <c r="B7" t="s">
        <v>25</v>
      </c>
      <c r="C7">
        <v>6</v>
      </c>
      <c r="D7">
        <v>9</v>
      </c>
      <c r="E7" s="10">
        <f>(D7/G7)*100000</f>
        <v>1140.684410646388</v>
      </c>
      <c r="F7" s="10">
        <f t="shared" ref="F7:F70" si="0">E7/$E$138</f>
        <v>0.52251045782613836</v>
      </c>
      <c r="G7">
        <v>789</v>
      </c>
    </row>
    <row r="8" spans="1:7" x14ac:dyDescent="0.25">
      <c r="A8" t="s">
        <v>24</v>
      </c>
      <c r="B8" t="s">
        <v>26</v>
      </c>
      <c r="C8">
        <v>25</v>
      </c>
      <c r="D8">
        <v>23</v>
      </c>
      <c r="E8" s="10">
        <f t="shared" ref="E8:E70" si="1">(D8/G8)*100000</f>
        <v>1539.4912985274432</v>
      </c>
      <c r="F8" s="10">
        <f t="shared" si="0"/>
        <v>0.70519093248333575</v>
      </c>
      <c r="G8">
        <v>1494</v>
      </c>
    </row>
    <row r="9" spans="1:7" x14ac:dyDescent="0.25">
      <c r="A9" t="s">
        <v>24</v>
      </c>
      <c r="B9" t="s">
        <v>27</v>
      </c>
      <c r="C9">
        <v>11</v>
      </c>
      <c r="D9">
        <v>15</v>
      </c>
      <c r="E9" s="10">
        <f t="shared" si="1"/>
        <v>1567.398119122257</v>
      </c>
      <c r="F9" s="10">
        <f t="shared" si="0"/>
        <v>0.71797414006412941</v>
      </c>
      <c r="G9">
        <v>957</v>
      </c>
    </row>
    <row r="10" spans="1:7" x14ac:dyDescent="0.25">
      <c r="A10" t="s">
        <v>24</v>
      </c>
      <c r="B10" t="s">
        <v>28</v>
      </c>
      <c r="C10">
        <v>11</v>
      </c>
      <c r="D10">
        <v>10</v>
      </c>
      <c r="E10" s="10">
        <f t="shared" si="1"/>
        <v>1742.1602787456445</v>
      </c>
      <c r="F10" s="10">
        <f t="shared" si="0"/>
        <v>0.79802700585525188</v>
      </c>
      <c r="G10">
        <v>574</v>
      </c>
    </row>
    <row r="11" spans="1:7" x14ac:dyDescent="0.25">
      <c r="A11" t="s">
        <v>24</v>
      </c>
      <c r="B11" t="s">
        <v>29</v>
      </c>
      <c r="C11">
        <v>18</v>
      </c>
      <c r="D11">
        <v>16</v>
      </c>
      <c r="E11" s="10">
        <f t="shared" si="1"/>
        <v>1193.1394481730051</v>
      </c>
      <c r="F11" s="10">
        <f t="shared" si="0"/>
        <v>0.54653840579974888</v>
      </c>
      <c r="G11">
        <v>1341</v>
      </c>
    </row>
    <row r="12" spans="1:7" x14ac:dyDescent="0.25">
      <c r="A12" t="s">
        <v>24</v>
      </c>
      <c r="B12" t="s">
        <v>30</v>
      </c>
      <c r="C12">
        <v>3</v>
      </c>
      <c r="D12">
        <v>2</v>
      </c>
      <c r="E12" s="10">
        <f t="shared" si="1"/>
        <v>468.38407494145201</v>
      </c>
      <c r="F12" s="10">
        <f t="shared" si="0"/>
        <v>0.21455152288567428</v>
      </c>
      <c r="G12">
        <v>427</v>
      </c>
    </row>
    <row r="13" spans="1:7" x14ac:dyDescent="0.25">
      <c r="A13" t="s">
        <v>24</v>
      </c>
      <c r="B13" t="s">
        <v>31</v>
      </c>
      <c r="C13">
        <v>1</v>
      </c>
      <c r="D13">
        <v>0</v>
      </c>
      <c r="E13" s="10">
        <f t="shared" si="1"/>
        <v>0</v>
      </c>
      <c r="F13" s="10">
        <f t="shared" si="0"/>
        <v>0</v>
      </c>
      <c r="G13">
        <v>165</v>
      </c>
    </row>
    <row r="14" spans="1:7" x14ac:dyDescent="0.25">
      <c r="A14" t="s">
        <v>24</v>
      </c>
      <c r="B14" t="s">
        <v>32</v>
      </c>
      <c r="C14">
        <v>0</v>
      </c>
      <c r="D14">
        <v>0</v>
      </c>
      <c r="E14" s="10">
        <f t="shared" si="1"/>
        <v>0</v>
      </c>
      <c r="F14" s="10">
        <f t="shared" si="0"/>
        <v>0</v>
      </c>
      <c r="G14">
        <v>319</v>
      </c>
    </row>
    <row r="15" spans="1:7" x14ac:dyDescent="0.25">
      <c r="A15" t="s">
        <v>33</v>
      </c>
      <c r="B15" t="s">
        <v>33</v>
      </c>
      <c r="C15">
        <v>154</v>
      </c>
      <c r="D15">
        <v>175</v>
      </c>
      <c r="E15" s="10">
        <f t="shared" si="1"/>
        <v>1736.4556459615003</v>
      </c>
      <c r="F15" s="10">
        <f t="shared" si="0"/>
        <v>0.79541389896963732</v>
      </c>
      <c r="G15">
        <v>10078</v>
      </c>
    </row>
    <row r="16" spans="1:7" x14ac:dyDescent="0.25">
      <c r="A16" t="s">
        <v>34</v>
      </c>
      <c r="B16" t="s">
        <v>35</v>
      </c>
      <c r="C16">
        <v>49</v>
      </c>
      <c r="D16">
        <v>62</v>
      </c>
      <c r="E16" s="10">
        <f>(D16/G16)*100000</f>
        <v>3290.8704883227174</v>
      </c>
      <c r="F16" s="10">
        <f t="shared" si="0"/>
        <v>1.5074408218883599</v>
      </c>
      <c r="G16">
        <v>1884</v>
      </c>
    </row>
    <row r="17" spans="1:7" x14ac:dyDescent="0.25">
      <c r="A17" t="s">
        <v>34</v>
      </c>
      <c r="B17" t="s">
        <v>36</v>
      </c>
      <c r="C17">
        <v>2</v>
      </c>
      <c r="D17">
        <v>2</v>
      </c>
      <c r="E17" s="10">
        <f t="shared" si="1"/>
        <v>985.22167487684726</v>
      </c>
      <c r="F17" s="10">
        <f t="shared" si="0"/>
        <v>0.4512980308974528</v>
      </c>
      <c r="G17">
        <v>203</v>
      </c>
    </row>
    <row r="18" spans="1:7" x14ac:dyDescent="0.25">
      <c r="A18" t="s">
        <v>34</v>
      </c>
      <c r="B18" t="s">
        <v>37</v>
      </c>
      <c r="C18">
        <v>3</v>
      </c>
      <c r="D18">
        <v>2</v>
      </c>
      <c r="E18" s="10">
        <f t="shared" si="1"/>
        <v>854.70085470085473</v>
      </c>
      <c r="F18" s="10">
        <f t="shared" si="0"/>
        <v>0.3915106849238586</v>
      </c>
      <c r="G18">
        <v>234</v>
      </c>
    </row>
    <row r="19" spans="1:7" x14ac:dyDescent="0.25">
      <c r="A19" t="s">
        <v>34</v>
      </c>
      <c r="B19" t="s">
        <v>38</v>
      </c>
      <c r="C19">
        <v>8</v>
      </c>
      <c r="D19">
        <v>8</v>
      </c>
      <c r="E19" s="10">
        <f t="shared" si="1"/>
        <v>2000</v>
      </c>
      <c r="F19" s="10">
        <f t="shared" si="0"/>
        <v>0.91613500272182913</v>
      </c>
      <c r="G19">
        <v>400</v>
      </c>
    </row>
    <row r="20" spans="1:7" x14ac:dyDescent="0.25">
      <c r="A20" t="s">
        <v>34</v>
      </c>
      <c r="B20" t="s">
        <v>39</v>
      </c>
      <c r="C20">
        <v>11</v>
      </c>
      <c r="D20">
        <v>15</v>
      </c>
      <c r="E20" s="10">
        <f t="shared" si="1"/>
        <v>2300.6134969325153</v>
      </c>
      <c r="F20" s="10">
        <f t="shared" si="0"/>
        <v>1.0538362761370734</v>
      </c>
      <c r="G20">
        <v>652</v>
      </c>
    </row>
    <row r="21" spans="1:7" x14ac:dyDescent="0.25">
      <c r="A21" t="s">
        <v>34</v>
      </c>
      <c r="B21" t="s">
        <v>40</v>
      </c>
      <c r="C21">
        <v>7</v>
      </c>
      <c r="D21">
        <v>8</v>
      </c>
      <c r="E21" s="10">
        <f t="shared" si="1"/>
        <v>1091.4051841746248</v>
      </c>
      <c r="F21" s="10">
        <f t="shared" si="0"/>
        <v>0.49993724568721915</v>
      </c>
      <c r="G21">
        <v>733</v>
      </c>
    </row>
    <row r="22" spans="1:7" x14ac:dyDescent="0.25">
      <c r="A22" t="s">
        <v>34</v>
      </c>
      <c r="B22" t="s">
        <v>41</v>
      </c>
      <c r="C22">
        <v>13</v>
      </c>
      <c r="D22">
        <v>10</v>
      </c>
      <c r="E22" s="10">
        <f t="shared" si="1"/>
        <v>1479.2899408284022</v>
      </c>
      <c r="F22" s="10">
        <f t="shared" si="0"/>
        <v>0.67761464698360141</v>
      </c>
      <c r="G22">
        <v>676</v>
      </c>
    </row>
    <row r="23" spans="1:7" x14ac:dyDescent="0.25">
      <c r="A23" t="s">
        <v>34</v>
      </c>
      <c r="B23" t="s">
        <v>42</v>
      </c>
      <c r="C23">
        <v>7</v>
      </c>
      <c r="D23">
        <v>15</v>
      </c>
      <c r="E23" s="10">
        <f t="shared" si="1"/>
        <v>1463.4146341463415</v>
      </c>
      <c r="F23" s="10">
        <f t="shared" si="0"/>
        <v>0.67034268491841165</v>
      </c>
      <c r="G23">
        <v>1025</v>
      </c>
    </row>
    <row r="24" spans="1:7" x14ac:dyDescent="0.25">
      <c r="A24" t="s">
        <v>34</v>
      </c>
      <c r="B24" t="s">
        <v>43</v>
      </c>
      <c r="C24">
        <v>6</v>
      </c>
      <c r="D24">
        <v>5</v>
      </c>
      <c r="E24" s="10">
        <f t="shared" si="1"/>
        <v>494.07114624505931</v>
      </c>
      <c r="F24" s="10">
        <f t="shared" si="0"/>
        <v>0.22631793545499734</v>
      </c>
      <c r="G24">
        <v>1012</v>
      </c>
    </row>
    <row r="25" spans="1:7" x14ac:dyDescent="0.25">
      <c r="A25" t="s">
        <v>34</v>
      </c>
      <c r="B25" t="s">
        <v>44</v>
      </c>
      <c r="C25">
        <v>0</v>
      </c>
      <c r="D25">
        <v>2</v>
      </c>
      <c r="E25" s="10">
        <f t="shared" si="1"/>
        <v>1212.121212121212</v>
      </c>
      <c r="F25" s="10">
        <f t="shared" si="0"/>
        <v>0.55523333498292671</v>
      </c>
      <c r="G25">
        <v>165</v>
      </c>
    </row>
    <row r="26" spans="1:7" x14ac:dyDescent="0.25">
      <c r="A26" t="s">
        <v>34</v>
      </c>
      <c r="B26" t="s">
        <v>45</v>
      </c>
      <c r="C26">
        <v>38</v>
      </c>
      <c r="D26">
        <v>57</v>
      </c>
      <c r="E26" s="10">
        <f t="shared" si="1"/>
        <v>3062.8694250403009</v>
      </c>
      <c r="F26" s="10">
        <f t="shared" si="0"/>
        <v>1.4030009445229517</v>
      </c>
      <c r="G26">
        <v>1861</v>
      </c>
    </row>
    <row r="27" spans="1:7" x14ac:dyDescent="0.25">
      <c r="A27" t="s">
        <v>34</v>
      </c>
      <c r="B27" t="s">
        <v>46</v>
      </c>
      <c r="C27">
        <v>14</v>
      </c>
      <c r="D27">
        <v>13</v>
      </c>
      <c r="E27" s="10">
        <f t="shared" si="1"/>
        <v>1189.3870082342178</v>
      </c>
      <c r="F27" s="10">
        <f t="shared" si="0"/>
        <v>0.54481953501298164</v>
      </c>
      <c r="G27">
        <v>1093</v>
      </c>
    </row>
    <row r="28" spans="1:7" x14ac:dyDescent="0.25">
      <c r="A28" t="s">
        <v>34</v>
      </c>
      <c r="B28" t="s">
        <v>47</v>
      </c>
      <c r="C28">
        <v>0</v>
      </c>
      <c r="D28">
        <v>0</v>
      </c>
      <c r="E28" s="10">
        <f t="shared" si="1"/>
        <v>0</v>
      </c>
      <c r="F28" s="10">
        <f t="shared" si="0"/>
        <v>0</v>
      </c>
      <c r="G28">
        <v>106</v>
      </c>
    </row>
    <row r="29" spans="1:7" x14ac:dyDescent="0.25">
      <c r="A29" t="s">
        <v>48</v>
      </c>
      <c r="B29" t="s">
        <v>49</v>
      </c>
      <c r="C29">
        <v>4</v>
      </c>
      <c r="D29">
        <v>4</v>
      </c>
      <c r="E29" s="10">
        <f t="shared" si="1"/>
        <v>1197.6047904191616</v>
      </c>
      <c r="F29" s="10">
        <f t="shared" si="0"/>
        <v>0.54858383396516719</v>
      </c>
      <c r="G29">
        <v>334</v>
      </c>
    </row>
    <row r="30" spans="1:7" x14ac:dyDescent="0.25">
      <c r="A30" t="s">
        <v>48</v>
      </c>
      <c r="B30" t="s">
        <v>50</v>
      </c>
      <c r="C30">
        <v>66</v>
      </c>
      <c r="D30">
        <v>55</v>
      </c>
      <c r="E30" s="10">
        <f t="shared" si="1"/>
        <v>2005.8351568198398</v>
      </c>
      <c r="F30" s="10">
        <f t="shared" si="0"/>
        <v>0.91880789842634225</v>
      </c>
      <c r="G30">
        <v>2742</v>
      </c>
    </row>
    <row r="31" spans="1:7" x14ac:dyDescent="0.25">
      <c r="A31" t="s">
        <v>48</v>
      </c>
      <c r="B31" t="s">
        <v>51</v>
      </c>
      <c r="C31">
        <v>53</v>
      </c>
      <c r="D31">
        <v>76</v>
      </c>
      <c r="E31" s="10">
        <f t="shared" si="1"/>
        <v>2792.0646583394564</v>
      </c>
      <c r="F31" s="10">
        <f t="shared" si="0"/>
        <v>1.2789540816836704</v>
      </c>
      <c r="G31">
        <v>2722</v>
      </c>
    </row>
    <row r="32" spans="1:7" x14ac:dyDescent="0.25">
      <c r="A32" t="s">
        <v>52</v>
      </c>
      <c r="B32" t="s">
        <v>53</v>
      </c>
      <c r="C32">
        <v>4</v>
      </c>
      <c r="D32">
        <v>7</v>
      </c>
      <c r="E32" s="10">
        <f t="shared" si="1"/>
        <v>2800</v>
      </c>
      <c r="F32" s="10">
        <f t="shared" si="0"/>
        <v>1.2825890038105607</v>
      </c>
      <c r="G32">
        <v>250</v>
      </c>
    </row>
    <row r="33" spans="1:7" x14ac:dyDescent="0.25">
      <c r="A33" t="s">
        <v>52</v>
      </c>
      <c r="B33" t="s">
        <v>54</v>
      </c>
      <c r="C33">
        <v>25</v>
      </c>
      <c r="D33">
        <v>21</v>
      </c>
      <c r="E33" s="10">
        <f t="shared" si="1"/>
        <v>4449.1525423728817</v>
      </c>
      <c r="F33" s="10">
        <f t="shared" si="0"/>
        <v>2.0380121882583064</v>
      </c>
      <c r="G33">
        <v>472</v>
      </c>
    </row>
    <row r="34" spans="1:7" x14ac:dyDescent="0.25">
      <c r="A34" t="s">
        <v>52</v>
      </c>
      <c r="B34" t="s">
        <v>55</v>
      </c>
      <c r="C34">
        <v>15</v>
      </c>
      <c r="D34">
        <v>22</v>
      </c>
      <c r="E34" s="10">
        <f t="shared" si="1"/>
        <v>4573.8045738045739</v>
      </c>
      <c r="F34" s="10">
        <f t="shared" si="0"/>
        <v>2.0951112328357842</v>
      </c>
      <c r="G34">
        <v>481</v>
      </c>
    </row>
    <row r="35" spans="1:7" x14ac:dyDescent="0.25">
      <c r="A35" t="s">
        <v>52</v>
      </c>
      <c r="B35" t="s">
        <v>56</v>
      </c>
      <c r="C35">
        <v>27</v>
      </c>
      <c r="D35">
        <v>33</v>
      </c>
      <c r="E35" s="10">
        <f t="shared" si="1"/>
        <v>3116.1473087818695</v>
      </c>
      <c r="F35" s="10">
        <f t="shared" si="0"/>
        <v>1.4274058116062494</v>
      </c>
      <c r="G35">
        <v>1059</v>
      </c>
    </row>
    <row r="36" spans="1:7" x14ac:dyDescent="0.25">
      <c r="A36" t="s">
        <v>52</v>
      </c>
      <c r="B36" t="s">
        <v>57</v>
      </c>
      <c r="C36">
        <v>14</v>
      </c>
      <c r="D36">
        <v>14</v>
      </c>
      <c r="E36" s="10">
        <f t="shared" si="1"/>
        <v>3271.0280373831774</v>
      </c>
      <c r="F36" s="10">
        <f t="shared" si="0"/>
        <v>1.4983516399656083</v>
      </c>
      <c r="G36">
        <v>428</v>
      </c>
    </row>
    <row r="37" spans="1:7" x14ac:dyDescent="0.25">
      <c r="A37" t="s">
        <v>52</v>
      </c>
      <c r="B37" t="s">
        <v>58</v>
      </c>
      <c r="C37">
        <v>1</v>
      </c>
      <c r="D37">
        <v>3</v>
      </c>
      <c r="E37" s="10">
        <f t="shared" si="1"/>
        <v>810.81081081081084</v>
      </c>
      <c r="F37" s="10">
        <f t="shared" si="0"/>
        <v>0.37140608218452537</v>
      </c>
      <c r="G37">
        <v>370</v>
      </c>
    </row>
    <row r="38" spans="1:7" x14ac:dyDescent="0.25">
      <c r="A38" t="s">
        <v>52</v>
      </c>
      <c r="B38" t="s">
        <v>59</v>
      </c>
      <c r="C38">
        <v>15</v>
      </c>
      <c r="D38">
        <v>21</v>
      </c>
      <c r="E38" s="10">
        <f t="shared" si="1"/>
        <v>2621.7228464419477</v>
      </c>
      <c r="F38" s="10">
        <f t="shared" si="0"/>
        <v>1.2009260335304877</v>
      </c>
      <c r="G38">
        <v>801</v>
      </c>
    </row>
    <row r="39" spans="1:7" x14ac:dyDescent="0.25">
      <c r="A39" t="s">
        <v>52</v>
      </c>
      <c r="B39" t="s">
        <v>60</v>
      </c>
      <c r="C39">
        <v>133</v>
      </c>
      <c r="D39">
        <v>132</v>
      </c>
      <c r="E39" s="10">
        <f t="shared" si="1"/>
        <v>2409.6385542168678</v>
      </c>
      <c r="F39" s="10">
        <f t="shared" si="0"/>
        <v>1.1037771117130473</v>
      </c>
      <c r="G39">
        <v>5478</v>
      </c>
    </row>
    <row r="40" spans="1:7" x14ac:dyDescent="0.25">
      <c r="A40" t="s">
        <v>52</v>
      </c>
      <c r="B40" t="s">
        <v>61</v>
      </c>
      <c r="C40">
        <v>4</v>
      </c>
      <c r="D40">
        <v>10</v>
      </c>
      <c r="E40" s="10">
        <f t="shared" si="1"/>
        <v>2557.5447570332481</v>
      </c>
      <c r="F40" s="10">
        <f t="shared" si="0"/>
        <v>1.1715281364729273</v>
      </c>
      <c r="G40">
        <v>391</v>
      </c>
    </row>
    <row r="41" spans="1:7" x14ac:dyDescent="0.25">
      <c r="A41" t="s">
        <v>52</v>
      </c>
      <c r="B41" t="s">
        <v>62</v>
      </c>
      <c r="C41">
        <v>10</v>
      </c>
      <c r="D41">
        <v>14</v>
      </c>
      <c r="E41" s="10">
        <f t="shared" si="1"/>
        <v>1806.4516129032261</v>
      </c>
      <c r="F41" s="10">
        <f t="shared" si="0"/>
        <v>0.82747677665197483</v>
      </c>
      <c r="G41">
        <v>775</v>
      </c>
    </row>
    <row r="42" spans="1:7" x14ac:dyDescent="0.25">
      <c r="A42" t="s">
        <v>52</v>
      </c>
      <c r="B42" t="s">
        <v>63</v>
      </c>
      <c r="C42">
        <v>2</v>
      </c>
      <c r="D42">
        <v>0</v>
      </c>
      <c r="E42" s="10">
        <f t="shared" si="1"/>
        <v>0</v>
      </c>
      <c r="F42" s="10">
        <f t="shared" si="0"/>
        <v>0</v>
      </c>
      <c r="G42">
        <v>26</v>
      </c>
    </row>
    <row r="43" spans="1:7" x14ac:dyDescent="0.25">
      <c r="A43" t="s">
        <v>52</v>
      </c>
      <c r="B43" t="s">
        <v>64</v>
      </c>
      <c r="C43">
        <v>24</v>
      </c>
      <c r="D43">
        <v>28</v>
      </c>
      <c r="E43" s="10">
        <f t="shared" si="1"/>
        <v>3883.4951456310678</v>
      </c>
      <c r="F43" s="10">
        <f t="shared" si="0"/>
        <v>1.7789029179064644</v>
      </c>
      <c r="G43">
        <v>721</v>
      </c>
    </row>
    <row r="44" spans="1:7" x14ac:dyDescent="0.25">
      <c r="A44" t="s">
        <v>52</v>
      </c>
      <c r="B44" t="s">
        <v>65</v>
      </c>
      <c r="C44">
        <v>4</v>
      </c>
      <c r="D44">
        <v>5</v>
      </c>
      <c r="E44" s="10">
        <f t="shared" si="1"/>
        <v>2074.6887966804979</v>
      </c>
      <c r="F44" s="10">
        <f t="shared" si="0"/>
        <v>0.95034751319691824</v>
      </c>
      <c r="G44">
        <v>241</v>
      </c>
    </row>
    <row r="45" spans="1:7" x14ac:dyDescent="0.25">
      <c r="A45" t="s">
        <v>52</v>
      </c>
      <c r="B45" t="s">
        <v>66</v>
      </c>
      <c r="C45">
        <v>10</v>
      </c>
      <c r="D45">
        <v>7</v>
      </c>
      <c r="E45" s="10">
        <f t="shared" si="1"/>
        <v>1245.5516014234875</v>
      </c>
      <c r="F45" s="10">
        <f t="shared" si="0"/>
        <v>0.57054670988014267</v>
      </c>
      <c r="G45">
        <v>562</v>
      </c>
    </row>
    <row r="46" spans="1:7" x14ac:dyDescent="0.25">
      <c r="A46" t="s">
        <v>67</v>
      </c>
      <c r="B46" t="s">
        <v>68</v>
      </c>
      <c r="C46">
        <v>52</v>
      </c>
      <c r="D46">
        <v>40</v>
      </c>
      <c r="E46" s="10">
        <f t="shared" si="1"/>
        <v>1037.8827192527244</v>
      </c>
      <c r="F46" s="10">
        <f t="shared" si="0"/>
        <v>0.47542034391376709</v>
      </c>
      <c r="G46">
        <v>3854</v>
      </c>
    </row>
    <row r="47" spans="1:7" x14ac:dyDescent="0.25">
      <c r="A47" t="s">
        <v>67</v>
      </c>
      <c r="B47" t="s">
        <v>69</v>
      </c>
      <c r="C47">
        <v>3</v>
      </c>
      <c r="D47">
        <v>3</v>
      </c>
      <c r="E47" s="10">
        <f t="shared" si="1"/>
        <v>735.29411764705878</v>
      </c>
      <c r="F47" s="10">
        <f t="shared" si="0"/>
        <v>0.3368143392359666</v>
      </c>
      <c r="G47">
        <v>408</v>
      </c>
    </row>
    <row r="48" spans="1:7" x14ac:dyDescent="0.25">
      <c r="A48" t="s">
        <v>67</v>
      </c>
      <c r="B48" t="s">
        <v>70</v>
      </c>
      <c r="C48">
        <v>46</v>
      </c>
      <c r="D48">
        <v>52</v>
      </c>
      <c r="E48" s="10">
        <f t="shared" si="1"/>
        <v>1409.9783080260304</v>
      </c>
      <c r="F48" s="10">
        <f t="shared" si="0"/>
        <v>0.6458652405305737</v>
      </c>
      <c r="G48">
        <v>3688</v>
      </c>
    </row>
    <row r="49" spans="1:7" x14ac:dyDescent="0.25">
      <c r="A49" t="s">
        <v>67</v>
      </c>
      <c r="B49" t="s">
        <v>71</v>
      </c>
      <c r="C49">
        <v>16</v>
      </c>
      <c r="D49">
        <v>27</v>
      </c>
      <c r="E49" s="10">
        <f t="shared" si="1"/>
        <v>2561.6698292220112</v>
      </c>
      <c r="F49" s="10">
        <f t="shared" si="0"/>
        <v>1.1734176979833675</v>
      </c>
      <c r="G49">
        <v>1054</v>
      </c>
    </row>
    <row r="50" spans="1:7" x14ac:dyDescent="0.25">
      <c r="A50" t="s">
        <v>67</v>
      </c>
      <c r="B50" t="s">
        <v>72</v>
      </c>
      <c r="C50">
        <v>36</v>
      </c>
      <c r="D50">
        <v>37</v>
      </c>
      <c r="E50" s="10">
        <f t="shared" si="1"/>
        <v>1314.3872113676732</v>
      </c>
      <c r="F50" s="10">
        <f t="shared" si="0"/>
        <v>0.60207806573193035</v>
      </c>
      <c r="G50">
        <v>2815</v>
      </c>
    </row>
    <row r="51" spans="1:7" x14ac:dyDescent="0.25">
      <c r="A51" t="s">
        <v>67</v>
      </c>
      <c r="B51" t="s">
        <v>73</v>
      </c>
      <c r="C51">
        <v>11</v>
      </c>
      <c r="D51">
        <v>11</v>
      </c>
      <c r="E51" s="10">
        <f t="shared" si="1"/>
        <v>955.69070373588193</v>
      </c>
      <c r="F51" s="10">
        <f t="shared" si="0"/>
        <v>0.43777085273414951</v>
      </c>
      <c r="G51">
        <v>1151</v>
      </c>
    </row>
    <row r="52" spans="1:7" x14ac:dyDescent="0.25">
      <c r="A52" t="s">
        <v>67</v>
      </c>
      <c r="B52" t="s">
        <v>74</v>
      </c>
      <c r="C52">
        <v>2</v>
      </c>
      <c r="D52">
        <v>4</v>
      </c>
      <c r="E52" s="10">
        <f t="shared" si="1"/>
        <v>673.40067340067333</v>
      </c>
      <c r="F52" s="10">
        <f t="shared" si="0"/>
        <v>0.3084629638794037</v>
      </c>
      <c r="G52">
        <v>594</v>
      </c>
    </row>
    <row r="53" spans="1:7" x14ac:dyDescent="0.25">
      <c r="A53" t="s">
        <v>75</v>
      </c>
      <c r="B53" t="s">
        <v>76</v>
      </c>
      <c r="C53">
        <v>0</v>
      </c>
      <c r="D53">
        <v>0</v>
      </c>
      <c r="E53" s="10">
        <f t="shared" si="1"/>
        <v>0</v>
      </c>
      <c r="F53" s="10">
        <f t="shared" si="0"/>
        <v>0</v>
      </c>
      <c r="G53">
        <v>327</v>
      </c>
    </row>
    <row r="54" spans="1:7" x14ac:dyDescent="0.25">
      <c r="A54" t="s">
        <v>75</v>
      </c>
      <c r="B54" t="s">
        <v>77</v>
      </c>
      <c r="C54">
        <v>30</v>
      </c>
      <c r="D54">
        <v>28</v>
      </c>
      <c r="E54" s="10">
        <f t="shared" si="1"/>
        <v>1292.7054478301015</v>
      </c>
      <c r="F54" s="10">
        <f t="shared" si="0"/>
        <v>0.59214635448317676</v>
      </c>
      <c r="G54">
        <v>2166</v>
      </c>
    </row>
    <row r="55" spans="1:7" x14ac:dyDescent="0.25">
      <c r="A55" t="s">
        <v>75</v>
      </c>
      <c r="B55" t="s">
        <v>78</v>
      </c>
      <c r="C55">
        <v>119</v>
      </c>
      <c r="D55">
        <v>87</v>
      </c>
      <c r="E55" s="10">
        <f t="shared" si="1"/>
        <v>2012.4913254684247</v>
      </c>
      <c r="F55" s="10">
        <f t="shared" si="0"/>
        <v>0.92185687296783647</v>
      </c>
      <c r="G55">
        <v>4323</v>
      </c>
    </row>
    <row r="56" spans="1:7" x14ac:dyDescent="0.25">
      <c r="A56" t="s">
        <v>79</v>
      </c>
      <c r="B56" t="s">
        <v>80</v>
      </c>
      <c r="C56">
        <v>45</v>
      </c>
      <c r="D56">
        <v>58</v>
      </c>
      <c r="E56" s="10">
        <f t="shared" si="1"/>
        <v>2308.9171974522292</v>
      </c>
      <c r="F56" s="10">
        <f t="shared" si="0"/>
        <v>1.057639931486188</v>
      </c>
      <c r="G56">
        <v>2512</v>
      </c>
    </row>
    <row r="57" spans="1:7" x14ac:dyDescent="0.25">
      <c r="A57" t="s">
        <v>79</v>
      </c>
      <c r="B57" t="s">
        <v>81</v>
      </c>
      <c r="C57">
        <v>89</v>
      </c>
      <c r="D57">
        <v>90</v>
      </c>
      <c r="E57" s="10">
        <f t="shared" si="1"/>
        <v>2195.1219512195121</v>
      </c>
      <c r="F57" s="10">
        <f t="shared" si="0"/>
        <v>1.0055140273776173</v>
      </c>
      <c r="G57">
        <v>4100</v>
      </c>
    </row>
    <row r="58" spans="1:7" x14ac:dyDescent="0.25">
      <c r="A58" t="s">
        <v>79</v>
      </c>
      <c r="B58" t="s">
        <v>82</v>
      </c>
      <c r="C58">
        <v>19</v>
      </c>
      <c r="D58">
        <v>18</v>
      </c>
      <c r="E58" s="10">
        <f t="shared" si="1"/>
        <v>1776.9002961500494</v>
      </c>
      <c r="F58" s="10">
        <f t="shared" si="0"/>
        <v>0.81394027882492226</v>
      </c>
      <c r="G58">
        <v>1013</v>
      </c>
    </row>
    <row r="59" spans="1:7" x14ac:dyDescent="0.25">
      <c r="A59" t="s">
        <v>79</v>
      </c>
      <c r="B59" t="s">
        <v>83</v>
      </c>
      <c r="C59">
        <v>33</v>
      </c>
      <c r="D59">
        <v>34</v>
      </c>
      <c r="E59" s="10">
        <f t="shared" si="1"/>
        <v>1244.0541529454811</v>
      </c>
      <c r="F59" s="10">
        <f t="shared" si="0"/>
        <v>0.56986077739740559</v>
      </c>
      <c r="G59">
        <v>2733</v>
      </c>
    </row>
    <row r="60" spans="1:7" x14ac:dyDescent="0.25">
      <c r="A60" t="s">
        <v>84</v>
      </c>
      <c r="B60" t="s">
        <v>85</v>
      </c>
      <c r="C60">
        <v>62</v>
      </c>
      <c r="D60">
        <v>48</v>
      </c>
      <c r="E60" s="10">
        <f t="shared" si="1"/>
        <v>4071.2468193384225</v>
      </c>
      <c r="F60" s="10">
        <f t="shared" si="0"/>
        <v>1.8649058579579221</v>
      </c>
      <c r="G60">
        <v>1179</v>
      </c>
    </row>
    <row r="61" spans="1:7" x14ac:dyDescent="0.25">
      <c r="A61" t="s">
        <v>84</v>
      </c>
      <c r="B61" t="s">
        <v>86</v>
      </c>
      <c r="C61">
        <v>2</v>
      </c>
      <c r="D61">
        <v>2</v>
      </c>
      <c r="E61" s="10">
        <f t="shared" si="1"/>
        <v>2352.9411764705883</v>
      </c>
      <c r="F61" s="10">
        <f t="shared" si="0"/>
        <v>1.0778058855550932</v>
      </c>
      <c r="G61">
        <v>85</v>
      </c>
    </row>
    <row r="62" spans="1:7" x14ac:dyDescent="0.25">
      <c r="A62" t="s">
        <v>84</v>
      </c>
      <c r="B62" t="s">
        <v>87</v>
      </c>
      <c r="C62">
        <v>0</v>
      </c>
      <c r="D62">
        <v>1</v>
      </c>
      <c r="E62" s="10">
        <f t="shared" si="1"/>
        <v>689.65517241379314</v>
      </c>
      <c r="F62" s="10">
        <f t="shared" si="0"/>
        <v>0.31590862162821698</v>
      </c>
      <c r="G62">
        <v>145</v>
      </c>
    </row>
    <row r="63" spans="1:7" x14ac:dyDescent="0.25">
      <c r="A63" t="s">
        <v>84</v>
      </c>
      <c r="B63" t="s">
        <v>88</v>
      </c>
      <c r="C63">
        <v>11</v>
      </c>
      <c r="D63">
        <v>4</v>
      </c>
      <c r="E63" s="10">
        <f t="shared" si="1"/>
        <v>1646.0905349794241</v>
      </c>
      <c r="F63" s="10">
        <f t="shared" si="0"/>
        <v>0.75402057837187597</v>
      </c>
      <c r="G63">
        <v>243</v>
      </c>
    </row>
    <row r="64" spans="1:7" x14ac:dyDescent="0.25">
      <c r="A64" t="s">
        <v>84</v>
      </c>
      <c r="B64" t="s">
        <v>89</v>
      </c>
      <c r="C64">
        <v>2</v>
      </c>
      <c r="D64">
        <v>2</v>
      </c>
      <c r="E64" s="10">
        <f t="shared" si="1"/>
        <v>995.02487562189049</v>
      </c>
      <c r="F64" s="10">
        <f t="shared" si="0"/>
        <v>0.45578855856807415</v>
      </c>
      <c r="G64">
        <v>201</v>
      </c>
    </row>
    <row r="65" spans="1:7" x14ac:dyDescent="0.25">
      <c r="A65" t="s">
        <v>84</v>
      </c>
      <c r="B65" t="s">
        <v>90</v>
      </c>
      <c r="C65">
        <v>2</v>
      </c>
      <c r="D65">
        <v>1</v>
      </c>
      <c r="E65" s="10">
        <f t="shared" si="1"/>
        <v>483.09178743961348</v>
      </c>
      <c r="F65" s="10">
        <f t="shared" si="0"/>
        <v>0.22128864800044179</v>
      </c>
      <c r="G65">
        <v>207</v>
      </c>
    </row>
    <row r="66" spans="1:7" x14ac:dyDescent="0.25">
      <c r="A66" t="s">
        <v>84</v>
      </c>
      <c r="B66" t="s">
        <v>91</v>
      </c>
      <c r="C66">
        <v>2</v>
      </c>
      <c r="D66">
        <v>2</v>
      </c>
      <c r="E66" s="10">
        <f t="shared" si="1"/>
        <v>1342.2818791946308</v>
      </c>
      <c r="F66" s="10">
        <f t="shared" si="0"/>
        <v>0.61485570652471755</v>
      </c>
      <c r="G66">
        <v>149</v>
      </c>
    </row>
    <row r="67" spans="1:7" x14ac:dyDescent="0.25">
      <c r="A67" t="s">
        <v>84</v>
      </c>
      <c r="B67" t="s">
        <v>92</v>
      </c>
      <c r="C67">
        <v>2</v>
      </c>
      <c r="D67">
        <v>3</v>
      </c>
      <c r="E67" s="10">
        <f t="shared" si="1"/>
        <v>1052.6315789473683</v>
      </c>
      <c r="F67" s="10">
        <f t="shared" si="0"/>
        <v>0.48217631722201532</v>
      </c>
      <c r="G67">
        <v>285</v>
      </c>
    </row>
    <row r="68" spans="1:7" x14ac:dyDescent="0.25">
      <c r="A68" t="s">
        <v>84</v>
      </c>
      <c r="B68" t="s">
        <v>93</v>
      </c>
      <c r="C68">
        <v>14</v>
      </c>
      <c r="D68">
        <v>3</v>
      </c>
      <c r="E68" s="10">
        <f t="shared" si="1"/>
        <v>746.26865671641792</v>
      </c>
      <c r="F68" s="10">
        <f t="shared" si="0"/>
        <v>0.34184141892605568</v>
      </c>
      <c r="G68">
        <v>402</v>
      </c>
    </row>
    <row r="69" spans="1:7" x14ac:dyDescent="0.25">
      <c r="A69" t="s">
        <v>94</v>
      </c>
      <c r="B69" t="s">
        <v>95</v>
      </c>
      <c r="C69">
        <v>38</v>
      </c>
      <c r="D69">
        <v>42</v>
      </c>
      <c r="E69" s="10">
        <f t="shared" si="1"/>
        <v>3338.6327503974562</v>
      </c>
      <c r="F69" s="10">
        <f t="shared" si="0"/>
        <v>1.5293191619362807</v>
      </c>
      <c r="G69">
        <v>1258</v>
      </c>
    </row>
    <row r="70" spans="1:7" x14ac:dyDescent="0.25">
      <c r="A70" t="s">
        <v>94</v>
      </c>
      <c r="B70" t="s">
        <v>96</v>
      </c>
      <c r="C70">
        <v>12</v>
      </c>
      <c r="D70">
        <v>9</v>
      </c>
      <c r="E70" s="10">
        <f t="shared" si="1"/>
        <v>2050.113895216401</v>
      </c>
      <c r="F70" s="10">
        <f t="shared" si="0"/>
        <v>0.93909054948706872</v>
      </c>
      <c r="G70">
        <v>439</v>
      </c>
    </row>
    <row r="71" spans="1:7" x14ac:dyDescent="0.25">
      <c r="A71" t="s">
        <v>94</v>
      </c>
      <c r="B71" t="s">
        <v>97</v>
      </c>
      <c r="C71">
        <v>13</v>
      </c>
      <c r="D71">
        <v>18</v>
      </c>
      <c r="E71" s="10">
        <f t="shared" ref="E71:E134" si="2">(D71/G71)*100000</f>
        <v>1574.8031496062993</v>
      </c>
      <c r="F71" s="10">
        <f t="shared" ref="F71:F134" si="3">E71/$E$138</f>
        <v>0.72136614387545606</v>
      </c>
      <c r="G71">
        <v>1143</v>
      </c>
    </row>
    <row r="72" spans="1:7" x14ac:dyDescent="0.25">
      <c r="A72" t="s">
        <v>94</v>
      </c>
      <c r="B72" t="s">
        <v>98</v>
      </c>
      <c r="C72">
        <v>2</v>
      </c>
      <c r="D72">
        <v>2</v>
      </c>
      <c r="E72" s="10">
        <f t="shared" si="2"/>
        <v>1000</v>
      </c>
      <c r="F72" s="10">
        <f t="shared" si="3"/>
        <v>0.45806750136091456</v>
      </c>
      <c r="G72">
        <v>200</v>
      </c>
    </row>
    <row r="73" spans="1:7" x14ac:dyDescent="0.25">
      <c r="A73" t="s">
        <v>94</v>
      </c>
      <c r="B73" t="s">
        <v>99</v>
      </c>
      <c r="C73">
        <v>19</v>
      </c>
      <c r="D73">
        <v>24</v>
      </c>
      <c r="E73" s="10">
        <f t="shared" si="2"/>
        <v>2116.4021164021165</v>
      </c>
      <c r="F73" s="10">
        <f t="shared" si="3"/>
        <v>0.96945502933526895</v>
      </c>
      <c r="G73">
        <v>1134</v>
      </c>
    </row>
    <row r="74" spans="1:7" x14ac:dyDescent="0.25">
      <c r="A74" t="s">
        <v>94</v>
      </c>
      <c r="B74" t="s">
        <v>100</v>
      </c>
      <c r="C74">
        <v>4</v>
      </c>
      <c r="D74">
        <v>6</v>
      </c>
      <c r="E74" s="10">
        <f t="shared" si="2"/>
        <v>851.06382978723411</v>
      </c>
      <c r="F74" s="10">
        <f t="shared" si="3"/>
        <v>0.38984468200928901</v>
      </c>
      <c r="G74">
        <v>705</v>
      </c>
    </row>
    <row r="75" spans="1:7" x14ac:dyDescent="0.25">
      <c r="A75" t="s">
        <v>94</v>
      </c>
      <c r="B75" t="s">
        <v>101</v>
      </c>
      <c r="C75">
        <v>60</v>
      </c>
      <c r="D75">
        <v>62</v>
      </c>
      <c r="E75" s="10">
        <f t="shared" si="2"/>
        <v>3746.2235649546828</v>
      </c>
      <c r="F75" s="10">
        <f t="shared" si="3"/>
        <v>1.7160232679381695</v>
      </c>
      <c r="G75">
        <v>1655</v>
      </c>
    </row>
    <row r="76" spans="1:7" x14ac:dyDescent="0.25">
      <c r="A76" t="s">
        <v>94</v>
      </c>
      <c r="B76" t="s">
        <v>102</v>
      </c>
      <c r="C76">
        <v>20</v>
      </c>
      <c r="D76">
        <v>18</v>
      </c>
      <c r="E76" s="10">
        <f t="shared" si="2"/>
        <v>1655.9337626494939</v>
      </c>
      <c r="F76" s="10">
        <f t="shared" si="3"/>
        <v>0.75852944107603149</v>
      </c>
      <c r="G76">
        <v>1087</v>
      </c>
    </row>
    <row r="77" spans="1:7" x14ac:dyDescent="0.25">
      <c r="A77" t="s">
        <v>94</v>
      </c>
      <c r="B77" t="s">
        <v>103</v>
      </c>
      <c r="C77">
        <v>87</v>
      </c>
      <c r="D77">
        <v>74</v>
      </c>
      <c r="E77" s="10">
        <f t="shared" si="2"/>
        <v>1623.5190873189997</v>
      </c>
      <c r="F77" s="10">
        <f t="shared" si="3"/>
        <v>0.74368133173996664</v>
      </c>
      <c r="G77">
        <v>4558</v>
      </c>
    </row>
    <row r="78" spans="1:7" x14ac:dyDescent="0.25">
      <c r="A78" t="s">
        <v>94</v>
      </c>
      <c r="B78" t="s">
        <v>104</v>
      </c>
      <c r="C78">
        <v>2</v>
      </c>
      <c r="D78">
        <v>2</v>
      </c>
      <c r="E78" s="10">
        <f t="shared" si="2"/>
        <v>657.8947368421052</v>
      </c>
      <c r="F78" s="10">
        <f t="shared" si="3"/>
        <v>0.30136019826375954</v>
      </c>
      <c r="G78">
        <v>304</v>
      </c>
    </row>
    <row r="79" spans="1:7" x14ac:dyDescent="0.25">
      <c r="A79" t="s">
        <v>94</v>
      </c>
      <c r="B79" t="s">
        <v>105</v>
      </c>
      <c r="C79">
        <v>1</v>
      </c>
      <c r="D79">
        <v>1</v>
      </c>
      <c r="E79" s="10">
        <f t="shared" si="2"/>
        <v>314.46540880503147</v>
      </c>
      <c r="F79" s="10">
        <f t="shared" si="3"/>
        <v>0.14404638407575932</v>
      </c>
      <c r="G79">
        <v>318</v>
      </c>
    </row>
    <row r="80" spans="1:7" x14ac:dyDescent="0.25">
      <c r="A80" t="s">
        <v>94</v>
      </c>
      <c r="B80" t="s">
        <v>106</v>
      </c>
      <c r="C80">
        <v>3</v>
      </c>
      <c r="D80">
        <v>0</v>
      </c>
      <c r="E80" s="10">
        <f t="shared" si="2"/>
        <v>0</v>
      </c>
      <c r="F80" s="10">
        <f t="shared" si="3"/>
        <v>0</v>
      </c>
      <c r="G80">
        <v>129</v>
      </c>
    </row>
    <row r="81" spans="1:7" x14ac:dyDescent="0.25">
      <c r="A81" t="s">
        <v>107</v>
      </c>
      <c r="B81" t="s">
        <v>108</v>
      </c>
      <c r="C81">
        <v>95</v>
      </c>
      <c r="D81">
        <v>87</v>
      </c>
      <c r="E81" s="10">
        <f t="shared" si="2"/>
        <v>1251.7985611510792</v>
      </c>
      <c r="F81" s="10">
        <f t="shared" si="3"/>
        <v>0.5734082391136629</v>
      </c>
      <c r="G81">
        <v>6950</v>
      </c>
    </row>
    <row r="82" spans="1:7" x14ac:dyDescent="0.25">
      <c r="A82" t="s">
        <v>107</v>
      </c>
      <c r="B82" t="s">
        <v>109</v>
      </c>
      <c r="C82">
        <v>121</v>
      </c>
      <c r="D82">
        <v>129</v>
      </c>
      <c r="E82" s="10">
        <f t="shared" si="2"/>
        <v>2633.1904470300065</v>
      </c>
      <c r="F82" s="10">
        <f t="shared" si="3"/>
        <v>1.2061789686784647</v>
      </c>
      <c r="G82">
        <v>4899</v>
      </c>
    </row>
    <row r="83" spans="1:7" x14ac:dyDescent="0.25">
      <c r="A83" t="s">
        <v>110</v>
      </c>
      <c r="B83" t="s">
        <v>111</v>
      </c>
      <c r="C83">
        <v>13</v>
      </c>
      <c r="D83">
        <v>18</v>
      </c>
      <c r="E83" s="10">
        <f t="shared" si="2"/>
        <v>1590.1060070671376</v>
      </c>
      <c r="F83" s="10">
        <f t="shared" si="3"/>
        <v>0.72837588555622446</v>
      </c>
      <c r="G83">
        <v>1132</v>
      </c>
    </row>
    <row r="84" spans="1:7" x14ac:dyDescent="0.25">
      <c r="A84" t="s">
        <v>110</v>
      </c>
      <c r="B84" t="s">
        <v>112</v>
      </c>
      <c r="C84">
        <v>3</v>
      </c>
      <c r="D84">
        <v>2</v>
      </c>
      <c r="E84" s="10">
        <f t="shared" si="2"/>
        <v>425.53191489361706</v>
      </c>
      <c r="F84" s="10">
        <f t="shared" si="3"/>
        <v>0.19492234100464451</v>
      </c>
      <c r="G84">
        <v>470</v>
      </c>
    </row>
    <row r="85" spans="1:7" x14ac:dyDescent="0.25">
      <c r="A85" t="s">
        <v>110</v>
      </c>
      <c r="B85" t="s">
        <v>113</v>
      </c>
      <c r="C85">
        <v>7</v>
      </c>
      <c r="D85">
        <v>3</v>
      </c>
      <c r="E85" s="10">
        <f t="shared" si="2"/>
        <v>967.74193548387098</v>
      </c>
      <c r="F85" s="10">
        <f t="shared" si="3"/>
        <v>0.4432911303492722</v>
      </c>
      <c r="G85">
        <v>310</v>
      </c>
    </row>
    <row r="86" spans="1:7" x14ac:dyDescent="0.25">
      <c r="A86" t="s">
        <v>110</v>
      </c>
      <c r="B86" t="s">
        <v>114</v>
      </c>
      <c r="C86">
        <v>34</v>
      </c>
      <c r="D86">
        <v>40</v>
      </c>
      <c r="E86" s="10">
        <f t="shared" si="2"/>
        <v>2554.2784163473821</v>
      </c>
      <c r="F86" s="10">
        <f t="shared" si="3"/>
        <v>1.1700319319563592</v>
      </c>
      <c r="G86">
        <v>1566</v>
      </c>
    </row>
    <row r="87" spans="1:7" x14ac:dyDescent="0.25">
      <c r="A87" t="s">
        <v>110</v>
      </c>
      <c r="B87" t="s">
        <v>115</v>
      </c>
      <c r="C87">
        <v>26</v>
      </c>
      <c r="D87">
        <v>24</v>
      </c>
      <c r="E87" s="10">
        <f t="shared" si="2"/>
        <v>2203.8567493112946</v>
      </c>
      <c r="F87" s="10">
        <f t="shared" si="3"/>
        <v>1.0095151545144123</v>
      </c>
      <c r="G87">
        <v>1089</v>
      </c>
    </row>
    <row r="88" spans="1:7" x14ac:dyDescent="0.25">
      <c r="A88" t="s">
        <v>110</v>
      </c>
      <c r="B88" t="s">
        <v>116</v>
      </c>
      <c r="C88">
        <v>34</v>
      </c>
      <c r="D88">
        <v>24</v>
      </c>
      <c r="E88" s="10">
        <f t="shared" si="2"/>
        <v>890.86859688195989</v>
      </c>
      <c r="F88" s="10">
        <f t="shared" si="3"/>
        <v>0.40807795221462323</v>
      </c>
      <c r="G88">
        <v>2694</v>
      </c>
    </row>
    <row r="89" spans="1:7" x14ac:dyDescent="0.25">
      <c r="A89" t="s">
        <v>117</v>
      </c>
      <c r="B89" t="s">
        <v>118</v>
      </c>
      <c r="C89">
        <v>1</v>
      </c>
      <c r="D89">
        <v>2</v>
      </c>
      <c r="E89" s="10">
        <f t="shared" si="2"/>
        <v>1351.3513513513515</v>
      </c>
      <c r="F89" s="10">
        <f t="shared" si="3"/>
        <v>0.61901013697420892</v>
      </c>
      <c r="G89">
        <v>148</v>
      </c>
    </row>
    <row r="90" spans="1:7" x14ac:dyDescent="0.25">
      <c r="A90" t="s">
        <v>117</v>
      </c>
      <c r="B90" t="s">
        <v>119</v>
      </c>
      <c r="C90">
        <v>1</v>
      </c>
      <c r="D90">
        <v>1</v>
      </c>
      <c r="E90" s="10">
        <f t="shared" si="2"/>
        <v>746.26865671641792</v>
      </c>
      <c r="F90" s="10">
        <f t="shared" si="3"/>
        <v>0.34184141892605568</v>
      </c>
      <c r="G90">
        <v>134</v>
      </c>
    </row>
    <row r="91" spans="1:7" x14ac:dyDescent="0.25">
      <c r="A91" t="s">
        <v>117</v>
      </c>
      <c r="B91" t="s">
        <v>120</v>
      </c>
      <c r="C91">
        <v>5</v>
      </c>
      <c r="D91">
        <v>5</v>
      </c>
      <c r="E91" s="10">
        <f t="shared" si="2"/>
        <v>1096.4912280701753</v>
      </c>
      <c r="F91" s="10">
        <f t="shared" si="3"/>
        <v>0.50226699710626599</v>
      </c>
      <c r="G91">
        <v>456</v>
      </c>
    </row>
    <row r="92" spans="1:7" x14ac:dyDescent="0.25">
      <c r="A92" t="s">
        <v>117</v>
      </c>
      <c r="B92" t="s">
        <v>121</v>
      </c>
      <c r="C92">
        <v>41</v>
      </c>
      <c r="D92">
        <v>24</v>
      </c>
      <c r="E92" s="10">
        <f t="shared" si="2"/>
        <v>2810.3044496487119</v>
      </c>
      <c r="F92" s="10">
        <f t="shared" si="3"/>
        <v>1.2873091373140455</v>
      </c>
      <c r="G92">
        <v>854</v>
      </c>
    </row>
    <row r="93" spans="1:7" x14ac:dyDescent="0.25">
      <c r="A93" t="s">
        <v>117</v>
      </c>
      <c r="B93" t="s">
        <v>122</v>
      </c>
      <c r="C93">
        <v>10</v>
      </c>
      <c r="D93">
        <v>10</v>
      </c>
      <c r="E93" s="10">
        <f t="shared" si="2"/>
        <v>2197.802197802198</v>
      </c>
      <c r="F93" s="10">
        <f t="shared" si="3"/>
        <v>1.0067417612327794</v>
      </c>
      <c r="G93">
        <v>455</v>
      </c>
    </row>
    <row r="94" spans="1:7" x14ac:dyDescent="0.25">
      <c r="A94" t="s">
        <v>117</v>
      </c>
      <c r="B94" t="s">
        <v>123</v>
      </c>
      <c r="C94">
        <v>15</v>
      </c>
      <c r="D94">
        <v>14</v>
      </c>
      <c r="E94" s="10">
        <f t="shared" si="2"/>
        <v>3263.4032634032633</v>
      </c>
      <c r="F94" s="10">
        <f t="shared" si="3"/>
        <v>1.4948589788001874</v>
      </c>
      <c r="G94">
        <v>429</v>
      </c>
    </row>
    <row r="95" spans="1:7" x14ac:dyDescent="0.25">
      <c r="A95" t="s">
        <v>117</v>
      </c>
      <c r="B95" t="s">
        <v>124</v>
      </c>
      <c r="C95">
        <v>1</v>
      </c>
      <c r="D95">
        <v>3</v>
      </c>
      <c r="E95" s="10">
        <f t="shared" si="2"/>
        <v>3296.7032967032969</v>
      </c>
      <c r="F95" s="10">
        <f t="shared" si="3"/>
        <v>1.510112641849169</v>
      </c>
      <c r="G95">
        <v>91</v>
      </c>
    </row>
    <row r="96" spans="1:7" x14ac:dyDescent="0.25">
      <c r="A96" t="s">
        <v>117</v>
      </c>
      <c r="B96" t="s">
        <v>125</v>
      </c>
      <c r="C96">
        <v>0</v>
      </c>
      <c r="D96">
        <v>2</v>
      </c>
      <c r="E96" s="10">
        <f t="shared" si="2"/>
        <v>1025.6410256410256</v>
      </c>
      <c r="F96" s="10">
        <f t="shared" si="3"/>
        <v>0.46981282190863033</v>
      </c>
      <c r="G96">
        <v>195</v>
      </c>
    </row>
    <row r="97" spans="1:7" x14ac:dyDescent="0.25">
      <c r="A97" t="s">
        <v>117</v>
      </c>
      <c r="B97" t="s">
        <v>126</v>
      </c>
      <c r="C97">
        <v>11</v>
      </c>
      <c r="D97">
        <v>9</v>
      </c>
      <c r="E97" s="10">
        <f t="shared" si="2"/>
        <v>2184.4660194174758</v>
      </c>
      <c r="F97" s="10">
        <f t="shared" si="3"/>
        <v>1.0006328913223863</v>
      </c>
      <c r="G97">
        <v>412</v>
      </c>
    </row>
    <row r="98" spans="1:7" x14ac:dyDescent="0.25">
      <c r="A98" t="s">
        <v>117</v>
      </c>
      <c r="B98" t="s">
        <v>127</v>
      </c>
      <c r="C98">
        <v>8</v>
      </c>
      <c r="D98">
        <v>7</v>
      </c>
      <c r="E98" s="10">
        <f t="shared" si="2"/>
        <v>1303.5381750465549</v>
      </c>
      <c r="F98" s="10">
        <f t="shared" si="3"/>
        <v>0.59710847477214191</v>
      </c>
      <c r="G98">
        <v>537</v>
      </c>
    </row>
    <row r="99" spans="1:7" x14ac:dyDescent="0.25">
      <c r="A99" t="s">
        <v>117</v>
      </c>
      <c r="B99" t="s">
        <v>128</v>
      </c>
      <c r="C99">
        <v>0</v>
      </c>
      <c r="D99">
        <v>0</v>
      </c>
      <c r="E99" s="10">
        <f t="shared" si="2"/>
        <v>0</v>
      </c>
      <c r="F99" s="10">
        <f t="shared" si="3"/>
        <v>0</v>
      </c>
      <c r="G99">
        <v>116</v>
      </c>
    </row>
    <row r="100" spans="1:7" x14ac:dyDescent="0.25">
      <c r="A100" t="s">
        <v>117</v>
      </c>
      <c r="B100" t="s">
        <v>129</v>
      </c>
      <c r="C100">
        <v>92</v>
      </c>
      <c r="D100">
        <v>69</v>
      </c>
      <c r="E100" s="10">
        <f t="shared" si="2"/>
        <v>2651.806302843966</v>
      </c>
      <c r="F100" s="10">
        <f t="shared" si="3"/>
        <v>1.2147062872368604</v>
      </c>
      <c r="G100">
        <v>2602</v>
      </c>
    </row>
    <row r="101" spans="1:7" x14ac:dyDescent="0.25">
      <c r="A101" t="s">
        <v>130</v>
      </c>
      <c r="B101" t="s">
        <v>131</v>
      </c>
      <c r="C101">
        <v>76</v>
      </c>
      <c r="D101">
        <v>103</v>
      </c>
      <c r="E101" s="10">
        <f t="shared" si="2"/>
        <v>2426.9557021677665</v>
      </c>
      <c r="F101" s="10">
        <f t="shared" si="3"/>
        <v>1.1117095344056127</v>
      </c>
      <c r="G101">
        <v>4244</v>
      </c>
    </row>
    <row r="102" spans="1:7" x14ac:dyDescent="0.25">
      <c r="A102" t="s">
        <v>130</v>
      </c>
      <c r="B102" t="s">
        <v>132</v>
      </c>
      <c r="C102">
        <v>4</v>
      </c>
      <c r="D102">
        <v>7</v>
      </c>
      <c r="E102" s="10">
        <f t="shared" si="2"/>
        <v>965.51724137931035</v>
      </c>
      <c r="F102" s="10">
        <f t="shared" si="3"/>
        <v>0.44227207027950372</v>
      </c>
      <c r="G102">
        <v>725</v>
      </c>
    </row>
    <row r="103" spans="1:7" x14ac:dyDescent="0.25">
      <c r="A103" t="s">
        <v>133</v>
      </c>
      <c r="B103" t="s">
        <v>134</v>
      </c>
      <c r="C103">
        <v>15</v>
      </c>
      <c r="D103">
        <v>14</v>
      </c>
      <c r="E103" s="10">
        <f t="shared" si="2"/>
        <v>726.51790347690712</v>
      </c>
      <c r="F103" s="10">
        <f t="shared" si="3"/>
        <v>0.33279424073963698</v>
      </c>
      <c r="G103">
        <v>1927</v>
      </c>
    </row>
    <row r="104" spans="1:7" x14ac:dyDescent="0.25">
      <c r="A104" t="s">
        <v>133</v>
      </c>
      <c r="B104" t="s">
        <v>135</v>
      </c>
      <c r="C104">
        <v>5</v>
      </c>
      <c r="D104">
        <v>5</v>
      </c>
      <c r="E104" s="10">
        <f t="shared" si="2"/>
        <v>659.63060686015831</v>
      </c>
      <c r="F104" s="10">
        <f t="shared" si="3"/>
        <v>0.30215534390561649</v>
      </c>
      <c r="G104">
        <v>758</v>
      </c>
    </row>
    <row r="105" spans="1:7" x14ac:dyDescent="0.25">
      <c r="A105" t="s">
        <v>136</v>
      </c>
      <c r="B105" t="s">
        <v>137</v>
      </c>
      <c r="C105">
        <v>225</v>
      </c>
      <c r="D105">
        <v>215</v>
      </c>
      <c r="E105" s="10">
        <f t="shared" si="2"/>
        <v>3137.7699941622886</v>
      </c>
      <c r="F105" s="10">
        <f t="shared" si="3"/>
        <v>1.4373104610711711</v>
      </c>
      <c r="G105">
        <v>6852</v>
      </c>
    </row>
    <row r="106" spans="1:7" x14ac:dyDescent="0.25">
      <c r="A106" t="s">
        <v>138</v>
      </c>
      <c r="B106" t="s">
        <v>139</v>
      </c>
      <c r="C106">
        <v>163</v>
      </c>
      <c r="D106">
        <v>158</v>
      </c>
      <c r="E106" s="10">
        <f t="shared" si="2"/>
        <v>6697.7532852903769</v>
      </c>
      <c r="F106" s="10">
        <f t="shared" si="3"/>
        <v>3.0680231121248198</v>
      </c>
      <c r="G106">
        <v>2359</v>
      </c>
    </row>
    <row r="107" spans="1:7" x14ac:dyDescent="0.25">
      <c r="A107" t="s">
        <v>140</v>
      </c>
      <c r="B107" t="s">
        <v>141</v>
      </c>
      <c r="C107">
        <v>68</v>
      </c>
      <c r="D107">
        <v>57</v>
      </c>
      <c r="E107" s="10">
        <f t="shared" si="2"/>
        <v>3394.8779035139964</v>
      </c>
      <c r="F107" s="10">
        <f t="shared" si="3"/>
        <v>1.5550832386880364</v>
      </c>
      <c r="G107">
        <v>1679</v>
      </c>
    </row>
    <row r="108" spans="1:7" x14ac:dyDescent="0.25">
      <c r="A108" t="s">
        <v>140</v>
      </c>
      <c r="B108" t="s">
        <v>142</v>
      </c>
      <c r="C108">
        <v>7</v>
      </c>
      <c r="D108">
        <v>2</v>
      </c>
      <c r="E108" s="10">
        <f t="shared" si="2"/>
        <v>892.85714285714278</v>
      </c>
      <c r="F108" s="10">
        <f t="shared" si="3"/>
        <v>0.40898884050081652</v>
      </c>
      <c r="G108">
        <v>224</v>
      </c>
    </row>
    <row r="109" spans="1:7" x14ac:dyDescent="0.25">
      <c r="A109" t="s">
        <v>140</v>
      </c>
      <c r="B109" t="s">
        <v>143</v>
      </c>
      <c r="C109">
        <v>1</v>
      </c>
      <c r="D109">
        <v>1</v>
      </c>
      <c r="E109" s="10">
        <f t="shared" si="2"/>
        <v>751.87969924812023</v>
      </c>
      <c r="F109" s="10">
        <f t="shared" si="3"/>
        <v>0.34441165515858235</v>
      </c>
      <c r="G109">
        <v>133</v>
      </c>
    </row>
    <row r="110" spans="1:7" x14ac:dyDescent="0.25">
      <c r="A110" t="s">
        <v>144</v>
      </c>
      <c r="B110" t="s">
        <v>145</v>
      </c>
      <c r="C110">
        <v>32</v>
      </c>
      <c r="D110">
        <v>27</v>
      </c>
      <c r="E110" s="10">
        <f t="shared" si="2"/>
        <v>1959.3613933236575</v>
      </c>
      <c r="F110" s="10">
        <f t="shared" si="3"/>
        <v>0.897519777702808</v>
      </c>
      <c r="G110">
        <v>1378</v>
      </c>
    </row>
    <row r="111" spans="1:7" x14ac:dyDescent="0.25">
      <c r="A111" t="s">
        <v>144</v>
      </c>
      <c r="B111" t="s">
        <v>146</v>
      </c>
      <c r="C111">
        <v>55</v>
      </c>
      <c r="D111">
        <v>44</v>
      </c>
      <c r="E111" s="10">
        <f t="shared" si="2"/>
        <v>2364.3202579258464</v>
      </c>
      <c r="F111" s="10">
        <f t="shared" si="3"/>
        <v>1.0830182729650855</v>
      </c>
      <c r="G111">
        <v>1861</v>
      </c>
    </row>
    <row r="112" spans="1:7" x14ac:dyDescent="0.25">
      <c r="A112" t="s">
        <v>144</v>
      </c>
      <c r="B112" t="s">
        <v>147</v>
      </c>
      <c r="C112">
        <v>12</v>
      </c>
      <c r="D112">
        <v>12</v>
      </c>
      <c r="E112" s="10">
        <f t="shared" si="2"/>
        <v>1697.3125884016972</v>
      </c>
      <c r="F112" s="10">
        <f t="shared" si="3"/>
        <v>0.77748373639759183</v>
      </c>
      <c r="G112">
        <v>707</v>
      </c>
    </row>
    <row r="113" spans="1:7" x14ac:dyDescent="0.25">
      <c r="A113" t="s">
        <v>148</v>
      </c>
      <c r="B113" t="s">
        <v>149</v>
      </c>
      <c r="C113">
        <v>3</v>
      </c>
      <c r="D113">
        <v>5</v>
      </c>
      <c r="E113" s="10">
        <f t="shared" si="2"/>
        <v>4273.5042735042734</v>
      </c>
      <c r="F113" s="10">
        <f t="shared" si="3"/>
        <v>1.9575534246192929</v>
      </c>
      <c r="G113">
        <v>117</v>
      </c>
    </row>
    <row r="114" spans="1:7" x14ac:dyDescent="0.25">
      <c r="A114" t="s">
        <v>148</v>
      </c>
      <c r="B114" t="s">
        <v>150</v>
      </c>
      <c r="C114">
        <v>8</v>
      </c>
      <c r="D114">
        <v>7</v>
      </c>
      <c r="E114" s="10">
        <f t="shared" si="2"/>
        <v>1983.0028328611897</v>
      </c>
      <c r="F114" s="10">
        <f t="shared" si="3"/>
        <v>0.90834915284034046</v>
      </c>
      <c r="G114">
        <v>353</v>
      </c>
    </row>
    <row r="115" spans="1:7" x14ac:dyDescent="0.25">
      <c r="A115" t="s">
        <v>148</v>
      </c>
      <c r="B115" t="s">
        <v>151</v>
      </c>
      <c r="C115">
        <v>72</v>
      </c>
      <c r="D115">
        <v>58</v>
      </c>
      <c r="E115" s="10">
        <f t="shared" si="2"/>
        <v>3536.585365853658</v>
      </c>
      <c r="F115" s="10">
        <f t="shared" si="3"/>
        <v>1.6199948218861611</v>
      </c>
      <c r="G115">
        <v>1640</v>
      </c>
    </row>
    <row r="116" spans="1:7" x14ac:dyDescent="0.25">
      <c r="A116" t="s">
        <v>148</v>
      </c>
      <c r="B116" t="s">
        <v>152</v>
      </c>
      <c r="C116">
        <v>3</v>
      </c>
      <c r="D116">
        <v>6</v>
      </c>
      <c r="E116" s="10">
        <f t="shared" si="2"/>
        <v>4081.6326530612241</v>
      </c>
      <c r="F116" s="10">
        <f t="shared" si="3"/>
        <v>1.8696632708608756</v>
      </c>
      <c r="G116">
        <v>147</v>
      </c>
    </row>
    <row r="117" spans="1:7" x14ac:dyDescent="0.25">
      <c r="A117" t="s">
        <v>153</v>
      </c>
      <c r="B117" t="s">
        <v>154</v>
      </c>
      <c r="C117">
        <v>4</v>
      </c>
      <c r="D117">
        <v>3</v>
      </c>
      <c r="E117" s="10">
        <f t="shared" si="2"/>
        <v>530.03533568904595</v>
      </c>
      <c r="F117" s="10">
        <f t="shared" si="3"/>
        <v>0.24279196185207486</v>
      </c>
      <c r="G117">
        <v>566</v>
      </c>
    </row>
    <row r="118" spans="1:7" x14ac:dyDescent="0.25">
      <c r="A118" t="s">
        <v>153</v>
      </c>
      <c r="B118" t="s">
        <v>192</v>
      </c>
      <c r="C118">
        <v>1</v>
      </c>
      <c r="D118">
        <v>4</v>
      </c>
      <c r="E118" s="10">
        <f t="shared" si="2"/>
        <v>1877.9342723004695</v>
      </c>
      <c r="F118" s="10">
        <f t="shared" si="3"/>
        <v>0.86022065983270346</v>
      </c>
      <c r="G118">
        <v>213</v>
      </c>
    </row>
    <row r="119" spans="1:7" x14ac:dyDescent="0.25">
      <c r="A119" t="s">
        <v>153</v>
      </c>
      <c r="B119" t="s">
        <v>156</v>
      </c>
      <c r="C119">
        <v>2</v>
      </c>
      <c r="D119">
        <v>0</v>
      </c>
      <c r="E119" s="10">
        <f t="shared" si="2"/>
        <v>0</v>
      </c>
      <c r="F119" s="10">
        <f t="shared" si="3"/>
        <v>0</v>
      </c>
      <c r="G119">
        <v>114</v>
      </c>
    </row>
    <row r="120" spans="1:7" x14ac:dyDescent="0.25">
      <c r="A120" t="s">
        <v>153</v>
      </c>
      <c r="B120" t="s">
        <v>157</v>
      </c>
      <c r="C120">
        <v>2</v>
      </c>
      <c r="D120">
        <v>1</v>
      </c>
      <c r="E120" s="10">
        <f t="shared" si="2"/>
        <v>1612.9032258064515</v>
      </c>
      <c r="F120" s="10">
        <f t="shared" si="3"/>
        <v>0.7388185505821202</v>
      </c>
      <c r="G120">
        <v>62</v>
      </c>
    </row>
    <row r="121" spans="1:7" x14ac:dyDescent="0.25">
      <c r="A121" t="s">
        <v>153</v>
      </c>
      <c r="B121" t="s">
        <v>158</v>
      </c>
      <c r="C121">
        <v>1</v>
      </c>
      <c r="D121">
        <v>1</v>
      </c>
      <c r="E121" s="10">
        <f t="shared" si="2"/>
        <v>432.90043290043292</v>
      </c>
      <c r="F121" s="10">
        <f t="shared" si="3"/>
        <v>0.19829761963675957</v>
      </c>
      <c r="G121">
        <v>231</v>
      </c>
    </row>
    <row r="122" spans="1:7" x14ac:dyDescent="0.25">
      <c r="A122" t="s">
        <v>153</v>
      </c>
      <c r="B122" t="s">
        <v>159</v>
      </c>
      <c r="C122">
        <v>3</v>
      </c>
      <c r="D122">
        <v>3</v>
      </c>
      <c r="E122" s="10">
        <f t="shared" si="2"/>
        <v>1829.2682926829268</v>
      </c>
      <c r="F122" s="10">
        <f t="shared" si="3"/>
        <v>0.83792835614801442</v>
      </c>
      <c r="G122">
        <v>164</v>
      </c>
    </row>
    <row r="123" spans="1:7" x14ac:dyDescent="0.25">
      <c r="A123" t="s">
        <v>160</v>
      </c>
      <c r="B123" t="s">
        <v>161</v>
      </c>
      <c r="C123">
        <v>15</v>
      </c>
      <c r="D123">
        <v>11</v>
      </c>
      <c r="E123" s="10">
        <f t="shared" si="2"/>
        <v>963.22241681260948</v>
      </c>
      <c r="F123" s="10">
        <f t="shared" si="3"/>
        <v>0.4412208857241734</v>
      </c>
      <c r="G123">
        <v>1142</v>
      </c>
    </row>
    <row r="124" spans="1:7" x14ac:dyDescent="0.25">
      <c r="A124" t="s">
        <v>162</v>
      </c>
      <c r="B124" t="s">
        <v>163</v>
      </c>
      <c r="C124">
        <v>11</v>
      </c>
      <c r="D124">
        <v>10</v>
      </c>
      <c r="E124" s="10">
        <f t="shared" si="2"/>
        <v>467.72684752104772</v>
      </c>
      <c r="F124" s="10">
        <f t="shared" si="3"/>
        <v>0.21425046836338379</v>
      </c>
      <c r="G124">
        <v>2138</v>
      </c>
    </row>
    <row r="125" spans="1:7" x14ac:dyDescent="0.25">
      <c r="A125" t="s">
        <v>162</v>
      </c>
      <c r="B125" t="s">
        <v>164</v>
      </c>
      <c r="C125">
        <v>103</v>
      </c>
      <c r="D125">
        <v>96</v>
      </c>
      <c r="E125" s="10">
        <f t="shared" si="2"/>
        <v>2373.8872403560831</v>
      </c>
      <c r="F125" s="10">
        <f t="shared" si="3"/>
        <v>1.0874005967024678</v>
      </c>
      <c r="G125">
        <v>4044</v>
      </c>
    </row>
    <row r="126" spans="1:7" x14ac:dyDescent="0.25">
      <c r="A126" t="s">
        <v>162</v>
      </c>
      <c r="B126" t="s">
        <v>165</v>
      </c>
      <c r="C126">
        <v>6</v>
      </c>
      <c r="D126">
        <v>10</v>
      </c>
      <c r="E126" s="10">
        <f t="shared" si="2"/>
        <v>749.06367041198507</v>
      </c>
      <c r="F126" s="10">
        <f t="shared" si="3"/>
        <v>0.34312172386585366</v>
      </c>
      <c r="G126">
        <v>1335</v>
      </c>
    </row>
    <row r="127" spans="1:7" x14ac:dyDescent="0.25">
      <c r="A127" t="s">
        <v>166</v>
      </c>
      <c r="B127" t="s">
        <v>167</v>
      </c>
      <c r="C127">
        <v>13</v>
      </c>
      <c r="D127">
        <v>8</v>
      </c>
      <c r="E127" s="10">
        <f t="shared" si="2"/>
        <v>632.41106719367588</v>
      </c>
      <c r="F127" s="10">
        <f t="shared" si="3"/>
        <v>0.28968695738239658</v>
      </c>
      <c r="G127">
        <v>1265</v>
      </c>
    </row>
    <row r="128" spans="1:7" x14ac:dyDescent="0.25">
      <c r="A128" t="s">
        <v>166</v>
      </c>
      <c r="B128" t="s">
        <v>168</v>
      </c>
      <c r="C128">
        <v>92</v>
      </c>
      <c r="D128">
        <v>104</v>
      </c>
      <c r="E128" s="10">
        <f t="shared" si="2"/>
        <v>1597.7876785988631</v>
      </c>
      <c r="F128" s="10">
        <f t="shared" si="3"/>
        <v>0.73189460964103725</v>
      </c>
      <c r="G128">
        <v>6509</v>
      </c>
    </row>
    <row r="129" spans="1:7" x14ac:dyDescent="0.25">
      <c r="A129" t="s">
        <v>169</v>
      </c>
      <c r="B129" t="s">
        <v>170</v>
      </c>
      <c r="C129">
        <v>37</v>
      </c>
      <c r="D129">
        <v>40</v>
      </c>
      <c r="E129" s="10">
        <f t="shared" si="2"/>
        <v>4012.036108324975</v>
      </c>
      <c r="F129" s="10">
        <f t="shared" si="3"/>
        <v>1.8377833555101888</v>
      </c>
      <c r="G129">
        <v>997</v>
      </c>
    </row>
    <row r="130" spans="1:7" x14ac:dyDescent="0.25">
      <c r="A130" t="s">
        <v>169</v>
      </c>
      <c r="B130" t="s">
        <v>171</v>
      </c>
      <c r="C130">
        <v>73</v>
      </c>
      <c r="D130">
        <v>64</v>
      </c>
      <c r="E130" s="10">
        <f t="shared" si="2"/>
        <v>4196.7213114754095</v>
      </c>
      <c r="F130" s="10">
        <f t="shared" si="3"/>
        <v>1.9223816450556412</v>
      </c>
      <c r="G130">
        <v>1525</v>
      </c>
    </row>
    <row r="131" spans="1:7" x14ac:dyDescent="0.25">
      <c r="A131" t="s">
        <v>172</v>
      </c>
      <c r="B131" t="s">
        <v>173</v>
      </c>
      <c r="C131">
        <v>2</v>
      </c>
      <c r="D131">
        <v>0</v>
      </c>
      <c r="E131" s="10">
        <f t="shared" si="2"/>
        <v>0</v>
      </c>
      <c r="F131" s="10">
        <f t="shared" si="3"/>
        <v>0</v>
      </c>
      <c r="G131">
        <v>36</v>
      </c>
    </row>
    <row r="132" spans="1:7" x14ac:dyDescent="0.25">
      <c r="A132" t="s">
        <v>172</v>
      </c>
      <c r="B132" t="s">
        <v>174</v>
      </c>
      <c r="C132">
        <v>5</v>
      </c>
      <c r="D132">
        <v>3</v>
      </c>
      <c r="E132" s="10">
        <f t="shared" si="2"/>
        <v>678.73303167420818</v>
      </c>
      <c r="F132" s="10">
        <f t="shared" si="3"/>
        <v>0.31090554391012304</v>
      </c>
      <c r="G132">
        <v>442</v>
      </c>
    </row>
    <row r="133" spans="1:7" x14ac:dyDescent="0.25">
      <c r="A133" t="s">
        <v>175</v>
      </c>
      <c r="B133" t="s">
        <v>176</v>
      </c>
      <c r="C133">
        <v>42</v>
      </c>
      <c r="D133">
        <v>40</v>
      </c>
      <c r="E133" s="10">
        <f t="shared" si="2"/>
        <v>4179.7283176593519</v>
      </c>
      <c r="F133" s="10">
        <f t="shared" si="3"/>
        <v>1.9145977068376783</v>
      </c>
      <c r="G133">
        <v>957</v>
      </c>
    </row>
    <row r="134" spans="1:7" x14ac:dyDescent="0.25">
      <c r="A134" t="s">
        <v>175</v>
      </c>
      <c r="B134" t="s">
        <v>177</v>
      </c>
      <c r="C134">
        <v>67</v>
      </c>
      <c r="D134">
        <v>62</v>
      </c>
      <c r="E134" s="10">
        <f t="shared" si="2"/>
        <v>2670.111972437554</v>
      </c>
      <c r="F134" s="10">
        <f t="shared" si="3"/>
        <v>1.2230915195683336</v>
      </c>
      <c r="G134">
        <v>2322</v>
      </c>
    </row>
    <row r="135" spans="1:7" x14ac:dyDescent="0.25">
      <c r="A135" t="s">
        <v>178</v>
      </c>
      <c r="B135" t="s">
        <v>179</v>
      </c>
      <c r="C135">
        <v>20</v>
      </c>
      <c r="D135">
        <v>16</v>
      </c>
      <c r="E135" s="10">
        <f t="shared" ref="E135" si="4">(D135/G135)*100000</f>
        <v>775.19379844961236</v>
      </c>
      <c r="F135" s="10">
        <f t="shared" ref="F135" si="5">E135/$E$138</f>
        <v>0.35509108632629033</v>
      </c>
      <c r="G135">
        <v>2064</v>
      </c>
    </row>
    <row r="136" spans="1:7" x14ac:dyDescent="0.25">
      <c r="A136" t="s">
        <v>193</v>
      </c>
      <c r="B136" t="s">
        <v>194</v>
      </c>
      <c r="C136">
        <v>37</v>
      </c>
      <c r="D136">
        <v>34</v>
      </c>
      <c r="E136" s="13" t="s">
        <v>195</v>
      </c>
      <c r="F136" s="13" t="s">
        <v>195</v>
      </c>
      <c r="G136" s="13" t="s">
        <v>195</v>
      </c>
    </row>
    <row r="137" spans="1:7" x14ac:dyDescent="0.25">
      <c r="A137" t="s">
        <v>193</v>
      </c>
      <c r="B137" t="s">
        <v>196</v>
      </c>
      <c r="C137">
        <v>159</v>
      </c>
      <c r="D137">
        <v>256</v>
      </c>
      <c r="E137" s="13" t="s">
        <v>195</v>
      </c>
      <c r="F137" s="13" t="s">
        <v>195</v>
      </c>
      <c r="G137" s="13" t="s">
        <v>195</v>
      </c>
    </row>
    <row r="138" spans="1:7" ht="15.75" thickBot="1" x14ac:dyDescent="0.3">
      <c r="A138" s="17" t="s">
        <v>224</v>
      </c>
      <c r="B138" s="17" t="s">
        <v>181</v>
      </c>
      <c r="C138" s="17">
        <v>3619</v>
      </c>
      <c r="D138" s="17">
        <v>3674</v>
      </c>
      <c r="E138" s="18">
        <f>(D138/G138)*100000</f>
        <v>2183.0843642672939</v>
      </c>
      <c r="F138" s="18">
        <f>E138/$E$138</f>
        <v>1</v>
      </c>
      <c r="G138" s="17">
        <v>168294</v>
      </c>
    </row>
    <row r="141" spans="1:7" x14ac:dyDescent="0.25">
      <c r="A141" s="6" t="s">
        <v>182</v>
      </c>
    </row>
    <row r="142" spans="1:7" x14ac:dyDescent="0.25">
      <c r="A142" s="6" t="s">
        <v>183</v>
      </c>
      <c r="B142" s="7"/>
    </row>
    <row r="143" spans="1:7" x14ac:dyDescent="0.25">
      <c r="A143" s="8" t="s">
        <v>184</v>
      </c>
      <c r="B143" s="7"/>
    </row>
    <row r="144" spans="1:7" ht="14.45" customHeight="1" x14ac:dyDescent="0.25">
      <c r="A144" s="64" t="s">
        <v>185</v>
      </c>
      <c r="B144" s="64"/>
      <c r="C144" s="64"/>
      <c r="D144" s="64"/>
      <c r="E144" s="64"/>
      <c r="F144" s="64"/>
      <c r="G144" s="64"/>
    </row>
    <row r="145" spans="1:9" x14ac:dyDescent="0.25">
      <c r="A145" s="64"/>
      <c r="B145" s="64"/>
      <c r="C145" s="64"/>
      <c r="D145" s="64"/>
      <c r="E145" s="64"/>
      <c r="F145" s="64"/>
      <c r="G145" s="64"/>
    </row>
    <row r="147" spans="1:9" x14ac:dyDescent="0.25">
      <c r="A147" s="72"/>
      <c r="B147" s="72"/>
      <c r="C147" s="72"/>
      <c r="D147" s="72"/>
      <c r="E147" s="72"/>
      <c r="F147" s="72"/>
      <c r="G147" s="72"/>
      <c r="H147" s="72"/>
      <c r="I147" s="72"/>
    </row>
    <row r="148" spans="1:9" x14ac:dyDescent="0.25">
      <c r="A148" s="72"/>
      <c r="B148" s="72"/>
      <c r="C148" s="72"/>
      <c r="D148" s="72"/>
      <c r="E148" s="72"/>
      <c r="F148" s="72"/>
      <c r="G148" s="72"/>
      <c r="H148" s="72"/>
      <c r="I148" s="72"/>
    </row>
  </sheetData>
  <autoFilter ref="A6:B6" xr:uid="{79652385-DB1F-42FF-92D0-AB76441FFEA8}"/>
  <mergeCells count="2">
    <mergeCell ref="A147:I148"/>
    <mergeCell ref="A144:G145"/>
  </mergeCells>
  <conditionalFormatting sqref="E7:E135">
    <cfRule type="colorScale" priority="2">
      <colorScale>
        <cfvo type="min"/>
        <cfvo type="num" val="$E$138"/>
        <cfvo type="num" val="$E$138*2"/>
        <color theme="9"/>
        <color theme="0"/>
        <color rgb="FFC00000"/>
      </colorScale>
    </cfRule>
  </conditionalFormatting>
  <conditionalFormatting sqref="F7:F135">
    <cfRule type="colorScale" priority="1">
      <colorScale>
        <cfvo type="min"/>
        <cfvo type="num" val="1"/>
        <cfvo type="num" val="2"/>
        <color theme="9"/>
        <color theme="0"/>
        <color rgb="FFC0000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6F9-FBEE-4743-983E-F283D28E340C}">
  <sheetPr>
    <tabColor theme="0" tint="-0.249977111117893"/>
  </sheetPr>
  <dimension ref="A1:H150"/>
  <sheetViews>
    <sheetView zoomScale="115" zoomScaleNormal="115" workbookViewId="0">
      <pane ySplit="6" topLeftCell="A132" activePane="bottomLeft" state="frozen"/>
      <selection pane="bottomLeft" activeCell="J141" sqref="J141"/>
    </sheetView>
  </sheetViews>
  <sheetFormatPr defaultColWidth="8.7109375" defaultRowHeight="15" x14ac:dyDescent="0.25"/>
  <cols>
    <col min="1" max="1" width="33.85546875" customWidth="1"/>
    <col min="2" max="2" width="34.85546875" customWidth="1"/>
    <col min="3" max="4" width="8.140625" customWidth="1"/>
    <col min="5" max="5" width="12.42578125" style="10" bestFit="1" customWidth="1"/>
    <col min="6" max="7" width="15.85546875" customWidth="1"/>
    <col min="8" max="8" width="8.7109375" style="12"/>
  </cols>
  <sheetData>
    <row r="1" spans="1:7" x14ac:dyDescent="0.25">
      <c r="A1" s="1" t="s">
        <v>17</v>
      </c>
    </row>
    <row r="3" spans="1:7" x14ac:dyDescent="0.25">
      <c r="A3" s="1" t="s">
        <v>225</v>
      </c>
    </row>
    <row r="4" spans="1:7" x14ac:dyDescent="0.25">
      <c r="A4" s="1" t="s">
        <v>226</v>
      </c>
    </row>
    <row r="5" spans="1:7" ht="15.75" thickBot="1" x14ac:dyDescent="0.3">
      <c r="A5" s="1"/>
      <c r="E5" s="70"/>
      <c r="F5" s="70"/>
      <c r="G5" s="70"/>
    </row>
    <row r="6" spans="1:7" ht="45" x14ac:dyDescent="0.25">
      <c r="A6" s="15" t="s">
        <v>20</v>
      </c>
      <c r="B6" s="16" t="s">
        <v>21</v>
      </c>
      <c r="C6" s="2">
        <v>2022</v>
      </c>
      <c r="D6" s="2">
        <v>2023</v>
      </c>
      <c r="E6" s="14" t="s">
        <v>189</v>
      </c>
      <c r="F6" s="2" t="s">
        <v>190</v>
      </c>
      <c r="G6" s="2" t="s">
        <v>191</v>
      </c>
    </row>
    <row r="7" spans="1:7" x14ac:dyDescent="0.25">
      <c r="A7" t="s">
        <v>24</v>
      </c>
      <c r="B7" t="s">
        <v>25</v>
      </c>
      <c r="C7">
        <v>56</v>
      </c>
      <c r="D7">
        <v>67</v>
      </c>
      <c r="E7" s="10">
        <f t="shared" ref="E7:E38" si="0">(D7/G7)*100000</f>
        <v>4834.0548340548339</v>
      </c>
      <c r="F7" s="10">
        <f t="shared" ref="F7:F38" si="1">E7/$E$138</f>
        <v>0.97206560224568472</v>
      </c>
      <c r="G7">
        <v>1386</v>
      </c>
    </row>
    <row r="8" spans="1:7" x14ac:dyDescent="0.25">
      <c r="A8" t="s">
        <v>24</v>
      </c>
      <c r="B8" t="s">
        <v>26</v>
      </c>
      <c r="C8">
        <v>136</v>
      </c>
      <c r="D8">
        <v>189</v>
      </c>
      <c r="E8" s="10">
        <f t="shared" si="0"/>
        <v>7664.2335766423357</v>
      </c>
      <c r="F8" s="10">
        <f t="shared" si="1"/>
        <v>1.5411777654953098</v>
      </c>
      <c r="G8">
        <v>2466</v>
      </c>
    </row>
    <row r="9" spans="1:7" x14ac:dyDescent="0.25">
      <c r="A9" t="s">
        <v>24</v>
      </c>
      <c r="B9" t="s">
        <v>27</v>
      </c>
      <c r="C9">
        <v>37</v>
      </c>
      <c r="D9">
        <v>41</v>
      </c>
      <c r="E9" s="10">
        <f t="shared" si="0"/>
        <v>2532.4274243360101</v>
      </c>
      <c r="F9" s="10">
        <f t="shared" si="1"/>
        <v>0.50923824281815089</v>
      </c>
      <c r="G9">
        <v>1619</v>
      </c>
    </row>
    <row r="10" spans="1:7" x14ac:dyDescent="0.25">
      <c r="A10" t="s">
        <v>24</v>
      </c>
      <c r="B10" t="s">
        <v>28</v>
      </c>
      <c r="C10">
        <v>55</v>
      </c>
      <c r="D10">
        <v>31</v>
      </c>
      <c r="E10" s="10">
        <f t="shared" si="0"/>
        <v>3182.7515400410675</v>
      </c>
      <c r="F10" s="10">
        <f t="shared" si="1"/>
        <v>0.64000997067161247</v>
      </c>
      <c r="G10">
        <v>974</v>
      </c>
    </row>
    <row r="11" spans="1:7" x14ac:dyDescent="0.25">
      <c r="A11" t="s">
        <v>24</v>
      </c>
      <c r="B11" t="s">
        <v>29</v>
      </c>
      <c r="C11">
        <v>67</v>
      </c>
      <c r="D11">
        <v>85</v>
      </c>
      <c r="E11" s="10">
        <f t="shared" si="0"/>
        <v>3881.278538812785</v>
      </c>
      <c r="F11" s="10">
        <f t="shared" si="1"/>
        <v>0.78047467185009267</v>
      </c>
      <c r="G11">
        <v>2190</v>
      </c>
    </row>
    <row r="12" spans="1:7" x14ac:dyDescent="0.25">
      <c r="A12" t="s">
        <v>24</v>
      </c>
      <c r="B12" t="s">
        <v>30</v>
      </c>
      <c r="C12">
        <v>11</v>
      </c>
      <c r="D12">
        <v>1</v>
      </c>
      <c r="E12" s="10">
        <f t="shared" si="0"/>
        <v>150.37593984962407</v>
      </c>
      <c r="F12" s="10">
        <f t="shared" si="1"/>
        <v>3.0238647171193338E-2</v>
      </c>
      <c r="G12">
        <v>665</v>
      </c>
    </row>
    <row r="13" spans="1:7" x14ac:dyDescent="0.25">
      <c r="A13" t="s">
        <v>24</v>
      </c>
      <c r="B13" t="s">
        <v>31</v>
      </c>
      <c r="C13">
        <v>3</v>
      </c>
      <c r="D13">
        <v>3</v>
      </c>
      <c r="E13" s="10">
        <f t="shared" si="0"/>
        <v>1119.4029850746267</v>
      </c>
      <c r="F13" s="10">
        <f t="shared" si="1"/>
        <v>0.22509739218854735</v>
      </c>
      <c r="G13">
        <v>268</v>
      </c>
    </row>
    <row r="14" spans="1:7" x14ac:dyDescent="0.25">
      <c r="A14" t="s">
        <v>24</v>
      </c>
      <c r="B14" t="s">
        <v>32</v>
      </c>
      <c r="C14">
        <v>23</v>
      </c>
      <c r="D14">
        <v>11</v>
      </c>
      <c r="E14" s="10">
        <f t="shared" si="0"/>
        <v>1992.7536231884055</v>
      </c>
      <c r="F14" s="10">
        <f t="shared" si="1"/>
        <v>0.40071685517623046</v>
      </c>
      <c r="G14">
        <v>552</v>
      </c>
    </row>
    <row r="15" spans="1:7" x14ac:dyDescent="0.25">
      <c r="A15" t="s">
        <v>33</v>
      </c>
      <c r="B15" t="s">
        <v>33</v>
      </c>
      <c r="C15">
        <v>349</v>
      </c>
      <c r="D15">
        <v>363</v>
      </c>
      <c r="E15" s="10">
        <f t="shared" si="0"/>
        <v>2129.4069337713381</v>
      </c>
      <c r="F15" s="10">
        <f t="shared" si="1"/>
        <v>0.42819605994545756</v>
      </c>
      <c r="G15">
        <v>17047</v>
      </c>
    </row>
    <row r="16" spans="1:7" x14ac:dyDescent="0.25">
      <c r="A16" t="s">
        <v>34</v>
      </c>
      <c r="B16" t="s">
        <v>35</v>
      </c>
      <c r="C16">
        <v>165</v>
      </c>
      <c r="D16">
        <v>174</v>
      </c>
      <c r="E16" s="10">
        <f t="shared" si="0"/>
        <v>5518.5537583254045</v>
      </c>
      <c r="F16" s="10">
        <f t="shared" si="1"/>
        <v>1.1097094399552112</v>
      </c>
      <c r="G16">
        <v>3153</v>
      </c>
    </row>
    <row r="17" spans="1:7" x14ac:dyDescent="0.25">
      <c r="A17" t="s">
        <v>34</v>
      </c>
      <c r="B17" t="s">
        <v>36</v>
      </c>
      <c r="C17">
        <v>8</v>
      </c>
      <c r="D17">
        <v>19</v>
      </c>
      <c r="E17" s="10">
        <f t="shared" si="0"/>
        <v>5205.4794520547948</v>
      </c>
      <c r="F17" s="10">
        <f t="shared" si="1"/>
        <v>1.0467542657754185</v>
      </c>
      <c r="G17">
        <v>365</v>
      </c>
    </row>
    <row r="18" spans="1:7" x14ac:dyDescent="0.25">
      <c r="A18" t="s">
        <v>34</v>
      </c>
      <c r="B18" t="s">
        <v>37</v>
      </c>
      <c r="C18">
        <v>5</v>
      </c>
      <c r="D18">
        <v>12</v>
      </c>
      <c r="E18" s="10">
        <f t="shared" si="0"/>
        <v>2771.3625866050811</v>
      </c>
      <c r="F18" s="10">
        <f t="shared" si="1"/>
        <v>0.55728499867464854</v>
      </c>
      <c r="G18">
        <v>433</v>
      </c>
    </row>
    <row r="19" spans="1:7" x14ac:dyDescent="0.25">
      <c r="A19" t="s">
        <v>34</v>
      </c>
      <c r="B19" t="s">
        <v>38</v>
      </c>
      <c r="C19">
        <v>9</v>
      </c>
      <c r="D19">
        <v>12</v>
      </c>
      <c r="E19" s="10">
        <f t="shared" si="0"/>
        <v>1731.6017316017317</v>
      </c>
      <c r="F19" s="10">
        <f t="shared" si="1"/>
        <v>0.34820260378949902</v>
      </c>
      <c r="G19">
        <v>693</v>
      </c>
    </row>
    <row r="20" spans="1:7" x14ac:dyDescent="0.25">
      <c r="A20" t="s">
        <v>34</v>
      </c>
      <c r="B20" t="s">
        <v>39</v>
      </c>
      <c r="C20">
        <v>57</v>
      </c>
      <c r="D20">
        <v>46</v>
      </c>
      <c r="E20" s="10">
        <f t="shared" si="0"/>
        <v>4085.2575488454709</v>
      </c>
      <c r="F20" s="10">
        <f t="shared" si="1"/>
        <v>0.82149219979289889</v>
      </c>
      <c r="G20">
        <v>1126</v>
      </c>
    </row>
    <row r="21" spans="1:7" x14ac:dyDescent="0.25">
      <c r="A21" t="s">
        <v>34</v>
      </c>
      <c r="B21" t="s">
        <v>40</v>
      </c>
      <c r="C21">
        <v>39</v>
      </c>
      <c r="D21">
        <v>54</v>
      </c>
      <c r="E21" s="10">
        <f t="shared" si="0"/>
        <v>4368.9320388349515</v>
      </c>
      <c r="F21" s="10">
        <f t="shared" si="1"/>
        <v>0.87853545300772862</v>
      </c>
      <c r="G21">
        <v>1236</v>
      </c>
    </row>
    <row r="22" spans="1:7" x14ac:dyDescent="0.25">
      <c r="A22" t="s">
        <v>34</v>
      </c>
      <c r="B22" t="s">
        <v>41</v>
      </c>
      <c r="C22">
        <v>74</v>
      </c>
      <c r="D22">
        <v>76</v>
      </c>
      <c r="E22" s="10">
        <f t="shared" si="0"/>
        <v>6797.8533094812165</v>
      </c>
      <c r="F22" s="10">
        <f t="shared" si="1"/>
        <v>1.366959953517094</v>
      </c>
      <c r="G22">
        <v>1118</v>
      </c>
    </row>
    <row r="23" spans="1:7" x14ac:dyDescent="0.25">
      <c r="A23" t="s">
        <v>34</v>
      </c>
      <c r="B23" t="s">
        <v>42</v>
      </c>
      <c r="C23">
        <v>36</v>
      </c>
      <c r="D23">
        <v>62</v>
      </c>
      <c r="E23" s="10">
        <f t="shared" si="0"/>
        <v>3824.7995064774832</v>
      </c>
      <c r="F23" s="10">
        <f t="shared" si="1"/>
        <v>0.76911747246656459</v>
      </c>
      <c r="G23">
        <v>1621</v>
      </c>
    </row>
    <row r="24" spans="1:7" x14ac:dyDescent="0.25">
      <c r="A24" t="s">
        <v>34</v>
      </c>
      <c r="B24" t="s">
        <v>43</v>
      </c>
      <c r="C24">
        <v>43</v>
      </c>
      <c r="D24">
        <v>34</v>
      </c>
      <c r="E24" s="10">
        <f t="shared" si="0"/>
        <v>1941.7475728155339</v>
      </c>
      <c r="F24" s="10">
        <f t="shared" si="1"/>
        <v>0.39046020133676829</v>
      </c>
      <c r="G24">
        <v>1751</v>
      </c>
    </row>
    <row r="25" spans="1:7" x14ac:dyDescent="0.25">
      <c r="A25" t="s">
        <v>34</v>
      </c>
      <c r="B25" t="s">
        <v>44</v>
      </c>
      <c r="C25">
        <v>2</v>
      </c>
      <c r="D25">
        <v>2</v>
      </c>
      <c r="E25" s="10">
        <f t="shared" si="0"/>
        <v>769.23076923076928</v>
      </c>
      <c r="F25" s="10">
        <f t="shared" si="1"/>
        <v>0.15468231052956591</v>
      </c>
      <c r="G25">
        <v>260</v>
      </c>
    </row>
    <row r="26" spans="1:7" x14ac:dyDescent="0.25">
      <c r="A26" t="s">
        <v>34</v>
      </c>
      <c r="B26" t="s">
        <v>45</v>
      </c>
      <c r="C26">
        <v>268</v>
      </c>
      <c r="D26">
        <v>232</v>
      </c>
      <c r="E26" s="10">
        <f t="shared" si="0"/>
        <v>6966.9669669669674</v>
      </c>
      <c r="F26" s="10">
        <f t="shared" si="1"/>
        <v>1.4009665121836961</v>
      </c>
      <c r="G26">
        <v>3330</v>
      </c>
    </row>
    <row r="27" spans="1:7" x14ac:dyDescent="0.25">
      <c r="A27" t="s">
        <v>34</v>
      </c>
      <c r="B27" t="s">
        <v>46</v>
      </c>
      <c r="C27">
        <v>106</v>
      </c>
      <c r="D27">
        <v>88</v>
      </c>
      <c r="E27" s="10">
        <f t="shared" si="0"/>
        <v>4663.4870164281929</v>
      </c>
      <c r="F27" s="10">
        <f t="shared" si="1"/>
        <v>0.9377666308734679</v>
      </c>
      <c r="G27">
        <v>1887</v>
      </c>
    </row>
    <row r="28" spans="1:7" x14ac:dyDescent="0.25">
      <c r="A28" t="s">
        <v>34</v>
      </c>
      <c r="B28" t="s">
        <v>47</v>
      </c>
      <c r="C28">
        <v>2</v>
      </c>
      <c r="D28">
        <v>1</v>
      </c>
      <c r="E28" s="10">
        <f t="shared" si="0"/>
        <v>591.71597633136093</v>
      </c>
      <c r="F28" s="10">
        <f t="shared" si="1"/>
        <v>0.1189863927150507</v>
      </c>
      <c r="G28">
        <v>169</v>
      </c>
    </row>
    <row r="29" spans="1:7" x14ac:dyDescent="0.25">
      <c r="A29" t="s">
        <v>48</v>
      </c>
      <c r="B29" t="s">
        <v>49</v>
      </c>
      <c r="C29">
        <v>13</v>
      </c>
      <c r="D29">
        <v>9</v>
      </c>
      <c r="E29" s="10">
        <f t="shared" si="0"/>
        <v>1601.423487544484</v>
      </c>
      <c r="F29" s="10">
        <f t="shared" si="1"/>
        <v>0.32202545074660516</v>
      </c>
      <c r="G29">
        <v>562</v>
      </c>
    </row>
    <row r="30" spans="1:7" x14ac:dyDescent="0.25">
      <c r="A30" t="s">
        <v>48</v>
      </c>
      <c r="B30" t="s">
        <v>50</v>
      </c>
      <c r="C30">
        <v>167</v>
      </c>
      <c r="D30">
        <v>179</v>
      </c>
      <c r="E30" s="10">
        <f t="shared" si="0"/>
        <v>4076.5201548622185</v>
      </c>
      <c r="F30" s="10">
        <f t="shared" si="1"/>
        <v>0.8197352234167613</v>
      </c>
      <c r="G30">
        <v>4391</v>
      </c>
    </row>
    <row r="31" spans="1:7" x14ac:dyDescent="0.25">
      <c r="A31" t="s">
        <v>48</v>
      </c>
      <c r="B31" t="s">
        <v>51</v>
      </c>
      <c r="C31">
        <v>306</v>
      </c>
      <c r="D31">
        <v>355</v>
      </c>
      <c r="E31" s="10">
        <f t="shared" si="0"/>
        <v>7788.5037297060117</v>
      </c>
      <c r="F31" s="10">
        <f t="shared" si="1"/>
        <v>1.5661668782227878</v>
      </c>
      <c r="G31">
        <v>4558</v>
      </c>
    </row>
    <row r="32" spans="1:7" x14ac:dyDescent="0.25">
      <c r="A32" t="s">
        <v>52</v>
      </c>
      <c r="B32" t="s">
        <v>53</v>
      </c>
      <c r="C32">
        <v>24</v>
      </c>
      <c r="D32">
        <v>32</v>
      </c>
      <c r="E32" s="10">
        <f t="shared" si="0"/>
        <v>7272.7272727272721</v>
      </c>
      <c r="F32" s="10">
        <f t="shared" si="1"/>
        <v>1.4624509359158957</v>
      </c>
      <c r="G32">
        <v>440</v>
      </c>
    </row>
    <row r="33" spans="1:7" x14ac:dyDescent="0.25">
      <c r="A33" t="s">
        <v>52</v>
      </c>
      <c r="B33" t="s">
        <v>54</v>
      </c>
      <c r="C33">
        <v>198</v>
      </c>
      <c r="D33">
        <v>234</v>
      </c>
      <c r="E33" s="10">
        <f t="shared" si="0"/>
        <v>33050.847457627118</v>
      </c>
      <c r="F33" s="10">
        <f t="shared" si="1"/>
        <v>6.6460958846177887</v>
      </c>
      <c r="G33">
        <v>708</v>
      </c>
    </row>
    <row r="34" spans="1:7" x14ac:dyDescent="0.25">
      <c r="A34" t="s">
        <v>52</v>
      </c>
      <c r="B34" t="s">
        <v>55</v>
      </c>
      <c r="C34">
        <v>79</v>
      </c>
      <c r="D34">
        <v>84</v>
      </c>
      <c r="E34" s="10">
        <f t="shared" si="0"/>
        <v>12051.649928263989</v>
      </c>
      <c r="F34" s="10">
        <f t="shared" si="1"/>
        <v>2.423430173576556</v>
      </c>
      <c r="G34">
        <v>697</v>
      </c>
    </row>
    <row r="35" spans="1:7" x14ac:dyDescent="0.25">
      <c r="A35" t="s">
        <v>52</v>
      </c>
      <c r="B35" t="s">
        <v>56</v>
      </c>
      <c r="C35">
        <v>195</v>
      </c>
      <c r="D35">
        <v>293</v>
      </c>
      <c r="E35" s="10">
        <f t="shared" si="0"/>
        <v>16733.295259851515</v>
      </c>
      <c r="F35" s="10">
        <f t="shared" si="1"/>
        <v>3.3648482056374447</v>
      </c>
      <c r="G35">
        <v>1751</v>
      </c>
    </row>
    <row r="36" spans="1:7" x14ac:dyDescent="0.25">
      <c r="A36" t="s">
        <v>52</v>
      </c>
      <c r="B36" t="s">
        <v>57</v>
      </c>
      <c r="C36">
        <v>94</v>
      </c>
      <c r="D36">
        <v>149</v>
      </c>
      <c r="E36" s="10">
        <f t="shared" si="0"/>
        <v>23650.79365079365</v>
      </c>
      <c r="F36" s="10">
        <f t="shared" si="1"/>
        <v>4.7558672300915736</v>
      </c>
      <c r="G36">
        <v>630</v>
      </c>
    </row>
    <row r="37" spans="1:7" x14ac:dyDescent="0.25">
      <c r="A37" t="s">
        <v>52</v>
      </c>
      <c r="B37" t="s">
        <v>58</v>
      </c>
      <c r="C37">
        <v>29</v>
      </c>
      <c r="D37">
        <v>40</v>
      </c>
      <c r="E37" s="10">
        <f t="shared" si="0"/>
        <v>6908.4628670120901</v>
      </c>
      <c r="F37" s="10">
        <f t="shared" si="1"/>
        <v>1.3892020980202811</v>
      </c>
      <c r="G37">
        <v>579</v>
      </c>
    </row>
    <row r="38" spans="1:7" x14ac:dyDescent="0.25">
      <c r="A38" t="s">
        <v>52</v>
      </c>
      <c r="B38" t="s">
        <v>59</v>
      </c>
      <c r="C38">
        <v>106</v>
      </c>
      <c r="D38">
        <v>110</v>
      </c>
      <c r="E38" s="10">
        <f t="shared" si="0"/>
        <v>8681.925808997632</v>
      </c>
      <c r="F38" s="10">
        <f t="shared" si="1"/>
        <v>1.7458224471766317</v>
      </c>
      <c r="G38">
        <v>1267</v>
      </c>
    </row>
    <row r="39" spans="1:7" x14ac:dyDescent="0.25">
      <c r="A39" t="s">
        <v>52</v>
      </c>
      <c r="B39" t="s">
        <v>60</v>
      </c>
      <c r="C39">
        <v>685</v>
      </c>
      <c r="D39">
        <v>838</v>
      </c>
      <c r="E39" s="10">
        <f t="shared" ref="E39:E70" si="2">(D39/G39)*100000</f>
        <v>9207.7793649049563</v>
      </c>
      <c r="F39" s="10">
        <f t="shared" ref="F39:F70" si="3">E39/$E$138</f>
        <v>1.8515647631129448</v>
      </c>
      <c r="G39">
        <v>9101</v>
      </c>
    </row>
    <row r="40" spans="1:7" x14ac:dyDescent="0.25">
      <c r="A40" t="s">
        <v>52</v>
      </c>
      <c r="B40" t="s">
        <v>61</v>
      </c>
      <c r="C40">
        <v>48</v>
      </c>
      <c r="D40">
        <v>45</v>
      </c>
      <c r="E40" s="10">
        <f t="shared" si="2"/>
        <v>7246.376811594203</v>
      </c>
      <c r="F40" s="10">
        <f t="shared" si="3"/>
        <v>1.4571522006408382</v>
      </c>
      <c r="G40">
        <v>621</v>
      </c>
    </row>
    <row r="41" spans="1:7" x14ac:dyDescent="0.25">
      <c r="A41" t="s">
        <v>52</v>
      </c>
      <c r="B41" t="s">
        <v>62</v>
      </c>
      <c r="C41">
        <v>94</v>
      </c>
      <c r="D41">
        <v>114</v>
      </c>
      <c r="E41" s="10">
        <f t="shared" si="2"/>
        <v>8769.2307692307695</v>
      </c>
      <c r="F41" s="10">
        <f t="shared" si="3"/>
        <v>1.7633783400370513</v>
      </c>
      <c r="G41">
        <v>1300</v>
      </c>
    </row>
    <row r="42" spans="1:7" x14ac:dyDescent="0.25">
      <c r="A42" t="s">
        <v>52</v>
      </c>
      <c r="B42" t="s">
        <v>63</v>
      </c>
      <c r="C42">
        <v>0</v>
      </c>
      <c r="D42">
        <v>0</v>
      </c>
      <c r="E42" s="10">
        <f t="shared" si="2"/>
        <v>0</v>
      </c>
      <c r="F42" s="10">
        <f t="shared" si="3"/>
        <v>0</v>
      </c>
      <c r="G42">
        <v>36</v>
      </c>
    </row>
    <row r="43" spans="1:7" x14ac:dyDescent="0.25">
      <c r="A43" t="s">
        <v>52</v>
      </c>
      <c r="B43" t="s">
        <v>64</v>
      </c>
      <c r="C43">
        <v>190</v>
      </c>
      <c r="D43">
        <v>264</v>
      </c>
      <c r="E43" s="10">
        <f t="shared" si="2"/>
        <v>23719.676549865228</v>
      </c>
      <c r="F43" s="10">
        <f t="shared" si="3"/>
        <v>4.7697186858712497</v>
      </c>
      <c r="G43">
        <v>1113</v>
      </c>
    </row>
    <row r="44" spans="1:7" x14ac:dyDescent="0.25">
      <c r="A44" t="s">
        <v>52</v>
      </c>
      <c r="B44" t="s">
        <v>65</v>
      </c>
      <c r="C44">
        <v>36</v>
      </c>
      <c r="D44">
        <v>54</v>
      </c>
      <c r="E44" s="10">
        <f t="shared" si="2"/>
        <v>13775.510204081631</v>
      </c>
      <c r="F44" s="10">
        <f t="shared" si="3"/>
        <v>2.7700760712182459</v>
      </c>
      <c r="G44">
        <v>392</v>
      </c>
    </row>
    <row r="45" spans="1:7" x14ac:dyDescent="0.25">
      <c r="A45" t="s">
        <v>52</v>
      </c>
      <c r="B45" t="s">
        <v>66</v>
      </c>
      <c r="C45">
        <v>45</v>
      </c>
      <c r="D45">
        <v>68</v>
      </c>
      <c r="E45" s="10">
        <f t="shared" si="2"/>
        <v>6903.553299492386</v>
      </c>
      <c r="F45" s="10">
        <f t="shared" si="3"/>
        <v>1.3882148477983376</v>
      </c>
      <c r="G45">
        <v>985</v>
      </c>
    </row>
    <row r="46" spans="1:7" x14ac:dyDescent="0.25">
      <c r="A46" t="s">
        <v>67</v>
      </c>
      <c r="B46" t="s">
        <v>68</v>
      </c>
      <c r="C46">
        <v>79</v>
      </c>
      <c r="D46">
        <v>98</v>
      </c>
      <c r="E46" s="10">
        <f t="shared" si="2"/>
        <v>1512.3456790123457</v>
      </c>
      <c r="F46" s="10">
        <f t="shared" si="3"/>
        <v>0.30411306113374531</v>
      </c>
      <c r="G46">
        <v>6480</v>
      </c>
    </row>
    <row r="47" spans="1:7" x14ac:dyDescent="0.25">
      <c r="A47" t="s">
        <v>67</v>
      </c>
      <c r="B47" t="s">
        <v>69</v>
      </c>
      <c r="C47">
        <v>5</v>
      </c>
      <c r="D47">
        <v>3</v>
      </c>
      <c r="E47" s="10">
        <f t="shared" si="2"/>
        <v>434.78260869565219</v>
      </c>
      <c r="F47" s="10">
        <f t="shared" si="3"/>
        <v>8.7429132038450291E-2</v>
      </c>
      <c r="G47">
        <v>690</v>
      </c>
    </row>
    <row r="48" spans="1:7" x14ac:dyDescent="0.25">
      <c r="A48" t="s">
        <v>67</v>
      </c>
      <c r="B48" t="s">
        <v>70</v>
      </c>
      <c r="C48">
        <v>223</v>
      </c>
      <c r="D48">
        <v>305</v>
      </c>
      <c r="E48" s="10">
        <f t="shared" si="2"/>
        <v>4526.5657465123186</v>
      </c>
      <c r="F48" s="10">
        <f t="shared" si="3"/>
        <v>0.91023354296486914</v>
      </c>
      <c r="G48">
        <v>6738</v>
      </c>
    </row>
    <row r="49" spans="1:7" x14ac:dyDescent="0.25">
      <c r="A49" t="s">
        <v>67</v>
      </c>
      <c r="B49" t="s">
        <v>71</v>
      </c>
      <c r="C49">
        <v>115</v>
      </c>
      <c r="D49">
        <v>124</v>
      </c>
      <c r="E49" s="10">
        <f t="shared" si="2"/>
        <v>6498.9517819706498</v>
      </c>
      <c r="F49" s="10">
        <f t="shared" si="3"/>
        <v>1.3068547409520976</v>
      </c>
      <c r="G49">
        <v>1908</v>
      </c>
    </row>
    <row r="50" spans="1:7" x14ac:dyDescent="0.25">
      <c r="A50" t="s">
        <v>67</v>
      </c>
      <c r="B50" t="s">
        <v>72</v>
      </c>
      <c r="C50">
        <v>129</v>
      </c>
      <c r="D50">
        <v>114</v>
      </c>
      <c r="E50" s="10">
        <f t="shared" si="2"/>
        <v>2333.6745138178098</v>
      </c>
      <c r="F50" s="10">
        <f t="shared" si="3"/>
        <v>0.46927161556769026</v>
      </c>
      <c r="G50">
        <v>4885</v>
      </c>
    </row>
    <row r="51" spans="1:7" x14ac:dyDescent="0.25">
      <c r="A51" t="s">
        <v>67</v>
      </c>
      <c r="B51" t="s">
        <v>73</v>
      </c>
      <c r="C51">
        <v>36</v>
      </c>
      <c r="D51">
        <v>53</v>
      </c>
      <c r="E51" s="10">
        <f t="shared" si="2"/>
        <v>2606.9847515986226</v>
      </c>
      <c r="F51" s="10">
        <f t="shared" si="3"/>
        <v>0.52423075236040773</v>
      </c>
      <c r="G51">
        <v>2033</v>
      </c>
    </row>
    <row r="52" spans="1:7" x14ac:dyDescent="0.25">
      <c r="A52" t="s">
        <v>67</v>
      </c>
      <c r="B52" t="s">
        <v>74</v>
      </c>
      <c r="C52">
        <v>18</v>
      </c>
      <c r="D52">
        <v>13</v>
      </c>
      <c r="E52" s="10">
        <f t="shared" si="2"/>
        <v>1313.1313131313132</v>
      </c>
      <c r="F52" s="10">
        <f t="shared" si="3"/>
        <v>0.26405364120703673</v>
      </c>
      <c r="G52">
        <v>990</v>
      </c>
    </row>
    <row r="53" spans="1:7" x14ac:dyDescent="0.25">
      <c r="A53" t="s">
        <v>75</v>
      </c>
      <c r="B53" t="s">
        <v>76</v>
      </c>
      <c r="C53">
        <v>5</v>
      </c>
      <c r="D53">
        <v>2</v>
      </c>
      <c r="E53" s="10">
        <f t="shared" si="2"/>
        <v>374.53183520599254</v>
      </c>
      <c r="F53" s="10">
        <f t="shared" si="3"/>
        <v>7.5313484527503999E-2</v>
      </c>
      <c r="G53">
        <v>534</v>
      </c>
    </row>
    <row r="54" spans="1:7" x14ac:dyDescent="0.25">
      <c r="A54" t="s">
        <v>75</v>
      </c>
      <c r="B54" t="s">
        <v>77</v>
      </c>
      <c r="C54">
        <v>93</v>
      </c>
      <c r="D54">
        <v>70</v>
      </c>
      <c r="E54" s="10">
        <f t="shared" si="2"/>
        <v>1837.7526909950118</v>
      </c>
      <c r="F54" s="10">
        <f t="shared" si="3"/>
        <v>0.36954818215254653</v>
      </c>
      <c r="G54">
        <v>3809</v>
      </c>
    </row>
    <row r="55" spans="1:7" x14ac:dyDescent="0.25">
      <c r="A55" t="s">
        <v>75</v>
      </c>
      <c r="B55" t="s">
        <v>78</v>
      </c>
      <c r="C55">
        <v>204</v>
      </c>
      <c r="D55">
        <v>193</v>
      </c>
      <c r="E55" s="10">
        <f t="shared" si="2"/>
        <v>2778.9776817854572</v>
      </c>
      <c r="F55" s="10">
        <f t="shared" si="3"/>
        <v>0.55881629534727262</v>
      </c>
      <c r="G55">
        <v>6945</v>
      </c>
    </row>
    <row r="56" spans="1:7" x14ac:dyDescent="0.25">
      <c r="A56" t="s">
        <v>79</v>
      </c>
      <c r="B56" t="s">
        <v>80</v>
      </c>
      <c r="C56">
        <v>274</v>
      </c>
      <c r="D56">
        <v>308</v>
      </c>
      <c r="E56" s="10">
        <f t="shared" si="2"/>
        <v>7779.7423591816114</v>
      </c>
      <c r="F56" s="10">
        <f t="shared" si="3"/>
        <v>1.5644050804758318</v>
      </c>
      <c r="G56">
        <v>3959</v>
      </c>
    </row>
    <row r="57" spans="1:7" x14ac:dyDescent="0.25">
      <c r="A57" t="s">
        <v>79</v>
      </c>
      <c r="B57" t="s">
        <v>81</v>
      </c>
      <c r="C57">
        <v>304</v>
      </c>
      <c r="D57">
        <v>338</v>
      </c>
      <c r="E57" s="10">
        <f t="shared" si="2"/>
        <v>4817.5598631698967</v>
      </c>
      <c r="F57" s="10">
        <f t="shared" si="3"/>
        <v>0.9687486779745047</v>
      </c>
      <c r="G57">
        <v>7016</v>
      </c>
    </row>
    <row r="58" spans="1:7" x14ac:dyDescent="0.25">
      <c r="A58" t="s">
        <v>79</v>
      </c>
      <c r="B58" t="s">
        <v>82</v>
      </c>
      <c r="C58">
        <v>128</v>
      </c>
      <c r="D58">
        <v>97</v>
      </c>
      <c r="E58" s="10">
        <f t="shared" si="2"/>
        <v>5943.6274509803916</v>
      </c>
      <c r="F58" s="10">
        <f t="shared" si="3"/>
        <v>1.1951862351579816</v>
      </c>
      <c r="G58">
        <v>1632</v>
      </c>
    </row>
    <row r="59" spans="1:7" x14ac:dyDescent="0.25">
      <c r="A59" t="s">
        <v>79</v>
      </c>
      <c r="B59" t="s">
        <v>83</v>
      </c>
      <c r="C59">
        <v>120</v>
      </c>
      <c r="D59">
        <v>161</v>
      </c>
      <c r="E59" s="10">
        <f t="shared" si="2"/>
        <v>3403.8054968287524</v>
      </c>
      <c r="F59" s="10">
        <f t="shared" si="3"/>
        <v>0.68446104849552092</v>
      </c>
      <c r="G59">
        <v>4730</v>
      </c>
    </row>
    <row r="60" spans="1:7" x14ac:dyDescent="0.25">
      <c r="A60" t="s">
        <v>84</v>
      </c>
      <c r="B60" t="s">
        <v>85</v>
      </c>
      <c r="C60">
        <v>173</v>
      </c>
      <c r="D60">
        <v>183</v>
      </c>
      <c r="E60" s="10">
        <f t="shared" si="2"/>
        <v>8607.7140169332069</v>
      </c>
      <c r="F60" s="10">
        <f t="shared" si="3"/>
        <v>1.7308994202720471</v>
      </c>
      <c r="G60">
        <v>2126</v>
      </c>
    </row>
    <row r="61" spans="1:7" x14ac:dyDescent="0.25">
      <c r="A61" t="s">
        <v>84</v>
      </c>
      <c r="B61" t="s">
        <v>86</v>
      </c>
      <c r="C61">
        <v>6</v>
      </c>
      <c r="D61">
        <v>10</v>
      </c>
      <c r="E61" s="10">
        <f t="shared" si="2"/>
        <v>7092.1985815602839</v>
      </c>
      <c r="F61" s="10">
        <f t="shared" si="3"/>
        <v>1.4261489623293311</v>
      </c>
      <c r="G61">
        <v>141</v>
      </c>
    </row>
    <row r="62" spans="1:7" x14ac:dyDescent="0.25">
      <c r="A62" t="s">
        <v>84</v>
      </c>
      <c r="B62" t="s">
        <v>87</v>
      </c>
      <c r="C62">
        <v>7</v>
      </c>
      <c r="D62">
        <v>8</v>
      </c>
      <c r="E62" s="10">
        <f t="shared" si="2"/>
        <v>3041.8250950570341</v>
      </c>
      <c r="F62" s="10">
        <f t="shared" si="3"/>
        <v>0.61167149410930999</v>
      </c>
      <c r="G62">
        <v>263</v>
      </c>
    </row>
    <row r="63" spans="1:7" x14ac:dyDescent="0.25">
      <c r="A63" t="s">
        <v>84</v>
      </c>
      <c r="B63" t="s">
        <v>88</v>
      </c>
      <c r="C63">
        <v>35</v>
      </c>
      <c r="D63">
        <v>43</v>
      </c>
      <c r="E63" s="10">
        <f t="shared" si="2"/>
        <v>10487.804878048781</v>
      </c>
      <c r="F63" s="10">
        <f t="shared" si="3"/>
        <v>2.1089612581957886</v>
      </c>
      <c r="G63">
        <v>410</v>
      </c>
    </row>
    <row r="64" spans="1:7" x14ac:dyDescent="0.25">
      <c r="A64" t="s">
        <v>84</v>
      </c>
      <c r="B64" t="s">
        <v>89</v>
      </c>
      <c r="C64">
        <v>6</v>
      </c>
      <c r="D64">
        <v>1</v>
      </c>
      <c r="E64" s="10">
        <f t="shared" si="2"/>
        <v>333.33333333333337</v>
      </c>
      <c r="F64" s="10">
        <f t="shared" si="3"/>
        <v>6.7029001229478566E-2</v>
      </c>
      <c r="G64">
        <v>300</v>
      </c>
    </row>
    <row r="65" spans="1:7" x14ac:dyDescent="0.25">
      <c r="A65" t="s">
        <v>84</v>
      </c>
      <c r="B65" t="s">
        <v>90</v>
      </c>
      <c r="C65">
        <v>5</v>
      </c>
      <c r="D65">
        <v>16</v>
      </c>
      <c r="E65" s="10">
        <f t="shared" si="2"/>
        <v>4255.3191489361698</v>
      </c>
      <c r="F65" s="10">
        <f t="shared" si="3"/>
        <v>0.85568937739759854</v>
      </c>
      <c r="G65">
        <v>376</v>
      </c>
    </row>
    <row r="66" spans="1:7" x14ac:dyDescent="0.25">
      <c r="A66" t="s">
        <v>84</v>
      </c>
      <c r="B66" t="s">
        <v>91</v>
      </c>
      <c r="C66">
        <v>6</v>
      </c>
      <c r="D66">
        <v>10</v>
      </c>
      <c r="E66" s="10">
        <f t="shared" si="2"/>
        <v>4201.680672268908</v>
      </c>
      <c r="F66" s="10">
        <f t="shared" si="3"/>
        <v>0.84490337684216676</v>
      </c>
      <c r="G66">
        <v>238</v>
      </c>
    </row>
    <row r="67" spans="1:7" x14ac:dyDescent="0.25">
      <c r="A67" t="s">
        <v>84</v>
      </c>
      <c r="B67" t="s">
        <v>92</v>
      </c>
      <c r="C67">
        <v>2</v>
      </c>
      <c r="D67">
        <v>13</v>
      </c>
      <c r="E67" s="10">
        <f t="shared" si="2"/>
        <v>2642.2764227642278</v>
      </c>
      <c r="F67" s="10">
        <f t="shared" si="3"/>
        <v>0.53132744877025695</v>
      </c>
      <c r="G67">
        <v>492</v>
      </c>
    </row>
    <row r="68" spans="1:7" x14ac:dyDescent="0.25">
      <c r="A68" t="s">
        <v>84</v>
      </c>
      <c r="B68" t="s">
        <v>93</v>
      </c>
      <c r="C68">
        <v>78</v>
      </c>
      <c r="D68">
        <v>63</v>
      </c>
      <c r="E68" s="10">
        <f t="shared" si="2"/>
        <v>10128.617363344052</v>
      </c>
      <c r="F68" s="10">
        <f t="shared" si="3"/>
        <v>2.0367333171015192</v>
      </c>
      <c r="G68">
        <v>622</v>
      </c>
    </row>
    <row r="69" spans="1:7" x14ac:dyDescent="0.25">
      <c r="A69" t="s">
        <v>94</v>
      </c>
      <c r="B69" t="s">
        <v>95</v>
      </c>
      <c r="C69">
        <v>224</v>
      </c>
      <c r="D69">
        <v>220</v>
      </c>
      <c r="E69" s="10">
        <f t="shared" si="2"/>
        <v>9977.3242630385485</v>
      </c>
      <c r="F69" s="10">
        <f t="shared" si="3"/>
        <v>2.0063102408823514</v>
      </c>
      <c r="G69">
        <v>2205</v>
      </c>
    </row>
    <row r="70" spans="1:7" x14ac:dyDescent="0.25">
      <c r="A70" t="s">
        <v>94</v>
      </c>
      <c r="B70" t="s">
        <v>96</v>
      </c>
      <c r="C70">
        <v>56</v>
      </c>
      <c r="D70">
        <v>69</v>
      </c>
      <c r="E70" s="10">
        <f t="shared" si="2"/>
        <v>10192.023633677991</v>
      </c>
      <c r="F70" s="10">
        <f t="shared" si="3"/>
        <v>2.0494834940180295</v>
      </c>
      <c r="G70">
        <v>677</v>
      </c>
    </row>
    <row r="71" spans="1:7" x14ac:dyDescent="0.25">
      <c r="A71" t="s">
        <v>94</v>
      </c>
      <c r="B71" t="s">
        <v>97</v>
      </c>
      <c r="C71">
        <v>102</v>
      </c>
      <c r="D71">
        <v>114</v>
      </c>
      <c r="E71" s="10">
        <f t="shared" ref="E71:E102" si="4">(D71/G71)*100000</f>
        <v>5640.7718951014349</v>
      </c>
      <c r="F71" s="10">
        <f t="shared" ref="F71:F102" si="5">E71/$E$138</f>
        <v>1.1342859188758865</v>
      </c>
      <c r="G71">
        <v>2021</v>
      </c>
    </row>
    <row r="72" spans="1:7" x14ac:dyDescent="0.25">
      <c r="A72" t="s">
        <v>94</v>
      </c>
      <c r="B72" t="s">
        <v>98</v>
      </c>
      <c r="C72">
        <v>9</v>
      </c>
      <c r="D72">
        <v>7</v>
      </c>
      <c r="E72" s="10">
        <f t="shared" si="4"/>
        <v>2040.8163265306121</v>
      </c>
      <c r="F72" s="10">
        <f t="shared" si="5"/>
        <v>0.4103816401804809</v>
      </c>
      <c r="G72">
        <v>343</v>
      </c>
    </row>
    <row r="73" spans="1:7" x14ac:dyDescent="0.25">
      <c r="A73" t="s">
        <v>94</v>
      </c>
      <c r="B73" t="s">
        <v>99</v>
      </c>
      <c r="C73">
        <v>180</v>
      </c>
      <c r="D73">
        <v>174</v>
      </c>
      <c r="E73" s="10">
        <f t="shared" si="4"/>
        <v>8810.1265822784808</v>
      </c>
      <c r="F73" s="10">
        <f t="shared" si="5"/>
        <v>1.771601956546218</v>
      </c>
      <c r="G73">
        <v>1975</v>
      </c>
    </row>
    <row r="74" spans="1:7" x14ac:dyDescent="0.25">
      <c r="A74" t="s">
        <v>94</v>
      </c>
      <c r="B74" t="s">
        <v>100</v>
      </c>
      <c r="C74">
        <v>41</v>
      </c>
      <c r="D74">
        <v>28</v>
      </c>
      <c r="E74" s="10">
        <f t="shared" si="4"/>
        <v>2497.7698483496879</v>
      </c>
      <c r="F74" s="10">
        <f t="shared" si="5"/>
        <v>0.50226905470795713</v>
      </c>
      <c r="G74">
        <v>1121</v>
      </c>
    </row>
    <row r="75" spans="1:7" x14ac:dyDescent="0.25">
      <c r="A75" t="s">
        <v>94</v>
      </c>
      <c r="B75" t="s">
        <v>101</v>
      </c>
      <c r="C75">
        <v>371</v>
      </c>
      <c r="D75">
        <v>381</v>
      </c>
      <c r="E75" s="10">
        <f t="shared" si="4"/>
        <v>15029.58579881657</v>
      </c>
      <c r="F75" s="10">
        <f t="shared" si="5"/>
        <v>3.0222543749622881</v>
      </c>
      <c r="G75">
        <v>2535</v>
      </c>
    </row>
    <row r="76" spans="1:7" x14ac:dyDescent="0.25">
      <c r="A76" t="s">
        <v>94</v>
      </c>
      <c r="B76" t="s">
        <v>102</v>
      </c>
      <c r="C76">
        <v>125</v>
      </c>
      <c r="D76">
        <v>138</v>
      </c>
      <c r="E76" s="10">
        <f t="shared" si="4"/>
        <v>7336.5231259968104</v>
      </c>
      <c r="F76" s="10">
        <f t="shared" si="5"/>
        <v>1.4752794528976143</v>
      </c>
      <c r="G76">
        <v>1881</v>
      </c>
    </row>
    <row r="77" spans="1:7" x14ac:dyDescent="0.25">
      <c r="A77" t="s">
        <v>94</v>
      </c>
      <c r="B77" t="s">
        <v>103</v>
      </c>
      <c r="C77">
        <v>412</v>
      </c>
      <c r="D77">
        <v>513</v>
      </c>
      <c r="E77" s="10">
        <f t="shared" si="4"/>
        <v>6386.9521912350592</v>
      </c>
      <c r="F77" s="10">
        <f t="shared" si="5"/>
        <v>1.2843330788367466</v>
      </c>
      <c r="G77">
        <v>8032</v>
      </c>
    </row>
    <row r="78" spans="1:7" x14ac:dyDescent="0.25">
      <c r="A78" t="s">
        <v>94</v>
      </c>
      <c r="B78" t="s">
        <v>104</v>
      </c>
      <c r="C78">
        <v>30</v>
      </c>
      <c r="D78">
        <v>51</v>
      </c>
      <c r="E78" s="10">
        <f t="shared" si="4"/>
        <v>9922.1789883268484</v>
      </c>
      <c r="F78" s="10">
        <f t="shared" si="5"/>
        <v>1.9952212428229998</v>
      </c>
      <c r="G78">
        <v>514</v>
      </c>
    </row>
    <row r="79" spans="1:7" x14ac:dyDescent="0.25">
      <c r="A79" t="s">
        <v>94</v>
      </c>
      <c r="B79" t="s">
        <v>105</v>
      </c>
      <c r="C79">
        <v>11</v>
      </c>
      <c r="D79">
        <v>15</v>
      </c>
      <c r="E79" s="10">
        <f t="shared" si="4"/>
        <v>2636.2038664323377</v>
      </c>
      <c r="F79" s="10">
        <f t="shared" si="5"/>
        <v>0.53010633661274786</v>
      </c>
      <c r="G79">
        <v>569</v>
      </c>
    </row>
    <row r="80" spans="1:7" x14ac:dyDescent="0.25">
      <c r="A80" t="s">
        <v>94</v>
      </c>
      <c r="B80" t="s">
        <v>106</v>
      </c>
      <c r="C80">
        <v>7</v>
      </c>
      <c r="D80">
        <v>8</v>
      </c>
      <c r="E80" s="10">
        <f t="shared" si="4"/>
        <v>3980.0995024875619</v>
      </c>
      <c r="F80" s="10">
        <f t="shared" si="5"/>
        <v>0.80034628333705737</v>
      </c>
      <c r="G80">
        <v>201</v>
      </c>
    </row>
    <row r="81" spans="1:7" x14ac:dyDescent="0.25">
      <c r="A81" t="s">
        <v>107</v>
      </c>
      <c r="B81" t="s">
        <v>108</v>
      </c>
      <c r="C81">
        <v>248</v>
      </c>
      <c r="D81">
        <v>286</v>
      </c>
      <c r="E81" s="10">
        <f t="shared" si="4"/>
        <v>2432.1796071094482</v>
      </c>
      <c r="F81" s="10">
        <f t="shared" si="5"/>
        <v>0.48907970962575564</v>
      </c>
      <c r="G81">
        <v>11759</v>
      </c>
    </row>
    <row r="82" spans="1:7" x14ac:dyDescent="0.25">
      <c r="A82" t="s">
        <v>107</v>
      </c>
      <c r="B82" t="s">
        <v>109</v>
      </c>
      <c r="C82">
        <v>288</v>
      </c>
      <c r="D82">
        <v>279</v>
      </c>
      <c r="E82" s="10">
        <f t="shared" si="4"/>
        <v>3765.1821862348179</v>
      </c>
      <c r="F82" s="10">
        <f t="shared" si="5"/>
        <v>0.75712920417103313</v>
      </c>
      <c r="G82">
        <v>7410</v>
      </c>
    </row>
    <row r="83" spans="1:7" x14ac:dyDescent="0.25">
      <c r="A83" t="s">
        <v>110</v>
      </c>
      <c r="B83" t="s">
        <v>111</v>
      </c>
      <c r="C83">
        <v>89</v>
      </c>
      <c r="D83">
        <v>65</v>
      </c>
      <c r="E83" s="10">
        <f t="shared" si="4"/>
        <v>3603.1042128603108</v>
      </c>
      <c r="F83" s="10">
        <f t="shared" si="5"/>
        <v>0.72453743014125938</v>
      </c>
      <c r="G83">
        <v>1804</v>
      </c>
    </row>
    <row r="84" spans="1:7" x14ac:dyDescent="0.25">
      <c r="A84" t="s">
        <v>110</v>
      </c>
      <c r="B84" t="s">
        <v>112</v>
      </c>
      <c r="C84">
        <v>13</v>
      </c>
      <c r="D84">
        <v>12</v>
      </c>
      <c r="E84" s="10">
        <f t="shared" si="4"/>
        <v>1751.8248175182484</v>
      </c>
      <c r="F84" s="10">
        <f t="shared" si="5"/>
        <v>0.35226920354178515</v>
      </c>
      <c r="G84">
        <v>685</v>
      </c>
    </row>
    <row r="85" spans="1:7" x14ac:dyDescent="0.25">
      <c r="A85" t="s">
        <v>110</v>
      </c>
      <c r="B85" t="s">
        <v>113</v>
      </c>
      <c r="C85">
        <v>20</v>
      </c>
      <c r="D85">
        <v>20</v>
      </c>
      <c r="E85" s="10">
        <f t="shared" si="4"/>
        <v>3809.5238095238101</v>
      </c>
      <c r="F85" s="10">
        <f t="shared" si="5"/>
        <v>0.76604572833689788</v>
      </c>
      <c r="G85">
        <v>525</v>
      </c>
    </row>
    <row r="86" spans="1:7" x14ac:dyDescent="0.25">
      <c r="A86" t="s">
        <v>110</v>
      </c>
      <c r="B86" t="s">
        <v>114</v>
      </c>
      <c r="C86">
        <v>138</v>
      </c>
      <c r="D86">
        <v>160</v>
      </c>
      <c r="E86" s="10">
        <f t="shared" si="4"/>
        <v>6153.8461538461543</v>
      </c>
      <c r="F86" s="10">
        <f t="shared" si="5"/>
        <v>1.2374584842365273</v>
      </c>
      <c r="G86">
        <v>2600</v>
      </c>
    </row>
    <row r="87" spans="1:7" x14ac:dyDescent="0.25">
      <c r="A87" t="s">
        <v>110</v>
      </c>
      <c r="B87" t="s">
        <v>115</v>
      </c>
      <c r="C87">
        <v>117</v>
      </c>
      <c r="D87">
        <v>144</v>
      </c>
      <c r="E87" s="10">
        <f t="shared" si="4"/>
        <v>7750.2691065662002</v>
      </c>
      <c r="F87" s="10">
        <f t="shared" si="5"/>
        <v>1.5584783924184464</v>
      </c>
      <c r="G87">
        <v>1858</v>
      </c>
    </row>
    <row r="88" spans="1:7" x14ac:dyDescent="0.25">
      <c r="A88" t="s">
        <v>110</v>
      </c>
      <c r="B88" t="s">
        <v>116</v>
      </c>
      <c r="C88">
        <v>125</v>
      </c>
      <c r="D88">
        <v>120</v>
      </c>
      <c r="E88" s="10">
        <f t="shared" si="4"/>
        <v>2772.002772002772</v>
      </c>
      <c r="F88" s="10">
        <f t="shared" si="5"/>
        <v>0.55741373163807528</v>
      </c>
      <c r="G88">
        <v>4329</v>
      </c>
    </row>
    <row r="89" spans="1:7" x14ac:dyDescent="0.25">
      <c r="A89" t="s">
        <v>117</v>
      </c>
      <c r="B89" t="s">
        <v>118</v>
      </c>
      <c r="C89">
        <v>15</v>
      </c>
      <c r="D89">
        <v>8</v>
      </c>
      <c r="E89" s="10">
        <f t="shared" si="4"/>
        <v>3162.055335968379</v>
      </c>
      <c r="F89" s="10">
        <f t="shared" si="5"/>
        <v>0.63584823300691118</v>
      </c>
      <c r="G89">
        <v>253</v>
      </c>
    </row>
    <row r="90" spans="1:7" x14ac:dyDescent="0.25">
      <c r="A90" t="s">
        <v>117</v>
      </c>
      <c r="B90" t="s">
        <v>119</v>
      </c>
      <c r="C90">
        <v>3</v>
      </c>
      <c r="D90">
        <v>3</v>
      </c>
      <c r="E90" s="10">
        <f t="shared" si="4"/>
        <v>1229.5081967213114</v>
      </c>
      <c r="F90" s="10">
        <f t="shared" si="5"/>
        <v>0.24723811928906023</v>
      </c>
      <c r="G90">
        <v>244</v>
      </c>
    </row>
    <row r="91" spans="1:7" x14ac:dyDescent="0.25">
      <c r="A91" t="s">
        <v>117</v>
      </c>
      <c r="B91" t="s">
        <v>120</v>
      </c>
      <c r="C91">
        <v>11</v>
      </c>
      <c r="D91">
        <v>23</v>
      </c>
      <c r="E91" s="10">
        <f t="shared" si="4"/>
        <v>3159.3406593406594</v>
      </c>
      <c r="F91" s="10">
        <f t="shared" si="5"/>
        <v>0.63530234681785991</v>
      </c>
      <c r="G91">
        <v>728</v>
      </c>
    </row>
    <row r="92" spans="1:7" x14ac:dyDescent="0.25">
      <c r="A92" t="s">
        <v>117</v>
      </c>
      <c r="B92" t="s">
        <v>121</v>
      </c>
      <c r="C92">
        <v>114</v>
      </c>
      <c r="D92">
        <v>123</v>
      </c>
      <c r="E92" s="10">
        <f t="shared" si="4"/>
        <v>8577.4058577405867</v>
      </c>
      <c r="F92" s="10">
        <f t="shared" si="5"/>
        <v>1.724804843352691</v>
      </c>
      <c r="G92">
        <v>1434</v>
      </c>
    </row>
    <row r="93" spans="1:7" x14ac:dyDescent="0.25">
      <c r="A93" t="s">
        <v>117</v>
      </c>
      <c r="B93" t="s">
        <v>122</v>
      </c>
      <c r="C93">
        <v>6</v>
      </c>
      <c r="D93">
        <v>17</v>
      </c>
      <c r="E93" s="10">
        <f t="shared" si="4"/>
        <v>2896.0817717206132</v>
      </c>
      <c r="F93" s="10">
        <f t="shared" si="5"/>
        <v>0.58236440591199423</v>
      </c>
      <c r="G93">
        <v>587</v>
      </c>
    </row>
    <row r="94" spans="1:7" x14ac:dyDescent="0.25">
      <c r="A94" t="s">
        <v>117</v>
      </c>
      <c r="B94" t="s">
        <v>123</v>
      </c>
      <c r="C94">
        <v>58</v>
      </c>
      <c r="D94">
        <v>82</v>
      </c>
      <c r="E94" s="10">
        <f t="shared" si="4"/>
        <v>9963.5479951397319</v>
      </c>
      <c r="F94" s="10">
        <f t="shared" si="5"/>
        <v>2.0035400124485689</v>
      </c>
      <c r="G94">
        <v>823</v>
      </c>
    </row>
    <row r="95" spans="1:7" x14ac:dyDescent="0.25">
      <c r="A95" t="s">
        <v>117</v>
      </c>
      <c r="B95" t="s">
        <v>124</v>
      </c>
      <c r="C95">
        <v>3</v>
      </c>
      <c r="D95">
        <v>1</v>
      </c>
      <c r="E95" s="10">
        <f t="shared" si="4"/>
        <v>617.28395061728395</v>
      </c>
      <c r="F95" s="10">
        <f t="shared" si="5"/>
        <v>0.12412778005458992</v>
      </c>
      <c r="G95">
        <v>162</v>
      </c>
    </row>
    <row r="96" spans="1:7" x14ac:dyDescent="0.25">
      <c r="A96" t="s">
        <v>117</v>
      </c>
      <c r="B96" t="s">
        <v>125</v>
      </c>
      <c r="C96">
        <v>14</v>
      </c>
      <c r="D96">
        <v>9</v>
      </c>
      <c r="E96" s="10">
        <f t="shared" si="4"/>
        <v>3103.4482758620688</v>
      </c>
      <c r="F96" s="10">
        <f t="shared" si="5"/>
        <v>0.62406311489514521</v>
      </c>
      <c r="G96">
        <v>290</v>
      </c>
    </row>
    <row r="97" spans="1:7" x14ac:dyDescent="0.25">
      <c r="A97" t="s">
        <v>117</v>
      </c>
      <c r="B97" t="s">
        <v>126</v>
      </c>
      <c r="C97">
        <v>49</v>
      </c>
      <c r="D97">
        <v>59</v>
      </c>
      <c r="E97" s="10">
        <f t="shared" si="4"/>
        <v>8160.4426002766249</v>
      </c>
      <c r="F97" s="10">
        <f t="shared" si="5"/>
        <v>1.6409589512610931</v>
      </c>
      <c r="G97">
        <v>723</v>
      </c>
    </row>
    <row r="98" spans="1:7" x14ac:dyDescent="0.25">
      <c r="A98" t="s">
        <v>117</v>
      </c>
      <c r="B98" t="s">
        <v>127</v>
      </c>
      <c r="C98">
        <v>42</v>
      </c>
      <c r="D98">
        <v>25</v>
      </c>
      <c r="E98" s="10">
        <f t="shared" si="4"/>
        <v>2648.3050847457625</v>
      </c>
      <c r="F98" s="10">
        <f t="shared" si="5"/>
        <v>0.53253973434437407</v>
      </c>
      <c r="G98">
        <v>944</v>
      </c>
    </row>
    <row r="99" spans="1:7" x14ac:dyDescent="0.25">
      <c r="A99" t="s">
        <v>117</v>
      </c>
      <c r="B99" t="s">
        <v>128</v>
      </c>
      <c r="C99">
        <v>6</v>
      </c>
      <c r="D99">
        <v>9</v>
      </c>
      <c r="E99" s="10">
        <f t="shared" si="4"/>
        <v>4347.826086956522</v>
      </c>
      <c r="F99" s="10">
        <f t="shared" si="5"/>
        <v>0.87429132038450297</v>
      </c>
      <c r="G99">
        <v>207</v>
      </c>
    </row>
    <row r="100" spans="1:7" x14ac:dyDescent="0.25">
      <c r="A100" t="s">
        <v>117</v>
      </c>
      <c r="B100" t="s">
        <v>129</v>
      </c>
      <c r="C100">
        <v>259</v>
      </c>
      <c r="D100">
        <v>266</v>
      </c>
      <c r="E100" s="10">
        <f t="shared" si="4"/>
        <v>5949.4520241556702</v>
      </c>
      <c r="F100" s="10">
        <f t="shared" si="5"/>
        <v>1.1963574811255624</v>
      </c>
      <c r="G100">
        <v>4471</v>
      </c>
    </row>
    <row r="101" spans="1:7" x14ac:dyDescent="0.25">
      <c r="A101" t="s">
        <v>130</v>
      </c>
      <c r="B101" t="s">
        <v>131</v>
      </c>
      <c r="C101">
        <v>281</v>
      </c>
      <c r="D101">
        <v>262</v>
      </c>
      <c r="E101" s="10">
        <f t="shared" si="4"/>
        <v>3707.3722937597281</v>
      </c>
      <c r="F101" s="10">
        <f t="shared" si="5"/>
        <v>0.74550438610966663</v>
      </c>
      <c r="G101">
        <v>7067</v>
      </c>
    </row>
    <row r="102" spans="1:7" x14ac:dyDescent="0.25">
      <c r="A102" t="s">
        <v>130</v>
      </c>
      <c r="B102" t="s">
        <v>132</v>
      </c>
      <c r="C102">
        <v>21</v>
      </c>
      <c r="D102">
        <v>12</v>
      </c>
      <c r="E102" s="10">
        <f t="shared" si="4"/>
        <v>995.85062240663899</v>
      </c>
      <c r="F102" s="10">
        <f t="shared" si="5"/>
        <v>0.20025261778101477</v>
      </c>
      <c r="G102">
        <v>1205</v>
      </c>
    </row>
    <row r="103" spans="1:7" x14ac:dyDescent="0.25">
      <c r="A103" t="s">
        <v>133</v>
      </c>
      <c r="B103" t="s">
        <v>134</v>
      </c>
      <c r="C103">
        <v>59</v>
      </c>
      <c r="D103">
        <v>54</v>
      </c>
      <c r="E103" s="10">
        <f t="shared" ref="E103:E134" si="6">(D103/G103)*100000</f>
        <v>1660.5166051660517</v>
      </c>
      <c r="F103" s="10">
        <f t="shared" ref="F103:F134" si="7">E103/$E$138</f>
        <v>0.33390830870773452</v>
      </c>
      <c r="G103">
        <v>3252</v>
      </c>
    </row>
    <row r="104" spans="1:7" x14ac:dyDescent="0.25">
      <c r="A104" t="s">
        <v>227</v>
      </c>
      <c r="B104" t="s">
        <v>135</v>
      </c>
      <c r="C104">
        <v>13</v>
      </c>
      <c r="D104">
        <v>14</v>
      </c>
      <c r="E104" s="10">
        <f t="shared" si="6"/>
        <v>1159.90057995029</v>
      </c>
      <c r="F104" s="10">
        <f t="shared" si="7"/>
        <v>0.23324093219868264</v>
      </c>
      <c r="G104">
        <v>1207</v>
      </c>
    </row>
    <row r="105" spans="1:7" x14ac:dyDescent="0.25">
      <c r="A105" t="s">
        <v>136</v>
      </c>
      <c r="B105" t="s">
        <v>137</v>
      </c>
      <c r="C105">
        <v>538</v>
      </c>
      <c r="D105">
        <v>592</v>
      </c>
      <c r="E105" s="10">
        <f t="shared" si="6"/>
        <v>5011.852353538774</v>
      </c>
      <c r="F105" s="10">
        <f t="shared" si="7"/>
        <v>1.0078183727019465</v>
      </c>
      <c r="G105">
        <v>11812</v>
      </c>
    </row>
    <row r="106" spans="1:7" x14ac:dyDescent="0.25">
      <c r="A106" t="s">
        <v>138</v>
      </c>
      <c r="B106" t="s">
        <v>139</v>
      </c>
      <c r="C106">
        <v>342</v>
      </c>
      <c r="D106">
        <v>342</v>
      </c>
      <c r="E106" s="10">
        <f t="shared" si="6"/>
        <v>11365.902293120638</v>
      </c>
      <c r="F106" s="10">
        <f t="shared" si="7"/>
        <v>2.285535236339149</v>
      </c>
      <c r="G106">
        <v>3009</v>
      </c>
    </row>
    <row r="107" spans="1:7" x14ac:dyDescent="0.25">
      <c r="A107" t="s">
        <v>140</v>
      </c>
      <c r="B107" t="s">
        <v>141</v>
      </c>
      <c r="C107">
        <v>113</v>
      </c>
      <c r="D107">
        <v>131</v>
      </c>
      <c r="E107" s="10">
        <f t="shared" si="6"/>
        <v>5564.9957519116397</v>
      </c>
      <c r="F107" s="10">
        <f t="shared" si="7"/>
        <v>1.1190483212907847</v>
      </c>
      <c r="G107">
        <v>2354</v>
      </c>
    </row>
    <row r="108" spans="1:7" x14ac:dyDescent="0.25">
      <c r="A108" t="s">
        <v>140</v>
      </c>
      <c r="B108" t="s">
        <v>142</v>
      </c>
      <c r="C108">
        <v>8</v>
      </c>
      <c r="D108">
        <v>8</v>
      </c>
      <c r="E108" s="10">
        <f t="shared" si="6"/>
        <v>2867.3835125448027</v>
      </c>
      <c r="F108" s="10">
        <f t="shared" si="7"/>
        <v>0.57659355896325637</v>
      </c>
      <c r="G108">
        <v>279</v>
      </c>
    </row>
    <row r="109" spans="1:7" x14ac:dyDescent="0.25">
      <c r="A109" t="s">
        <v>140</v>
      </c>
      <c r="B109" t="s">
        <v>143</v>
      </c>
      <c r="C109">
        <v>7</v>
      </c>
      <c r="D109">
        <v>7</v>
      </c>
      <c r="E109" s="10">
        <f t="shared" si="6"/>
        <v>3977.272727272727</v>
      </c>
      <c r="F109" s="10">
        <f t="shared" si="7"/>
        <v>0.79977785557900549</v>
      </c>
      <c r="G109">
        <v>176</v>
      </c>
    </row>
    <row r="110" spans="1:7" x14ac:dyDescent="0.25">
      <c r="A110" t="s">
        <v>144</v>
      </c>
      <c r="B110" t="s">
        <v>145</v>
      </c>
      <c r="C110">
        <v>68</v>
      </c>
      <c r="D110">
        <v>58</v>
      </c>
      <c r="E110" s="10">
        <f t="shared" si="6"/>
        <v>2956.1671763506629</v>
      </c>
      <c r="F110" s="10">
        <f t="shared" si="7"/>
        <v>0.59444679989445826</v>
      </c>
      <c r="G110">
        <v>1962</v>
      </c>
    </row>
    <row r="111" spans="1:7" x14ac:dyDescent="0.25">
      <c r="A111" t="s">
        <v>144</v>
      </c>
      <c r="B111" t="s">
        <v>146</v>
      </c>
      <c r="C111">
        <v>97</v>
      </c>
      <c r="D111">
        <v>124</v>
      </c>
      <c r="E111" s="10">
        <f t="shared" si="6"/>
        <v>4420.6773618538318</v>
      </c>
      <c r="F111" s="10">
        <f t="shared" si="7"/>
        <v>0.88894076496848551</v>
      </c>
      <c r="G111">
        <v>2805</v>
      </c>
    </row>
    <row r="112" spans="1:7" x14ac:dyDescent="0.25">
      <c r="A112" t="s">
        <v>144</v>
      </c>
      <c r="B112" t="s">
        <v>147</v>
      </c>
      <c r="C112">
        <v>34</v>
      </c>
      <c r="D112">
        <v>37</v>
      </c>
      <c r="E112" s="10">
        <f t="shared" si="6"/>
        <v>3571.4285714285711</v>
      </c>
      <c r="F112" s="10">
        <f t="shared" si="7"/>
        <v>0.71816787031584162</v>
      </c>
      <c r="G112">
        <v>1036</v>
      </c>
    </row>
    <row r="113" spans="1:7" x14ac:dyDescent="0.25">
      <c r="A113" t="s">
        <v>148</v>
      </c>
      <c r="B113" t="s">
        <v>149</v>
      </c>
      <c r="C113">
        <v>5</v>
      </c>
      <c r="D113">
        <v>10</v>
      </c>
      <c r="E113" s="10">
        <f t="shared" si="6"/>
        <v>6250</v>
      </c>
      <c r="F113" s="10">
        <f t="shared" si="7"/>
        <v>1.256793773052723</v>
      </c>
      <c r="G113">
        <v>160</v>
      </c>
    </row>
    <row r="114" spans="1:7" x14ac:dyDescent="0.25">
      <c r="A114" t="s">
        <v>148</v>
      </c>
      <c r="B114" t="s">
        <v>150</v>
      </c>
      <c r="C114">
        <v>6</v>
      </c>
      <c r="D114">
        <v>11</v>
      </c>
      <c r="E114" s="10">
        <f t="shared" si="6"/>
        <v>2191.2350597609561</v>
      </c>
      <c r="F114" s="10">
        <f t="shared" si="7"/>
        <v>0.44062889254438092</v>
      </c>
      <c r="G114">
        <v>502</v>
      </c>
    </row>
    <row r="115" spans="1:7" x14ac:dyDescent="0.25">
      <c r="A115" t="s">
        <v>148</v>
      </c>
      <c r="B115" t="s">
        <v>151</v>
      </c>
      <c r="C115">
        <v>152</v>
      </c>
      <c r="D115">
        <v>153</v>
      </c>
      <c r="E115" s="10">
        <f t="shared" si="6"/>
        <v>7076.7807585568917</v>
      </c>
      <c r="F115" s="10">
        <f t="shared" si="7"/>
        <v>1.4230486384981802</v>
      </c>
      <c r="G115">
        <v>2162</v>
      </c>
    </row>
    <row r="116" spans="1:7" x14ac:dyDescent="0.25">
      <c r="A116" t="s">
        <v>148</v>
      </c>
      <c r="B116" t="s">
        <v>152</v>
      </c>
      <c r="C116">
        <v>5</v>
      </c>
      <c r="D116">
        <v>9</v>
      </c>
      <c r="E116" s="10">
        <f t="shared" si="6"/>
        <v>4522.6130653266337</v>
      </c>
      <c r="F116" s="10">
        <f t="shared" si="7"/>
        <v>0.90943871014870414</v>
      </c>
      <c r="G116">
        <v>199</v>
      </c>
    </row>
    <row r="117" spans="1:7" x14ac:dyDescent="0.25">
      <c r="A117" t="s">
        <v>153</v>
      </c>
      <c r="B117" t="s">
        <v>154</v>
      </c>
      <c r="C117">
        <v>9</v>
      </c>
      <c r="D117">
        <v>16</v>
      </c>
      <c r="E117" s="10">
        <f t="shared" si="6"/>
        <v>1862.6309662398137</v>
      </c>
      <c r="F117" s="10">
        <f t="shared" si="7"/>
        <v>0.37455087997845993</v>
      </c>
      <c r="G117">
        <v>859</v>
      </c>
    </row>
    <row r="118" spans="1:7" x14ac:dyDescent="0.25">
      <c r="A118" t="s">
        <v>153</v>
      </c>
      <c r="B118" t="s">
        <v>192</v>
      </c>
      <c r="C118">
        <v>1</v>
      </c>
      <c r="D118">
        <v>5</v>
      </c>
      <c r="E118" s="10">
        <f t="shared" si="6"/>
        <v>1672.2408026755852</v>
      </c>
      <c r="F118" s="10">
        <f t="shared" si="7"/>
        <v>0.33626589245557803</v>
      </c>
      <c r="G118">
        <v>299</v>
      </c>
    </row>
    <row r="119" spans="1:7" x14ac:dyDescent="0.25">
      <c r="A119" t="s">
        <v>153</v>
      </c>
      <c r="B119" t="s">
        <v>156</v>
      </c>
      <c r="C119">
        <v>0</v>
      </c>
      <c r="D119">
        <v>1</v>
      </c>
      <c r="E119" s="10">
        <f t="shared" si="6"/>
        <v>657.8947368421052</v>
      </c>
      <c r="F119" s="10">
        <f t="shared" si="7"/>
        <v>0.13229408137397083</v>
      </c>
      <c r="G119">
        <v>152</v>
      </c>
    </row>
    <row r="120" spans="1:7" x14ac:dyDescent="0.25">
      <c r="A120" t="s">
        <v>153</v>
      </c>
      <c r="B120" t="s">
        <v>157</v>
      </c>
      <c r="C120">
        <v>0</v>
      </c>
      <c r="D120">
        <v>1</v>
      </c>
      <c r="E120" s="10">
        <f t="shared" si="6"/>
        <v>1219.5121951219512</v>
      </c>
      <c r="F120" s="10">
        <f t="shared" si="7"/>
        <v>0.24522805327858008</v>
      </c>
      <c r="G120">
        <v>82</v>
      </c>
    </row>
    <row r="121" spans="1:7" x14ac:dyDescent="0.25">
      <c r="A121" t="s">
        <v>153</v>
      </c>
      <c r="B121" t="s">
        <v>158</v>
      </c>
      <c r="C121">
        <v>4</v>
      </c>
      <c r="D121">
        <v>4</v>
      </c>
      <c r="E121" s="10">
        <f t="shared" si="6"/>
        <v>1438.8489208633093</v>
      </c>
      <c r="F121" s="10">
        <f t="shared" si="7"/>
        <v>0.28933381825674198</v>
      </c>
      <c r="G121">
        <v>278</v>
      </c>
    </row>
    <row r="122" spans="1:7" x14ac:dyDescent="0.25">
      <c r="A122" t="s">
        <v>153</v>
      </c>
      <c r="B122" t="s">
        <v>159</v>
      </c>
      <c r="C122">
        <v>7</v>
      </c>
      <c r="D122">
        <v>10</v>
      </c>
      <c r="E122" s="10">
        <f t="shared" si="6"/>
        <v>4830.9178743961356</v>
      </c>
      <c r="F122" s="10">
        <f t="shared" si="7"/>
        <v>0.97143480042722552</v>
      </c>
      <c r="G122">
        <v>207</v>
      </c>
    </row>
    <row r="123" spans="1:7" x14ac:dyDescent="0.25">
      <c r="A123" t="s">
        <v>160</v>
      </c>
      <c r="B123" t="s">
        <v>161</v>
      </c>
      <c r="C123">
        <v>10</v>
      </c>
      <c r="D123">
        <v>18</v>
      </c>
      <c r="E123" s="10">
        <f t="shared" si="6"/>
        <v>1055.0996483001172</v>
      </c>
      <c r="F123" s="10">
        <f t="shared" si="7"/>
        <v>0.21216682686939284</v>
      </c>
      <c r="G123">
        <v>1706</v>
      </c>
    </row>
    <row r="124" spans="1:7" x14ac:dyDescent="0.25">
      <c r="A124" t="s">
        <v>162</v>
      </c>
      <c r="B124" t="s">
        <v>163</v>
      </c>
      <c r="C124">
        <v>49</v>
      </c>
      <c r="D124">
        <v>47</v>
      </c>
      <c r="E124" s="10">
        <f t="shared" si="6"/>
        <v>1215.0982419855222</v>
      </c>
      <c r="F124" s="10">
        <f t="shared" si="7"/>
        <v>0.24434046466795442</v>
      </c>
      <c r="G124">
        <v>3868</v>
      </c>
    </row>
    <row r="125" spans="1:7" x14ac:dyDescent="0.25">
      <c r="A125" t="s">
        <v>162</v>
      </c>
      <c r="B125" t="s">
        <v>164</v>
      </c>
      <c r="C125">
        <v>227</v>
      </c>
      <c r="D125">
        <v>243</v>
      </c>
      <c r="E125" s="10">
        <f t="shared" si="6"/>
        <v>3372.6578764746705</v>
      </c>
      <c r="F125" s="10">
        <f t="shared" si="7"/>
        <v>0.67819766684649363</v>
      </c>
      <c r="G125">
        <v>7205</v>
      </c>
    </row>
    <row r="126" spans="1:7" x14ac:dyDescent="0.25">
      <c r="A126" t="s">
        <v>162</v>
      </c>
      <c r="B126" t="s">
        <v>165</v>
      </c>
      <c r="C126">
        <v>38</v>
      </c>
      <c r="D126">
        <v>29</v>
      </c>
      <c r="E126" s="10">
        <f t="shared" si="6"/>
        <v>1226.2156448202961</v>
      </c>
      <c r="F126" s="10">
        <f t="shared" si="7"/>
        <v>0.24657602989279642</v>
      </c>
      <c r="G126">
        <v>2365</v>
      </c>
    </row>
    <row r="127" spans="1:7" x14ac:dyDescent="0.25">
      <c r="A127" t="s">
        <v>166</v>
      </c>
      <c r="B127" t="s">
        <v>167</v>
      </c>
      <c r="C127">
        <v>43</v>
      </c>
      <c r="D127">
        <v>35</v>
      </c>
      <c r="E127" s="10">
        <f t="shared" si="6"/>
        <v>1665.8733936220847</v>
      </c>
      <c r="F127" s="10">
        <f t="shared" si="7"/>
        <v>0.33498548924775101</v>
      </c>
      <c r="G127">
        <v>2101</v>
      </c>
    </row>
    <row r="128" spans="1:7" x14ac:dyDescent="0.25">
      <c r="A128" t="s">
        <v>166</v>
      </c>
      <c r="B128" t="s">
        <v>168</v>
      </c>
      <c r="C128">
        <v>309</v>
      </c>
      <c r="D128">
        <v>281</v>
      </c>
      <c r="E128" s="10">
        <f t="shared" si="6"/>
        <v>2572.0823798627002</v>
      </c>
      <c r="F128" s="10">
        <f t="shared" si="7"/>
        <v>0.51721233900641117</v>
      </c>
      <c r="G128">
        <v>10925</v>
      </c>
    </row>
    <row r="129" spans="1:7" x14ac:dyDescent="0.25">
      <c r="A129" t="s">
        <v>169</v>
      </c>
      <c r="B129" t="s">
        <v>170</v>
      </c>
      <c r="C129">
        <v>81</v>
      </c>
      <c r="D129">
        <v>69</v>
      </c>
      <c r="E129" s="10">
        <f t="shared" si="6"/>
        <v>4551.451187335093</v>
      </c>
      <c r="F129" s="10">
        <f t="shared" si="7"/>
        <v>0.91523768169538677</v>
      </c>
      <c r="G129">
        <v>1516</v>
      </c>
    </row>
    <row r="130" spans="1:7" x14ac:dyDescent="0.25">
      <c r="A130" t="s">
        <v>169</v>
      </c>
      <c r="B130" t="s">
        <v>171</v>
      </c>
      <c r="C130">
        <v>113</v>
      </c>
      <c r="D130">
        <v>94</v>
      </c>
      <c r="E130" s="10">
        <f t="shared" si="6"/>
        <v>4521.4045214045209</v>
      </c>
      <c r="F130" s="10">
        <f t="shared" si="7"/>
        <v>0.90919568767258063</v>
      </c>
      <c r="G130">
        <v>2079</v>
      </c>
    </row>
    <row r="131" spans="1:7" x14ac:dyDescent="0.25">
      <c r="A131" t="s">
        <v>172</v>
      </c>
      <c r="B131" t="s">
        <v>173</v>
      </c>
      <c r="C131">
        <v>3</v>
      </c>
      <c r="D131">
        <v>2</v>
      </c>
      <c r="E131" s="10">
        <f t="shared" si="6"/>
        <v>2816.9014084507044</v>
      </c>
      <c r="F131" s="10">
        <f t="shared" si="7"/>
        <v>0.56644226391108643</v>
      </c>
      <c r="G131">
        <v>71</v>
      </c>
    </row>
    <row r="132" spans="1:7" x14ac:dyDescent="0.25">
      <c r="A132" t="s">
        <v>172</v>
      </c>
      <c r="B132" t="s">
        <v>174</v>
      </c>
      <c r="C132">
        <v>13</v>
      </c>
      <c r="D132">
        <v>5</v>
      </c>
      <c r="E132" s="10">
        <f t="shared" si="6"/>
        <v>816.99346405228766</v>
      </c>
      <c r="F132" s="10">
        <f t="shared" si="7"/>
        <v>0.16428676771931019</v>
      </c>
      <c r="G132">
        <v>612</v>
      </c>
    </row>
    <row r="133" spans="1:7" x14ac:dyDescent="0.25">
      <c r="A133" t="s">
        <v>175</v>
      </c>
      <c r="B133" t="s">
        <v>176</v>
      </c>
      <c r="C133">
        <v>52</v>
      </c>
      <c r="D133">
        <v>53</v>
      </c>
      <c r="E133" s="10">
        <f t="shared" si="6"/>
        <v>3475.4098360655739</v>
      </c>
      <c r="F133" s="10">
        <f t="shared" si="7"/>
        <v>0.69885975052374372</v>
      </c>
      <c r="G133">
        <v>1525</v>
      </c>
    </row>
    <row r="134" spans="1:7" x14ac:dyDescent="0.25">
      <c r="A134" t="s">
        <v>175</v>
      </c>
      <c r="B134" t="s">
        <v>177</v>
      </c>
      <c r="C134">
        <v>115</v>
      </c>
      <c r="D134">
        <v>120</v>
      </c>
      <c r="E134" s="10">
        <f t="shared" si="6"/>
        <v>3126.6284523189165</v>
      </c>
      <c r="F134" s="10">
        <f t="shared" si="7"/>
        <v>0.62872434712382186</v>
      </c>
      <c r="G134">
        <v>3838</v>
      </c>
    </row>
    <row r="135" spans="1:7" x14ac:dyDescent="0.25">
      <c r="A135" t="s">
        <v>178</v>
      </c>
      <c r="B135" t="s">
        <v>179</v>
      </c>
      <c r="C135">
        <v>34</v>
      </c>
      <c r="D135">
        <v>40</v>
      </c>
      <c r="E135" s="10">
        <f t="shared" ref="E135" si="8">(D135/G135)*100000</f>
        <v>1222.1203788573173</v>
      </c>
      <c r="F135" s="10">
        <f t="shared" ref="F135" si="9">E135/$E$138</f>
        <v>0.24575252513099377</v>
      </c>
      <c r="G135">
        <v>3273</v>
      </c>
    </row>
    <row r="136" spans="1:7" x14ac:dyDescent="0.25">
      <c r="A136" t="s">
        <v>193</v>
      </c>
      <c r="B136" t="s">
        <v>194</v>
      </c>
      <c r="C136">
        <v>96</v>
      </c>
      <c r="D136">
        <v>139</v>
      </c>
      <c r="E136" s="13" t="s">
        <v>195</v>
      </c>
      <c r="F136" s="13" t="s">
        <v>195</v>
      </c>
      <c r="G136" s="13" t="s">
        <v>195</v>
      </c>
    </row>
    <row r="137" spans="1:7" x14ac:dyDescent="0.25">
      <c r="A137" t="s">
        <v>193</v>
      </c>
      <c r="B137" t="s">
        <v>196</v>
      </c>
      <c r="C137">
        <v>222</v>
      </c>
      <c r="D137">
        <v>228</v>
      </c>
      <c r="E137" s="13" t="s">
        <v>195</v>
      </c>
      <c r="F137" s="13" t="s">
        <v>195</v>
      </c>
      <c r="G137" s="13" t="s">
        <v>195</v>
      </c>
    </row>
    <row r="138" spans="1:7" x14ac:dyDescent="0.25">
      <c r="A138" s="4" t="s">
        <v>228</v>
      </c>
      <c r="B138" s="4" t="s">
        <v>181</v>
      </c>
      <c r="C138" s="5">
        <v>12860</v>
      </c>
      <c r="D138" s="5">
        <v>13827</v>
      </c>
      <c r="E138" s="11">
        <f>(D138/G138)*100000</f>
        <v>4972.9718065191355</v>
      </c>
      <c r="F138" s="11">
        <f>E138/$E$138</f>
        <v>1</v>
      </c>
      <c r="G138" s="4">
        <v>278043</v>
      </c>
    </row>
    <row r="139" spans="1:7" x14ac:dyDescent="0.25">
      <c r="C139" s="3"/>
      <c r="D139" s="3"/>
    </row>
    <row r="140" spans="1:7" x14ac:dyDescent="0.25">
      <c r="A140" s="6" t="s">
        <v>182</v>
      </c>
    </row>
    <row r="141" spans="1:7" x14ac:dyDescent="0.25">
      <c r="A141" s="6" t="s">
        <v>183</v>
      </c>
      <c r="B141" s="7"/>
    </row>
    <row r="142" spans="1:7" x14ac:dyDescent="0.25">
      <c r="A142" s="8" t="s">
        <v>184</v>
      </c>
      <c r="B142" s="7"/>
    </row>
    <row r="143" spans="1:7" ht="14.45" customHeight="1" x14ac:dyDescent="0.25">
      <c r="A143" s="64" t="s">
        <v>185</v>
      </c>
      <c r="B143" s="64"/>
      <c r="C143" s="64"/>
      <c r="D143" s="64"/>
      <c r="E143" s="64"/>
      <c r="F143" s="64"/>
      <c r="G143" s="64"/>
    </row>
    <row r="144" spans="1:7" x14ac:dyDescent="0.25">
      <c r="A144" s="64"/>
      <c r="B144" s="64"/>
      <c r="C144" s="64"/>
      <c r="D144" s="64"/>
      <c r="E144" s="64"/>
      <c r="F144" s="64"/>
      <c r="G144" s="64"/>
    </row>
    <row r="146" spans="1:7" ht="14.45" customHeight="1" x14ac:dyDescent="0.25">
      <c r="A146" s="73" t="s">
        <v>229</v>
      </c>
      <c r="B146" s="73"/>
      <c r="C146" s="73"/>
      <c r="D146" s="73"/>
      <c r="E146" s="73"/>
      <c r="F146" s="73"/>
      <c r="G146" s="73"/>
    </row>
    <row r="147" spans="1:7" ht="30.6" customHeight="1" x14ac:dyDescent="0.25">
      <c r="A147" s="73"/>
      <c r="B147" s="73"/>
      <c r="C147" s="73"/>
      <c r="D147" s="73"/>
      <c r="E147" s="73"/>
      <c r="F147" s="73"/>
      <c r="G147" s="73"/>
    </row>
    <row r="148" spans="1:7" ht="14.45" customHeight="1" x14ac:dyDescent="0.25">
      <c r="A148" s="71" t="s">
        <v>230</v>
      </c>
      <c r="B148" s="71"/>
      <c r="C148" s="71"/>
      <c r="D148" s="71"/>
      <c r="E148" s="71"/>
      <c r="F148" s="71"/>
      <c r="G148" s="71"/>
    </row>
    <row r="149" spans="1:7" x14ac:dyDescent="0.25">
      <c r="A149" s="71"/>
      <c r="B149" s="71"/>
      <c r="C149" s="71"/>
      <c r="D149" s="71"/>
      <c r="E149" s="71"/>
      <c r="F149" s="71"/>
      <c r="G149" s="71"/>
    </row>
    <row r="150" spans="1:7" x14ac:dyDescent="0.25">
      <c r="A150" s="71"/>
      <c r="B150" s="71"/>
      <c r="C150" s="71"/>
      <c r="D150" s="71"/>
      <c r="E150" s="71"/>
      <c r="F150" s="71"/>
      <c r="G150" s="71"/>
    </row>
  </sheetData>
  <autoFilter ref="A6:B6" xr:uid="{89FC56F9-FBEE-4743-983E-F283D28E340C}"/>
  <mergeCells count="4">
    <mergeCell ref="E5:G5"/>
    <mergeCell ref="A146:G147"/>
    <mergeCell ref="A148:G150"/>
    <mergeCell ref="A143:G144"/>
  </mergeCells>
  <conditionalFormatting sqref="E7:E135">
    <cfRule type="colorScale" priority="340">
      <colorScale>
        <cfvo type="min"/>
        <cfvo type="num" val="$E$138"/>
        <cfvo type="num" val="$E$138*2"/>
        <color theme="9"/>
        <color theme="0"/>
        <color rgb="FFC00000"/>
      </colorScale>
    </cfRule>
  </conditionalFormatting>
  <conditionalFormatting sqref="F7:F135">
    <cfRule type="colorScale" priority="338">
      <colorScale>
        <cfvo type="min"/>
        <cfvo type="num" val="1"/>
        <cfvo type="num" val="2"/>
        <color theme="9"/>
        <color theme="0"/>
        <color rgb="FFC00000"/>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period xmlns="3ef367a9-1f8b-4246-ac44-5932aaae11bd" xsi:nil="true"/>
    <DataSource xmlns="3ef367a9-1f8b-4246-ac44-5932aaae11bd" xsi:nil="true"/>
    <Notes xmlns="3ef367a9-1f8b-4246-ac44-5932aaae11bd" xsi:nil="true"/>
    <Yearrequested xmlns="3ef367a9-1f8b-4246-ac44-5932aaae11bd" xsi:nil="true"/>
    <lcf76f155ced4ddcb4097134ff3c332f xmlns="3ef367a9-1f8b-4246-ac44-5932aaae11bd">
      <Terms xmlns="http://schemas.microsoft.com/office/infopath/2007/PartnerControls"/>
    </lcf76f155ced4ddcb4097134ff3c332f>
    <TaxCatchAll xmlns="892e953b-dfeb-4928-98da-97e76c2b49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FA8C4E7814234DAB82E868F9E046ED" ma:contentTypeVersion="22" ma:contentTypeDescription="Create a new document." ma:contentTypeScope="" ma:versionID="7f2317aef8b7f7d59821c47946706011">
  <xsd:schema xmlns:xsd="http://www.w3.org/2001/XMLSchema" xmlns:xs="http://www.w3.org/2001/XMLSchema" xmlns:p="http://schemas.microsoft.com/office/2006/metadata/properties" xmlns:ns2="3ef367a9-1f8b-4246-ac44-5932aaae11bd" xmlns:ns3="892e953b-dfeb-4928-98da-97e76c2b4986" targetNamespace="http://schemas.microsoft.com/office/2006/metadata/properties" ma:root="true" ma:fieldsID="ceb28504f018dce76e6044027a5619b6" ns2:_="" ns3:_="">
    <xsd:import namespace="3ef367a9-1f8b-4246-ac44-5932aaae11bd"/>
    <xsd:import namespace="892e953b-dfeb-4928-98da-97e76c2b49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DataSource" minOccurs="0"/>
                <xsd:element ref="ns2:Yearrequested" minOccurs="0"/>
                <xsd:element ref="ns2:Dataperiod" minOccurs="0"/>
                <xsd:element ref="ns2:MediaServiceDateTaken"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367a9-1f8b-4246-ac44-5932aaae11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f6c1a2-1cc3-41fb-8de8-3ab9e710367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DataSource" ma:index="22" nillable="true" ma:displayName="Source" ma:format="Dropdown" ma:internalName="DataSource">
      <xsd:simpleType>
        <xsd:restriction base="dms:Note">
          <xsd:maxLength value="255"/>
        </xsd:restriction>
      </xsd:simpleType>
    </xsd:element>
    <xsd:element name="Yearrequested" ma:index="23" nillable="true" ma:displayName="Year requested" ma:format="DateOnly" ma:internalName="Yearrequested">
      <xsd:simpleType>
        <xsd:restriction base="dms:DateTime"/>
      </xsd:simpleType>
    </xsd:element>
    <xsd:element name="Dataperiod" ma:index="24" nillable="true" ma:displayName="Period" ma:description="Years this dataset includes" ma:format="Dropdown" ma:internalName="Dataperiod">
      <xsd:simpleType>
        <xsd:restriction base="dms:Text">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Notes" ma:index="27"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2e953b-dfeb-4928-98da-97e76c2b498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706558d-1552-481e-876a-c8b40f30a9c5}" ma:internalName="TaxCatchAll" ma:showField="CatchAllData" ma:web="892e953b-dfeb-4928-98da-97e76c2b498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1DE857-D4ED-4AB6-92A8-8016A752517B}">
  <ds:schemaRefs>
    <ds:schemaRef ds:uri="http://schemas.microsoft.com/sharepoint/v3/contenttype/forms"/>
  </ds:schemaRefs>
</ds:datastoreItem>
</file>

<file path=customXml/itemProps2.xml><?xml version="1.0" encoding="utf-8"?>
<ds:datastoreItem xmlns:ds="http://schemas.openxmlformats.org/officeDocument/2006/customXml" ds:itemID="{E25A4C26-31B8-484F-A7DF-BDDD8FFC50ED}">
  <ds:schemaRefs>
    <ds:schemaRef ds:uri="http://schemas.microsoft.com/office/2006/metadata/properties"/>
    <ds:schemaRef ds:uri="http://schemas.microsoft.com/office/infopath/2007/PartnerControls"/>
    <ds:schemaRef ds:uri="3ef367a9-1f8b-4246-ac44-5932aaae11bd"/>
    <ds:schemaRef ds:uri="892e953b-dfeb-4928-98da-97e76c2b4986"/>
  </ds:schemaRefs>
</ds:datastoreItem>
</file>

<file path=customXml/itemProps3.xml><?xml version="1.0" encoding="utf-8"?>
<ds:datastoreItem xmlns:ds="http://schemas.openxmlformats.org/officeDocument/2006/customXml" ds:itemID="{8BD71F56-F983-4F2B-9784-9FC9291CEF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367a9-1f8b-4246-ac44-5932aaae11bd"/>
    <ds:schemaRef ds:uri="892e953b-dfeb-4928-98da-97e76c2b49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Sindy Wang</dc:creator>
  <cp:keywords/>
  <dc:description/>
  <cp:lastModifiedBy>Talia Hagerty</cp:lastModifiedBy>
  <cp:revision/>
  <dcterms:created xsi:type="dcterms:W3CDTF">2015-06-05T18:17:20Z</dcterms:created>
  <dcterms:modified xsi:type="dcterms:W3CDTF">2024-06-19T06:41:00Z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0x010100B8FA8C4E7814234DAB82E868F9E046ED</vt:lpwstr>
  </property>
  <property fmtid="{D5CDD505-2E9C-101B-9397-08002B2CF9AE}" pid="3" name="MediaServiceImageTags">
    <vt:lpwstr/>
  </property>
</Properties>
</file>