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0 Random ER task" sheetId="1" r:id="rId4"/>
  </sheets>
  <definedNames/>
  <calcPr/>
</workbook>
</file>

<file path=xl/sharedStrings.xml><?xml version="1.0" encoding="utf-8"?>
<sst xmlns="http://schemas.openxmlformats.org/spreadsheetml/2006/main" count="4253" uniqueCount="551">
  <si>
    <t>Entity Source IDE</t>
  </si>
  <si>
    <t>Entity Source Product Name</t>
  </si>
  <si>
    <t>Entity Source Manufacturer Name</t>
  </si>
  <si>
    <t>Entity Source Ingredients</t>
  </si>
  <si>
    <t>Entity Target IDE</t>
  </si>
  <si>
    <t>Entity Target Product Name</t>
  </si>
  <si>
    <t>Entity Target Manufacturer Name</t>
  </si>
  <si>
    <t>Entity Target Ingredients</t>
  </si>
  <si>
    <t>System Classification</t>
  </si>
  <si>
    <t>Similarity Score</t>
  </si>
  <si>
    <t>Najib</t>
  </si>
  <si>
    <t>Pandu</t>
  </si>
  <si>
    <t>Rida</t>
  </si>
  <si>
    <t>Eunike</t>
  </si>
  <si>
    <t>Irsyad</t>
  </si>
  <si>
    <t>Herlambang</t>
  </si>
  <si>
    <t>Ashr</t>
  </si>
  <si>
    <t>Sum of T</t>
  </si>
  <si>
    <t>Sum of F</t>
  </si>
  <si>
    <t>Sum of Total</t>
  </si>
  <si>
    <t>Human Classification</t>
  </si>
  <si>
    <t>Classification</t>
  </si>
  <si>
    <t>Nissin Wafer Krim Rasa Strawberry</t>
  </si>
  <si>
    <t>Nissin Biscuit Indonesia, PT</t>
  </si>
  <si>
    <t>Nissin Wafer Krim Rasa Pisang</t>
  </si>
  <si>
    <t>owl:sameAs</t>
  </si>
  <si>
    <t>T</t>
  </si>
  <si>
    <t>TP</t>
  </si>
  <si>
    <t>Nissin Krekers Krim Cream Crackers</t>
  </si>
  <si>
    <t>rdfs:seeAlso</t>
  </si>
  <si>
    <t>F</t>
  </si>
  <si>
    <t>FP</t>
  </si>
  <si>
    <t>John Farmer Peanut Butter Creamy 27</t>
  </si>
  <si>
    <t>GUNANUSA ERAMANDIRI, PT</t>
  </si>
  <si>
    <t>John Farmer Almond Pasta Mix Chunky 02</t>
  </si>
  <si>
    <t>FN</t>
  </si>
  <si>
    <t>John Farmer Hazelnut Pasta 05</t>
  </si>
  <si>
    <t>TN</t>
  </si>
  <si>
    <t>John Farmer Choco Hazelnut Pasta</t>
  </si>
  <si>
    <t>John Farmer Hazelnut Butter Creamy</t>
  </si>
  <si>
    <t>Precision</t>
  </si>
  <si>
    <t>John Farmer Almond Pasta 03</t>
  </si>
  <si>
    <t>Recall</t>
  </si>
  <si>
    <t>John Farmer Peanut Butter Chunky 07</t>
  </si>
  <si>
    <t>F1 score</t>
  </si>
  <si>
    <t>John Farmer Peanut Butter Creamy 19</t>
  </si>
  <si>
    <t>John Farmer Peanut Butter Creamy 10</t>
  </si>
  <si>
    <t>John Farmer Peanut Butter Creamy 06</t>
  </si>
  <si>
    <t>John Farmer Peanut Butter Creamy 02</t>
  </si>
  <si>
    <t>Isolated Soy Protein YP901Q</t>
  </si>
  <si>
    <t>Shandong Yuwang Ecological Food Industry Co.,Ltd</t>
  </si>
  <si>
    <t>Isolated Soy Protein YP901K</t>
  </si>
  <si>
    <t>Isolated Soy Protein YP901M</t>
  </si>
  <si>
    <t>Isolated Soy Protein YP901L</t>
  </si>
  <si>
    <t>Protein Soy Concentrated YP701C</t>
  </si>
  <si>
    <t>Protein Soy Concentrated YP701F</t>
  </si>
  <si>
    <t>SARDINES IN OIL MAXBELL</t>
  </si>
  <si>
    <t>PT GEMA ISTA RAYA</t>
  </si>
  <si>
    <t>SARDINES IN OIL KHOSH</t>
  </si>
  <si>
    <t>Hydrolyzed Vegetable Protein Powder HVP EB</t>
  </si>
  <si>
    <t>Baoding Way Chein Food Industrial Co.,Ltd.</t>
  </si>
  <si>
    <t>Hydrolyzed Vegetable Protein Powder HVP ET</t>
  </si>
  <si>
    <t>Hydrolyzed Vegetable Protein Powder HVP IO</t>
  </si>
  <si>
    <t>Original Love Juice Minuman Buah Apel Less Sugar</t>
  </si>
  <si>
    <t>HALE INTERNATIONAL, PT</t>
  </si>
  <si>
    <t>Original Love Juice Minuman Buah Jeruk Favorit</t>
  </si>
  <si>
    <t>Robust Nutmeg Oleoresin</t>
  </si>
  <si>
    <t>Prasan Solutions (India) Pvt. Ltd.</t>
  </si>
  <si>
    <t>Robust Garlic Oil</t>
  </si>
  <si>
    <t>Robust Mace Oleoresin</t>
  </si>
  <si>
    <t>Robust Ginger Oil</t>
  </si>
  <si>
    <t>Robust Pink Colour</t>
  </si>
  <si>
    <t>Robust Cassia Oleoresin</t>
  </si>
  <si>
    <t>Robust Yellow Paprika Oleoresin</t>
  </si>
  <si>
    <t>Robust Davana Oil</t>
  </si>
  <si>
    <t>Robust Purple Colour</t>
  </si>
  <si>
    <t>Legian Lapisse Mocca</t>
  </si>
  <si>
    <t>Kelinci Mas</t>
  </si>
  <si>
    <t>Legian Lapisse Cranberry</t>
  </si>
  <si>
    <t>Sewu Lapisse Mocca</t>
  </si>
  <si>
    <t>Kimbo Sosis Sapi Lada Hitam</t>
  </si>
  <si>
    <t>MADUSARI NUSAPERDANA, PT.</t>
  </si>
  <si>
    <t>Fino Sosis Sapi</t>
  </si>
  <si>
    <t>Kimbo Chatz Sosis Ikan Siap Makan Rasa Otak otak</t>
  </si>
  <si>
    <t>Kimbo Sosis Sapi dan Ayam Rasa Hot Spicy</t>
  </si>
  <si>
    <t>Kimbo Sosis Ayam Siap Makan Rasa Hot Spicy</t>
  </si>
  <si>
    <t>Vigo Sosis Sapi Panjang isi 30</t>
  </si>
  <si>
    <t>Pusan Muffin Rasa Pandan</t>
  </si>
  <si>
    <t>PUSAN MANIS MULIA, PT</t>
  </si>
  <si>
    <t>Pusan Muffin</t>
  </si>
  <si>
    <t>Fortius Wafer Krim Rasa Cokelat dan Vanila Chocolate Vanilla Wafer Cream</t>
  </si>
  <si>
    <t>Intim Harmonis Foods Industri, PT</t>
  </si>
  <si>
    <t>Fortius Wafer Krim Rasa Cokelat dan Kacang Chocolate Peanut Wafer Cream</t>
  </si>
  <si>
    <t>Haldin Mangosteen Rind Glycolic Extract</t>
  </si>
  <si>
    <t>Haldin Pacific Semesta,PT</t>
  </si>
  <si>
    <t>Haldin Yohimbee Glycolic Extract</t>
  </si>
  <si>
    <t>Haldin Mangosteen SD Powde</t>
  </si>
  <si>
    <t>Haldin Garlic Powder Extract</t>
  </si>
  <si>
    <t>COCO DARK CHOCOLATE COATED CRANBERRY</t>
  </si>
  <si>
    <t>NETWORK FOODS INDUSTRIES SDN BHD</t>
  </si>
  <si>
    <t>COCO MILK CHOCO RICE CEREAL</t>
  </si>
  <si>
    <t>COCO DARK CHOCOLATE COATED HAZEL</t>
  </si>
  <si>
    <t>COCO DARK CHOCOLATE COATED MACADAMIA</t>
  </si>
  <si>
    <t>COCO DARK CHOCOLATE COATED ALMOND</t>
  </si>
  <si>
    <t>Haldin Temu Giring Extract</t>
  </si>
  <si>
    <t>Haldin Tamarind Liquid Extract</t>
  </si>
  <si>
    <t>Haldin Lerak Glycolic Extract</t>
  </si>
  <si>
    <t>Haldin Cumin</t>
  </si>
  <si>
    <t>Haldin Melon Liquid Extract</t>
  </si>
  <si>
    <t>Choice L Bumbu Rendang padang</t>
  </si>
  <si>
    <t>PT Pristine Prima Lestari</t>
  </si>
  <si>
    <t>Choice L Bumbu Ayam Goreng</t>
  </si>
  <si>
    <t>Choice L Bumbu Semur</t>
  </si>
  <si>
    <t>Choice L Bumbu Sayur Asem</t>
  </si>
  <si>
    <t>Choice L Bumbu Gulai</t>
  </si>
  <si>
    <t>GOLDEN LOTUS Chemie ERYTHROSINE FD C RED 3</t>
  </si>
  <si>
    <t>PT Bukit Warna Abadi</t>
  </si>
  <si>
    <t>GOLDEN LOTUS Chemie D C RED 34 Ca LAKE</t>
  </si>
  <si>
    <t>GOLDEN LOTUS Chemie INDIGO CARMINE FD C BLUE 2</t>
  </si>
  <si>
    <t>GOLDEN LOTUS Chemie EGG YELLOW GL 01</t>
  </si>
  <si>
    <t>GOLDEN LOTUS Chemie URANINE D C YELLOW 8</t>
  </si>
  <si>
    <t>Keripik Wader Keju Manis WEMA</t>
  </si>
  <si>
    <t>PKOPUNR WEMA</t>
  </si>
  <si>
    <t>Keripik Cetul Sambel Balado WEMA</t>
  </si>
  <si>
    <t>Keripik Cetul Jagung Manis WEMA</t>
  </si>
  <si>
    <t>Keripik Belut Pedas WEMA</t>
  </si>
  <si>
    <t>Keripik Udang Jagung Manis WEMA</t>
  </si>
  <si>
    <t>Chocolate Coated Crunch</t>
  </si>
  <si>
    <t>Inventive Food Technology Ltd</t>
  </si>
  <si>
    <t>Chocolate Malt Crunch</t>
  </si>
  <si>
    <t>KIBIF Beef Breakfast Sausage</t>
  </si>
  <si>
    <t>PT. De Glow International</t>
  </si>
  <si>
    <t>KIBIF Chicken Breakfast Sausage</t>
  </si>
  <si>
    <t>Kibif Meat Ball Super</t>
  </si>
  <si>
    <t>Kibif Beef Pepperoni</t>
  </si>
  <si>
    <t>kibif Beef Burger Bulgogi</t>
  </si>
  <si>
    <t>Oleoresin of Star Anise NE0033</t>
  </si>
  <si>
    <t>Xumei(Kaifeng) Bio Technology Co.,Ltd</t>
  </si>
  <si>
    <t>Oleoresin of Capsicum NE0073</t>
  </si>
  <si>
    <t>Star Anise Essential Oil NE0035</t>
  </si>
  <si>
    <t>Creamfill Instant Cheese</t>
  </si>
  <si>
    <t>FEDERAL FOOD INTERNUSA, PT</t>
  </si>
  <si>
    <t>Creamfill Instant Banana</t>
  </si>
  <si>
    <t>Creamfill Instant Sarikaya</t>
  </si>
  <si>
    <t>Creamfill Instant Chocolate</t>
  </si>
  <si>
    <t>KANEKA Filling Cheese Series</t>
  </si>
  <si>
    <t>PT. Kaneka Foods Indonesia</t>
  </si>
  <si>
    <t>KANEKA Filling Coffee Series</t>
  </si>
  <si>
    <t>KANEKA Filling Vanilla Series</t>
  </si>
  <si>
    <t>KANEKA Filling Mango Series</t>
  </si>
  <si>
    <t>KANEKA Filling Passion Fruit Series</t>
  </si>
  <si>
    <t>KANEKA Filling Jackfruit Series</t>
  </si>
  <si>
    <t>Squash Berperisa Mangga Superindo 365</t>
  </si>
  <si>
    <t>INKENAS AGUNG, PT</t>
  </si>
  <si>
    <t>Sirup Berperisa Cocopandan Superindo 365</t>
  </si>
  <si>
    <t>Squash Berperisa Jeruk Value Plus Premium</t>
  </si>
  <si>
    <t>Squash Berperisa Mangga Value Plus Premium</t>
  </si>
  <si>
    <t>Squash Berperisa Anggur Yoa Food</t>
  </si>
  <si>
    <t>L agie Panda Cokelat Compound Butir</t>
  </si>
  <si>
    <t>FAJAR MATARAM SEDAYU, PT</t>
  </si>
  <si>
    <t>L agie Cokelat Compound Hitam Bread Filling</t>
  </si>
  <si>
    <t>L agie Sonny Cokelat Compound Butir</t>
  </si>
  <si>
    <t>L agie Sinar Cokelat Compound Butir Aneka Warna</t>
  </si>
  <si>
    <t>L agie Intan Cokelat Compound Butir Aneka Warna</t>
  </si>
  <si>
    <t>L agie Flamboyant Cokelat Compound Putih Manis Rasa Vanila</t>
  </si>
  <si>
    <t>L agie Badak Cokelat Compound Susu Manis Isi Enting Enting Kacang</t>
  </si>
  <si>
    <t>Breader 63082</t>
  </si>
  <si>
    <t>Saritama Food Processing, PT</t>
  </si>
  <si>
    <t>Predust 63081</t>
  </si>
  <si>
    <t>Battermix 63085</t>
  </si>
  <si>
    <t>Breader 63086</t>
  </si>
  <si>
    <t>Minuman teh rasa blackcurrat kemasan botol PET Sosro Fruit tea Blackcurrant</t>
  </si>
  <si>
    <t>Sinar Sosro, PT</t>
  </si>
  <si>
    <t>Minuman teh rasa stroberi kemasan karton laminat Sosro Fruit tea Stroberi</t>
  </si>
  <si>
    <t>Minuman teh rasa apel blackcurrant kemasan botol PET Sosro Fruit tea x treme</t>
  </si>
  <si>
    <t>Minuman teh hijau aroma melati kemasan botol PET Joy Tea Jasmine</t>
  </si>
  <si>
    <t>Minuman teh tawar kemasan PET Teh botol sosro unsweetened</t>
  </si>
  <si>
    <t>Minuman teh melati kemasan botol kaca Teh Botol Sosro</t>
  </si>
  <si>
    <t>Minuman teh rasa stroberi dan anggur sensasi dingin kurang gula kemasan botol PET Sosro Fruit tea freeze less sugar</t>
  </si>
  <si>
    <t>Minuman teh berkarbonasi rasa mix fruit kemasan botol kaca Tebs</t>
  </si>
  <si>
    <t>SWANISH Roti Manis Coklat</t>
  </si>
  <si>
    <t>PT SWANISH BOGA INDUSTRIA</t>
  </si>
  <si>
    <t>SWANISH Roti Manis Coklat Keju</t>
  </si>
  <si>
    <t>SWANISH Sandwich Krim Keju</t>
  </si>
  <si>
    <t>SWANISH Roti Manis Sarikaya</t>
  </si>
  <si>
    <t>Swanish Ayam Lada Hitam</t>
  </si>
  <si>
    <t>ANNATTO LIQUID WS 1607020 CI 75120 E 160b</t>
  </si>
  <si>
    <t>GRACIA TRIKREASI PANGAN, PT</t>
  </si>
  <si>
    <t>ANNATTO LIQUID OS 1607018 CI 75120 E 160b</t>
  </si>
  <si>
    <t>GOLDEN LOTUS Chemie DARK BLACK GL 24 FI 150612</t>
  </si>
  <si>
    <t>GOLDEN LOTUS Chemie NATURAL WHITE 351</t>
  </si>
  <si>
    <t>GOLDEN LOTUS Chemie TARTRAZINE FD C YELLOW 5 CO YT 01</t>
  </si>
  <si>
    <t>GOLDEN LOTUS Chemie PINK RED 164 WS</t>
  </si>
  <si>
    <t>GOLDEN LOTUS Chemie DARK GREEN LAKE 04555</t>
  </si>
  <si>
    <t>GOLDEN LOTUS Chemie SUNSET YELLOW LAKE SSYP</t>
  </si>
  <si>
    <t>GOLDEN LOTUS Chemie DARK BLACK GL 269</t>
  </si>
  <si>
    <t>GOLDEN LOTUS Chemie CARMOISINE CO RC 01</t>
  </si>
  <si>
    <t>GOLDEN LOTUS Chemie OPAQUE WHITE GL 05</t>
  </si>
  <si>
    <t>GOLDEN LOTUS Chemie D C RED 33 LAVANYA HEBE</t>
  </si>
  <si>
    <t>GOLDEN LOTUS Chemie TARTRAZINE SKT 175</t>
  </si>
  <si>
    <t>Minuman Serbuk Rasa Jeruk Blackcurrant SEGAR SARI</t>
  </si>
  <si>
    <t>MORINAGA KINO INDONESIA, PT</t>
  </si>
  <si>
    <t>Minuman Serbuk Instan Berkarbonat Rasa Jeruk SEGAR SARI FRENTA</t>
  </si>
  <si>
    <t>Minuman Serbuk Instan Berkarbonat Rasa Permen Karet SEGAR SARI FRENTA</t>
  </si>
  <si>
    <t>Minuman Serbuk Rasa Jeruk SEGAR SARI</t>
  </si>
  <si>
    <t>CAPTAIN S CATCH TUNA SPREAD 185 GM</t>
  </si>
  <si>
    <t>PT. BLAMBANGAN FOODPACKERS INDONESIA</t>
  </si>
  <si>
    <t>CAPTAIN S CATCH TUNA CHUNKS IN BRINE 95 GM</t>
  </si>
  <si>
    <t>FAT BASE POWDER 52404</t>
  </si>
  <si>
    <t>Drytech Processes (I) Pvt. Ltd.</t>
  </si>
  <si>
    <t>FAT BASE POWDER 52402</t>
  </si>
  <si>
    <t>Hakiki Ovalet</t>
  </si>
  <si>
    <t>PT Hakiki Donarta</t>
  </si>
  <si>
    <t>Hakiki Pewarna Oranye</t>
  </si>
  <si>
    <t>Hakiki VX</t>
  </si>
  <si>
    <t>Pazar Bumbu Nasi Uduk</t>
  </si>
  <si>
    <t>Pazar Bumbu Ayam Kalasan</t>
  </si>
  <si>
    <t>Pazar Bumbu Pepes Ikan</t>
  </si>
  <si>
    <t>Pazar Sereh Bubuk</t>
  </si>
  <si>
    <t>GROUND NUTMEG STERILE</t>
  </si>
  <si>
    <t>INDOHARVEST SPICE, PT</t>
  </si>
  <si>
    <t>GROUND CARDAMOM NON STERILE</t>
  </si>
  <si>
    <t>GROUND NUTMEG EXTRA TOPO STERILE</t>
  </si>
  <si>
    <t>GROUND CASSIA STERILE</t>
  </si>
  <si>
    <t>WHOLE GROUND CRUSHED CAPER</t>
  </si>
  <si>
    <t>Synthite Industries Ltd</t>
  </si>
  <si>
    <t>WHOLE GROUND CRUSHED MARJORAM</t>
  </si>
  <si>
    <t>Longjon Keju</t>
  </si>
  <si>
    <t>CV. FLAMBOYAN KARYA LESTARI</t>
  </si>
  <si>
    <t>Longjon Coklat</t>
  </si>
  <si>
    <t>Marimas Melon</t>
  </si>
  <si>
    <t>MARIMAS PUTERA KENCANA, PT</t>
  </si>
  <si>
    <t>Marimas Frambose</t>
  </si>
  <si>
    <t>Marimas Teh rasa Lemon</t>
  </si>
  <si>
    <t>Lautan Krimer LK 02 HF</t>
  </si>
  <si>
    <t>LAUTAN NATURAL KRIMERINDO, PT</t>
  </si>
  <si>
    <t>Lautan Krimer LK 32 CH</t>
  </si>
  <si>
    <t>Lautan Krimer LK 35 CM</t>
  </si>
  <si>
    <t>Lautan Krimer LK 35 FA</t>
  </si>
  <si>
    <t>Lautan Krimer LK35 BA</t>
  </si>
  <si>
    <t>Lautan Krimer LK 28 CH</t>
  </si>
  <si>
    <t>Lautan Krimer LK 28 CA</t>
  </si>
  <si>
    <t>Monde Kukis</t>
  </si>
  <si>
    <t>Monde Kukis Butter Cookies</t>
  </si>
  <si>
    <t>Duta Sari buah nanas dalam kaleng 227g 270g 567g 836g 3050g</t>
  </si>
  <si>
    <t>Great Giant Pineapple, PT</t>
  </si>
  <si>
    <t>Duta Sari buah nanas dan markisa dengan serat nanas dan nata de coco dalam kaleng 227g 270g 567g 836g 3050g</t>
  </si>
  <si>
    <t>Duta Hancuran nanas dalam jus dalam kaleng 227g 270g 567g 836g 3050g</t>
  </si>
  <si>
    <t>John Farmer Peanut Pasta 16</t>
  </si>
  <si>
    <t>John Farmer Almond Pasta Mix Chunky 01</t>
  </si>
  <si>
    <t>John Farmer Frappucinno Almond Butter Chunky</t>
  </si>
  <si>
    <t>John Farmer Almond Butter Chunky</t>
  </si>
  <si>
    <t>John Farmer Hazelnut Pasta Chunky</t>
  </si>
  <si>
    <t>John Farmer Cashew Butter Chunky</t>
  </si>
  <si>
    <t>John Farmer Peanut Pasta Chunky 05</t>
  </si>
  <si>
    <t>John Farmer Peanut Pasta 01</t>
  </si>
  <si>
    <t>John Farmer Peanut Butter Creamy 16</t>
  </si>
  <si>
    <t>John Farmer Peanut Butter Creamy 30</t>
  </si>
  <si>
    <t>STABIFIL DURIAN</t>
  </si>
  <si>
    <t>Pachira Distrinusa, PT</t>
  </si>
  <si>
    <t>STABIFIL PISANG COKELAT</t>
  </si>
  <si>
    <t>STABIFIL KACANG</t>
  </si>
  <si>
    <t>Chocolate Stick</t>
  </si>
  <si>
    <t>Freyabadi Indotama, PT</t>
  </si>
  <si>
    <t>Chocolate Cream YY</t>
  </si>
  <si>
    <t>Chocolate Drops</t>
  </si>
  <si>
    <t>Kibif Sosis Sapi</t>
  </si>
  <si>
    <t>KIBIF Sosis Sapi Rasa Semur</t>
  </si>
  <si>
    <t>KIBIF Sosis Beef Weiner</t>
  </si>
  <si>
    <t>Kibif Sosis Sapi Kombinasi</t>
  </si>
  <si>
    <t>Kibif Bakso Premium</t>
  </si>
  <si>
    <t>Kibif Bakso Sapi</t>
  </si>
  <si>
    <t>P102 Series BI00902 Series</t>
  </si>
  <si>
    <t>PT Tudung Putra Putri Jaya - Ingredient Division</t>
  </si>
  <si>
    <t>P102 Series BC01801 Series</t>
  </si>
  <si>
    <t>P102 Series BC01111 Series</t>
  </si>
  <si>
    <t>P101 Series AA0012 Series</t>
  </si>
  <si>
    <t>P102 Series BC02801 Series</t>
  </si>
  <si>
    <t>P101 Series AF0031 Series</t>
  </si>
  <si>
    <t>P102 Series BE01101 Series</t>
  </si>
  <si>
    <t>P102 Series BP00203 Series</t>
  </si>
  <si>
    <t>P102 Series BA04002 Series</t>
  </si>
  <si>
    <t>P102 Series BM00201 Series</t>
  </si>
  <si>
    <t>NUMBRO WAFER KRIM RASA DURIAN</t>
  </si>
  <si>
    <t>PT JAVAINDO MAJU SEJAHTERA</t>
  </si>
  <si>
    <t>NUMBRO WAFER RASA STROBERI</t>
  </si>
  <si>
    <t>Numbro Wafer Krim Rasa Hazelnut</t>
  </si>
  <si>
    <t>GOLDEN LOTUS Chemie RED 2 G</t>
  </si>
  <si>
    <t>GOLDEN LOTUS Chemie INDIGO CARMINE LAKE LS MS HS FD C BLUE 2 LAKE</t>
  </si>
  <si>
    <t>GOLDEN LOTUS Chemie ERYTHROSINE GL 266</t>
  </si>
  <si>
    <t>GOLDEN LOTUS Chemie APPLE GREEN WS</t>
  </si>
  <si>
    <t>GOLDEN LOTUS Chemie SUNSET YELLOW LAKE HS 203</t>
  </si>
  <si>
    <t>GOLDEN LOTUS Chemie ERYTHROSINE LAKE LS MS HS</t>
  </si>
  <si>
    <t>GOLDEN LOTUS Chemie SUNSET YELLOW LAKE 356</t>
  </si>
  <si>
    <t>GOLDEN LOTUS Chemie WINTER GREEN TBM</t>
  </si>
  <si>
    <t>Tulip Chocolatier White Compound Chips</t>
  </si>
  <si>
    <t>Tulip Chocolatier Dark Chocolate Chips</t>
  </si>
  <si>
    <t>Lautan Krimer LK 07 HF</t>
  </si>
  <si>
    <t>Lautan Krimer LK 32 CJ</t>
  </si>
  <si>
    <t>Lautan Krimer LK 32 CM</t>
  </si>
  <si>
    <t>Lautan Krimer LK 32 CB</t>
  </si>
  <si>
    <t>Lautan Krimer LK 32 CA</t>
  </si>
  <si>
    <t>Lautan Krimer LK 03 LF</t>
  </si>
  <si>
    <t>Lautan Krimer LK 35 FC</t>
  </si>
  <si>
    <t>Lautan Krimer LK 28 CE</t>
  </si>
  <si>
    <t>Lautan Krimer LK 10 LF</t>
  </si>
  <si>
    <t>GOLDEN LOTUS Chemie VIOLET 964</t>
  </si>
  <si>
    <t>GOLDEN LOTUS Chemie CARAMEL TYPE IV POWDER</t>
  </si>
  <si>
    <t>GOLDEN LOTUS Chemie COKELAT HT 31</t>
  </si>
  <si>
    <t>GOLDEN LOTUS Chemie SUNSET YELLOW FCF LAKE LS MS HS FD C YELLOW 6</t>
  </si>
  <si>
    <t>GOLDEN LOTUS Chemie LAVANYA SHYMA GL 166</t>
  </si>
  <si>
    <t>NUMBRO WAFER RASA VANILLA</t>
  </si>
  <si>
    <t>DHONE WAFER RASA VANILLA</t>
  </si>
  <si>
    <t>Numbro Wafer Krim Selai Kacang</t>
  </si>
  <si>
    <t>Minuman Serbuk Mochaccino</t>
  </si>
  <si>
    <t>PT CIPTA HARUM LESTARI</t>
  </si>
  <si>
    <t>Minuman Serbuk Kopi Arum Co</t>
  </si>
  <si>
    <t>Minuman Serbuk Choco Cookies and Cream</t>
  </si>
  <si>
    <t>CANNED TUNA IN VEGETABLE OIL AMERICANA</t>
  </si>
  <si>
    <t>PT. BANYUWANGI CANNERY INDONESIA</t>
  </si>
  <si>
    <t>CANNED TUNA IN VEGETABLE OIL PACIFIC KING</t>
  </si>
  <si>
    <t>CANNED TUNA IN VEGETABLE OIL TUNATUN</t>
  </si>
  <si>
    <t>CANNED TUNA IN BRINE ASAHI</t>
  </si>
  <si>
    <t>CANNED TUNA IN VEGETABLE OIL DOLLY</t>
  </si>
  <si>
    <t>CANNED TUNA IN VEGETABLE OIL BARAKA</t>
  </si>
  <si>
    <t>CANNED SARDINES IN VEGETABLE OIL CLASSY</t>
  </si>
  <si>
    <t>CANNED TUNA IN VEGETABLE OIL SIBLUE</t>
  </si>
  <si>
    <t>Mie Kering Burung Dara BD Mtist</t>
  </si>
  <si>
    <t>PT. SURYA PRATISTA HUTAMA</t>
  </si>
  <si>
    <t>Mie Kering Burung Dara Doro Mas Doro Mas</t>
  </si>
  <si>
    <t>Mie Kering Burung Dara BD 44</t>
  </si>
  <si>
    <t>Mie Kering Burung Dara Mie Lebar</t>
  </si>
  <si>
    <t>MORIN Selai Stroberi Strawberry Jam In Syrup</t>
  </si>
  <si>
    <t>ASTAGUNAWISESA, PT</t>
  </si>
  <si>
    <t>MORIN Selai Stroberi Strawberry Jam</t>
  </si>
  <si>
    <t>Cassia Vera AA Cut and Washed</t>
  </si>
  <si>
    <t>CV. NTC Spice</t>
  </si>
  <si>
    <t>Cassia Vera A Cuttings</t>
  </si>
  <si>
    <t>Cassia Vera A Stick</t>
  </si>
  <si>
    <t>GO Wafer Roll dengan Krim Rasa Cokelat dan Pisang</t>
  </si>
  <si>
    <t>PT. SIANTAR TOP, TBK</t>
  </si>
  <si>
    <t>GO Wafer Roll dengan Krim Rasa Cokelat</t>
  </si>
  <si>
    <t>GO Wafer Roll dengan Krim Rasa Vanilla</t>
  </si>
  <si>
    <t>Juice United Minuman Rasa Buah dan Sayuran Merah</t>
  </si>
  <si>
    <t>BERRI INDOSARI,PT</t>
  </si>
  <si>
    <t>Juice United Minuman Rasa Buah dan Sayuran Hijau</t>
  </si>
  <si>
    <t>Juice United Minuman Rasa Buah Jambu</t>
  </si>
  <si>
    <t>Juice United minuman rasa jeruk no added sugar</t>
  </si>
  <si>
    <t>Starbucks Minuman Saribuah Campuran Banana Mix</t>
  </si>
  <si>
    <t>NATIONAL 1465</t>
  </si>
  <si>
    <t>Ingredion China Limited</t>
  </si>
  <si>
    <t>NATIONAL DC</t>
  </si>
  <si>
    <t>NATIONAL 740</t>
  </si>
  <si>
    <t>NATIONAL FRIGEX</t>
  </si>
  <si>
    <t>RED BEAN PASTE WITH SKIN JA52KF</t>
  </si>
  <si>
    <t>BEIJING KYO-NICHI TODAI FOODS CO.,LTD.</t>
  </si>
  <si>
    <t>RED BEAN PASTE WITH SKIN A62H</t>
  </si>
  <si>
    <t>RED BEAN PASTE WITH SKIN JAQ18</t>
  </si>
  <si>
    <t>RED BEAN PASTE WITH SKIN A58S</t>
  </si>
  <si>
    <t>RED BEAN PASTE WITH SKIN JA56RF1</t>
  </si>
  <si>
    <t>Hydrolyzed Vegetable Protein Powder HVP MR</t>
  </si>
  <si>
    <t>Hydrolyzed Vegetable Protein Powder HVP IW</t>
  </si>
  <si>
    <t>Hydrolyzed Vegetable Protein Powder HVP MN</t>
  </si>
  <si>
    <t>Hydrolyzed Vegetable Protein Powder HVP MO</t>
  </si>
  <si>
    <t>Hydrolyzed Vegetable Protein Powder HVP MP</t>
  </si>
  <si>
    <t>Hydrolyzed Vegetable Protein Powder HVP LK</t>
  </si>
  <si>
    <t>LARUTAN PENYEGAR ESPE RASA ANGGUR</t>
  </si>
  <si>
    <t>Sinde Budi Sentosa, PT</t>
  </si>
  <si>
    <t>LARUTAN PENYEGAR CAP BADAK 500 ML</t>
  </si>
  <si>
    <t>LARUTAN PENYEGAR ESPE RASA MELON</t>
  </si>
  <si>
    <t>RBD PALM OIL VEGETABLE OIL</t>
  </si>
  <si>
    <t>PT Multimas Nabati Asahan</t>
  </si>
  <si>
    <t>RBD PALM OIL SF PALM OIL</t>
  </si>
  <si>
    <t>RBD PALM OIL POLIVA BAKER FAT</t>
  </si>
  <si>
    <t>RBD PALM OLEIN RENYAAH</t>
  </si>
  <si>
    <t>Kellogg Special K</t>
  </si>
  <si>
    <t>Kellogg (Thailand) Ltd</t>
  </si>
  <si>
    <t>Kellogg Corn Flakes</t>
  </si>
  <si>
    <t>Fish Patties Nikmat</t>
  </si>
  <si>
    <t>PT. SOEJASCH BALI</t>
  </si>
  <si>
    <t>Fish Fingers Nikmat</t>
  </si>
  <si>
    <t>Keripik Cetul Sapi Panggang WEMA</t>
  </si>
  <si>
    <t>Keripik Cetul WEMA</t>
  </si>
  <si>
    <t>Keripik Belut WEMA</t>
  </si>
  <si>
    <t>Keripik Belut Sapi Panggang WEMA</t>
  </si>
  <si>
    <t>Keripik Udang Keju WEMA</t>
  </si>
  <si>
    <t>Andros coconut frozen puree 49421329</t>
  </si>
  <si>
    <t>Beijing Andros Fruit Company Ltd.,China</t>
  </si>
  <si>
    <t>Andros Caramelized Apple Gourmet Sauce 49482701</t>
  </si>
  <si>
    <t>Andros frozen lychee puree 49421327</t>
  </si>
  <si>
    <t>Andros frozen passion puree 49421320 01</t>
  </si>
  <si>
    <t>NON DAIRY CREAMER 32475</t>
  </si>
  <si>
    <t>NON DAIRY CREAMER 32474</t>
  </si>
  <si>
    <t>Sop Durian Topping Almond</t>
  </si>
  <si>
    <t>Durian Kunyil</t>
  </si>
  <si>
    <t>Sop Durian Topping Kelapa</t>
  </si>
  <si>
    <t>Sop Durian Topping Alpukat</t>
  </si>
  <si>
    <t>Bumbu Tabur Abon Kuch2 Hotahu</t>
  </si>
  <si>
    <t>PPKOPKDS KUCH KUCH HOTAHU</t>
  </si>
  <si>
    <t>Bumbu Tabur Pizza Kuch2 Hotahu</t>
  </si>
  <si>
    <t>Abon Sapi Cap Bonvie</t>
  </si>
  <si>
    <t>CV. Lancar Jaya Food</t>
  </si>
  <si>
    <t>Abon Sapi Cap SPT</t>
  </si>
  <si>
    <t>Abon Sapi Cap Louhan</t>
  </si>
  <si>
    <t>Butter Kukis Kelapa New Mirasa</t>
  </si>
  <si>
    <t>Mirasa Magelang, PR</t>
  </si>
  <si>
    <t>Butter Kukis Vanilla New Mirasa</t>
  </si>
  <si>
    <t>MATRIX POMELO FLAVOUR EXTRACT</t>
  </si>
  <si>
    <t>MATRIX</t>
  </si>
  <si>
    <t>MATRIX ADLAY FLAVOUR</t>
  </si>
  <si>
    <t>MATRIX PEANUT FLAVOUR</t>
  </si>
  <si>
    <t>MATRIX LAMB FLAVOUR</t>
  </si>
  <si>
    <t>Haldin Lemongrass Glycolic Extract</t>
  </si>
  <si>
    <t>Haldin Rose Glycolic Extract</t>
  </si>
  <si>
    <t>Low Temperature Food Grade Soy Flake YP5088</t>
  </si>
  <si>
    <t>Low Temperature Food Grade Soy Flour</t>
  </si>
  <si>
    <t>Aneka Olahan Hasil Laut Niki Sae Aneka Ikan Asin Ikan Samge</t>
  </si>
  <si>
    <t>NIKI SAE</t>
  </si>
  <si>
    <t>Aneka Olahan Hasil Laut Niki Sae Aneka Ikan Asin Udang Rebon</t>
  </si>
  <si>
    <t>MORINAGA CHIL KID REGULAR VANILA</t>
  </si>
  <si>
    <t>PT. Sanghiang Perkasa</t>
  </si>
  <si>
    <t>Morinaga Chil Kid P HP</t>
  </si>
  <si>
    <t>Morinaga Chil School Soya</t>
  </si>
  <si>
    <t>Galicol Dark Black</t>
  </si>
  <si>
    <t>Galic Bina Mada, PT</t>
  </si>
  <si>
    <t>Galicol Dark Brown RQ</t>
  </si>
  <si>
    <t>Galicol Red Tomato</t>
  </si>
  <si>
    <t>Galicol Grape</t>
  </si>
  <si>
    <t>WHOLE GROUND CRUSHED PEPPER WHITE</t>
  </si>
  <si>
    <t>WHOLE GROUND CRUSHED CAMBODGE</t>
  </si>
  <si>
    <t>WHOLE GROUND CRUSHED FENNEL SMALL</t>
  </si>
  <si>
    <t>NUGET BENTUK IKAN</t>
  </si>
  <si>
    <t>PPRINKDL LANGGENG</t>
  </si>
  <si>
    <t>NUGET BENTUK CINTA</t>
  </si>
  <si>
    <t>P102 Series BQ00701 Series</t>
  </si>
  <si>
    <t>P102 Series BA03302 Series</t>
  </si>
  <si>
    <t>P102 Series BB02102 Series</t>
  </si>
  <si>
    <t>P102 Series BR00501 Series</t>
  </si>
  <si>
    <t>P102 Series BA03501 Series</t>
  </si>
  <si>
    <t>P102 Series BG00903 Series</t>
  </si>
  <si>
    <t>P102 Series BA04301 Series</t>
  </si>
  <si>
    <t>P102 Series BG01403 Series</t>
  </si>
  <si>
    <t>P102 Series BC02601 Series</t>
  </si>
  <si>
    <t>P102 Series BB01102 Series</t>
  </si>
  <si>
    <t>P102 Series BA04102 Series</t>
  </si>
  <si>
    <t>Caramel Color SRC4120</t>
  </si>
  <si>
    <t>Sethness Roquette Food Ingredients (Lianyungang) Co.,Ltd</t>
  </si>
  <si>
    <t>Caramel Color SRC P750</t>
  </si>
  <si>
    <t>Caramel Color SRC4430</t>
  </si>
  <si>
    <t>Caramel Color SRC3212 HV</t>
  </si>
  <si>
    <t>Caramel Color SRC3340 LV</t>
  </si>
  <si>
    <t>Caramel Color SRC3220</t>
  </si>
  <si>
    <t>Caramel Color SRC P149</t>
  </si>
  <si>
    <t>Caramel Color SRC3260</t>
  </si>
  <si>
    <t>Caramel Color SRC1100</t>
  </si>
  <si>
    <t>Caramel Color SRC CS1</t>
  </si>
  <si>
    <t>Caramel Color SRC3380</t>
  </si>
  <si>
    <t>Pronas Kornet Daging Sapi Classic Rasa Keju</t>
  </si>
  <si>
    <t>Canning Indonesian Products, PT</t>
  </si>
  <si>
    <t>Pronas Kornet Daging Sapi Classic Rasa Original</t>
  </si>
  <si>
    <t>Pronas Kornet Daging Sapi Kombinasi</t>
  </si>
  <si>
    <t>Pronas Rendang Daging Sapi</t>
  </si>
  <si>
    <t>Pronas Kornet Daging Sapi Classic</t>
  </si>
  <si>
    <t>Roti Electro Bake Crushing Orange BECB14 BO 02 04D</t>
  </si>
  <si>
    <t>SRIBOGA BAKERIES INTEGRA, PT</t>
  </si>
  <si>
    <t>Roti Oven Bake Crushing White BOA1 BWNR</t>
  </si>
  <si>
    <t>Roti Electro Bake Crushing White BW 07 04</t>
  </si>
  <si>
    <t>Cassava Chips Maxi Sea Salt</t>
  </si>
  <si>
    <t>Maxindo Karya Anugerah, PT</t>
  </si>
  <si>
    <t>Cassava Crackers Maxi Hot Spicy</t>
  </si>
  <si>
    <t>Nissin Biskuit Mini Stick</t>
  </si>
  <si>
    <t>Nissin Biskuit Krim Rasa Mentega</t>
  </si>
  <si>
    <t>Nissin Krekers Mini Stick Crackers</t>
  </si>
  <si>
    <t>ATROGEN MINUMAN YOGURT DENGAN JUS BUAH BUAHAN PERISA MIXED TROPICAL DENGAN NATA DE COCO ATROGEN YOGURT DRINK WITH NATA DE COCO MIXED TROPICAL FLAVOUR</t>
  </si>
  <si>
    <t>NUTRIVO DAIRY INDUSTRY (M) SDN.BHD</t>
  </si>
  <si>
    <t>ATROGEN MINUMAN YOGURT DENGAN JUS BUAH BUAHAN PERISA MANGO ATROGEN YOGURT DRINK MANGO FLAVOUR</t>
  </si>
  <si>
    <t>ATROGEN MINUMAN SUSU KULTUR DENGAN JUS BUAH BUAHAN PERISA ORANGE ATROGEN CULTURED MILK DRINK ORANGE FLAVOUR</t>
  </si>
  <si>
    <t>ATROGEN MINUMAN YOGURT DENGAN JUS BUAH BUAHAN PERISA STRAWBERRY DENGAN NATA DE COCO ATROGEN YOGURT DRINK WITH NATA DE COCO STRAWBERRY FLAVOUR</t>
  </si>
  <si>
    <t>ATROGEN MINUMAN SUSU KULTUR DENGAN JUS BUAH BUAHAN PERISA APPLE ATROGEN CULTURE MILK DRINK APPLE FLAVOUR</t>
  </si>
  <si>
    <t>CANNED TUNA IN VEGETABLE OIL TRITUNA</t>
  </si>
  <si>
    <t>CANNED TUNA IN VEGETABLE OIL OMQ AL MOHET</t>
  </si>
  <si>
    <t>CANNED TUNA IN VEGETABLE OIL ALMADINA</t>
  </si>
  <si>
    <t>CANNED TUNA IN VEGETABLE OIL ALMAMLAKA</t>
  </si>
  <si>
    <t>CANNED TUNA SALAD SUNNARA</t>
  </si>
  <si>
    <t>CANNED TUNA HOT SPICY DOLLY</t>
  </si>
  <si>
    <t>CANNED TUNA IN VEGETABLE OIL FI</t>
  </si>
  <si>
    <t>CANNED TUNA IN VEGETABLE OIL APPETITOSO</t>
  </si>
  <si>
    <t>P101 Series AA0073 Series</t>
  </si>
  <si>
    <t>P102 Series BC00307 Series</t>
  </si>
  <si>
    <t>P101 Series AG0012 Series</t>
  </si>
  <si>
    <t>P102 Series BE00804 Series</t>
  </si>
  <si>
    <t>P101 Series AA0032 Series</t>
  </si>
  <si>
    <t>P102 Series BA01201 Series</t>
  </si>
  <si>
    <t>P102 Series BO00702 Series</t>
  </si>
  <si>
    <t>P102 Series BH00502 Series</t>
  </si>
  <si>
    <t>P102 Series BH00413 Series</t>
  </si>
  <si>
    <t>P102 Series BE00503 Series</t>
  </si>
  <si>
    <t>Geboooyku Kornet Daging Ayam Kornet Bentuk Udang</t>
  </si>
  <si>
    <t>PETRA SEJAHTERA ABADI, PT</t>
  </si>
  <si>
    <t>Geboooyku Naget Ayam Bentuk Hati</t>
  </si>
  <si>
    <t>Geboooyku Kornet Daging Ayam Bentuk Lolly</t>
  </si>
  <si>
    <t>Kogen Biskuit Marie</t>
  </si>
  <si>
    <t>Khong Guan Biscuit Factory Indonesia Ltd, PT</t>
  </si>
  <si>
    <t>Khong Guan Biskuit Marie Cokelat</t>
  </si>
  <si>
    <t>Kogen Biskuit dengan Krim Susu Rose Cream Biscuits</t>
  </si>
  <si>
    <t>Kogen Biskuit Susu Milk Shortcake</t>
  </si>
  <si>
    <t>Kogen Biskuit Kelapa</t>
  </si>
  <si>
    <t>Caramel Color 034</t>
  </si>
  <si>
    <t>D.D.Williamson Ingredients (Shanghai) Ltd.</t>
  </si>
  <si>
    <t>Caramel Color 552</t>
  </si>
  <si>
    <t>LARUTAN PENYEGAR ESPE RASA LECI</t>
  </si>
  <si>
    <t>LARUTAN PENYEGAR CAP BADAK 200 ML</t>
  </si>
  <si>
    <t>LARUTAN PENYEGAR ESPE RASA APEL</t>
  </si>
  <si>
    <t>compound ice cream emulsifying thickener LD 06A</t>
  </si>
  <si>
    <t>ZHEJIANG SYNOSE TECH CO., LTD.</t>
  </si>
  <si>
    <t>compound vegetable protein drinks emulsifying thickener DR 17</t>
  </si>
  <si>
    <t>compound ice cream emulsifying thickener LD 1312</t>
  </si>
  <si>
    <t>compound ice cream bar emulsifying thickener LD 13</t>
  </si>
  <si>
    <t>compound ice cream bar emulsifying thickener LD 001</t>
  </si>
  <si>
    <t>compound vegetable protein drinks emulsifying thickener DR 10</t>
  </si>
  <si>
    <t>compound ice cream bar emulsifying thickener DR 32L 1</t>
  </si>
  <si>
    <t>POP DRINGK Minuman Serbuk Instan Rasa Gula Asam</t>
  </si>
  <si>
    <t>PT. Forisa Nusapersada</t>
  </si>
  <si>
    <t>POP DRINGK Minuman Serbuk Instan Rasa Jeruk</t>
  </si>
  <si>
    <t>POP ICE Minuman Serbuk Mengandung Susu Rasa Coklat Susu</t>
  </si>
  <si>
    <t>POP DRINGK Minuman Serbuk Instan Rasa Jambu Biji</t>
  </si>
  <si>
    <t>POP ICE Minuman Serbuk Mengandung Susu Rasa Durian</t>
  </si>
  <si>
    <t>POP DRINGK Minuman Serbuk Instan Rasa Anggur</t>
  </si>
  <si>
    <t>SISRI Minuman Serbuk Instan Rasa Teh Manis</t>
  </si>
  <si>
    <t>Niki Sari Saus Sambal Botol kaca plastik</t>
  </si>
  <si>
    <t>PT. SUKA SARI MITRA MANDIRI</t>
  </si>
  <si>
    <t>Delicio Saus Rasa Tomat Botol Kaca Plastik</t>
  </si>
  <si>
    <t>Delicio Saus Sambal Botol Kaca Plastik</t>
  </si>
  <si>
    <t>Niki Sari Kecap Manis Botol kaca plastik</t>
  </si>
  <si>
    <t>Niki Sari Saus Sambal Botol Kaca Plastik</t>
  </si>
  <si>
    <t>Suka Sari Saus Sambal Botol Kaca Plastik</t>
  </si>
  <si>
    <t>Suka Sari Saus Rasa Tomat Botol Kaca Plastik</t>
  </si>
  <si>
    <t>Suka Sari Saus Sambal Botol kaca plastik</t>
  </si>
  <si>
    <t>P102 Series BG01103 Series</t>
  </si>
  <si>
    <t>P102 Series BH00802 Series</t>
  </si>
  <si>
    <t>P101 Series AF0072 Series</t>
  </si>
  <si>
    <t>P102 Series BI01202 Series</t>
  </si>
  <si>
    <t>TEGO BETAIN L10 S</t>
  </si>
  <si>
    <t>Evonik Sumi Asih, PT</t>
  </si>
  <si>
    <t>TEGO AMID CNA</t>
  </si>
  <si>
    <t>TEGO BETAIN L7 KB5</t>
  </si>
  <si>
    <t>Hexos Bebas Gula Lemon Mint Lokal dan Ekspor</t>
  </si>
  <si>
    <t>KONIMEX, PT</t>
  </si>
  <si>
    <t>Hexos Bebas Gula Teh Hijau Mint Lokal dan Ekspor</t>
  </si>
  <si>
    <t>Hexos Lemon Mint Lokal dan Ekspor</t>
  </si>
  <si>
    <t>Hexos Bebas Gula Blackberry Mint Lokal dan Ekspor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</si>
</sst>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horizontal="right" readingOrder="0" shrinkToFit="0" vertical="bottom" wrapText="0"/>
    </xf>
    <xf borderId="0" fillId="2" fontId="2" numFmtId="0" xfId="0" applyFont="1"/>
    <xf borderId="0" fillId="3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57"/>
    <col customWidth="1" min="2" max="2" width="67.14"/>
    <col customWidth="1" min="3" max="3" width="33.0"/>
    <col customWidth="1" min="5" max="5" width="12.43"/>
    <col customWidth="1" min="6" max="6" width="68.57"/>
    <col customWidth="1" min="7" max="7" width="30.29"/>
    <col customWidth="1" min="11" max="11" width="9.57"/>
    <col customWidth="1" min="12" max="12" width="8.0"/>
    <col customWidth="1" min="13" max="13" width="8.29"/>
    <col customWidth="1" min="14" max="14" width="8.71"/>
    <col customWidth="1" min="15" max="15" width="9.71"/>
    <col customWidth="1" min="16" max="16" width="11.14"/>
    <col customWidth="1" min="17" max="17" width="9.4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X1" s="6"/>
      <c r="Y1" s="6"/>
      <c r="Z1" s="6"/>
      <c r="AA1" s="6"/>
      <c r="AB1" s="6"/>
    </row>
    <row r="2">
      <c r="A2" s="7">
        <v>32851.0</v>
      </c>
      <c r="B2" s="8" t="s">
        <v>22</v>
      </c>
      <c r="C2" s="8" t="s">
        <v>23</v>
      </c>
      <c r="D2" s="9"/>
      <c r="E2" s="7">
        <v>33127.0</v>
      </c>
      <c r="F2" s="10" t="s">
        <v>24</v>
      </c>
      <c r="G2" s="10" t="s">
        <v>23</v>
      </c>
      <c r="H2" s="9"/>
      <c r="I2" s="11" t="s">
        <v>25</v>
      </c>
      <c r="J2" s="11">
        <v>0.939143155694879</v>
      </c>
      <c r="K2" s="12" t="s">
        <v>26</v>
      </c>
      <c r="L2" s="12" t="s">
        <v>26</v>
      </c>
      <c r="M2" s="12" t="s">
        <v>26</v>
      </c>
      <c r="N2" s="12" t="s">
        <v>26</v>
      </c>
      <c r="O2" s="12" t="s">
        <v>26</v>
      </c>
      <c r="P2" s="13" t="s">
        <v>26</v>
      </c>
      <c r="Q2" s="12" t="s">
        <v>26</v>
      </c>
      <c r="R2" s="14">
        <f t="shared" ref="R2:R353" si="1">COUNTIF(K2:Q2, "T")</f>
        <v>7</v>
      </c>
      <c r="S2" s="14">
        <f t="shared" ref="S2:S353" si="2">COUNTIF(K2:Q2, "F")</f>
        <v>0</v>
      </c>
      <c r="T2" s="14">
        <f t="shared" ref="T2:T353" si="3">R2+S2</f>
        <v>7</v>
      </c>
      <c r="U2" s="14" t="str">
        <f t="shared" ref="U2:U353" si="4">if(R2&gt;3,"T","F")</f>
        <v>T</v>
      </c>
      <c r="V2" s="14" t="str">
        <f t="shared" ref="V2:V353" si="5">if(AND(I2 = "owl:sameAs", U2 = "T"),"TP",IF(AND(I2 = "owl:sameAs", U2 = "F"),"FP",IF(AND(I2 = "rdfs:seeAlso", U2 = "F"),"TN", IF(AND(I2 = "rdfs:seeAlso", U2 = "T"),"FN"))))</f>
        <v>TP</v>
      </c>
      <c r="W2" s="5" t="s">
        <v>27</v>
      </c>
      <c r="X2" s="14">
        <f>COUNTIF(V2:V353,"TP")</f>
        <v>204</v>
      </c>
    </row>
    <row r="3">
      <c r="A3" s="7">
        <v>32851.0</v>
      </c>
      <c r="B3" s="8" t="s">
        <v>22</v>
      </c>
      <c r="C3" s="8" t="s">
        <v>23</v>
      </c>
      <c r="D3" s="9"/>
      <c r="E3" s="7">
        <v>33153.0</v>
      </c>
      <c r="F3" s="10" t="s">
        <v>28</v>
      </c>
      <c r="G3" s="10" t="s">
        <v>23</v>
      </c>
      <c r="H3" s="9"/>
      <c r="I3" s="11" t="s">
        <v>29</v>
      </c>
      <c r="J3" s="11">
        <v>0.864297835497835</v>
      </c>
      <c r="K3" s="12" t="s">
        <v>30</v>
      </c>
      <c r="L3" s="12" t="s">
        <v>30</v>
      </c>
      <c r="M3" s="12" t="s">
        <v>30</v>
      </c>
      <c r="N3" s="12" t="s">
        <v>30</v>
      </c>
      <c r="O3" s="12" t="s">
        <v>30</v>
      </c>
      <c r="P3" s="13" t="s">
        <v>30</v>
      </c>
      <c r="Q3" s="12" t="s">
        <v>26</v>
      </c>
      <c r="R3" s="14">
        <f t="shared" si="1"/>
        <v>1</v>
      </c>
      <c r="S3" s="14">
        <f t="shared" si="2"/>
        <v>6</v>
      </c>
      <c r="T3" s="14">
        <f t="shared" si="3"/>
        <v>7</v>
      </c>
      <c r="U3" s="14" t="str">
        <f t="shared" si="4"/>
        <v>F</v>
      </c>
      <c r="V3" s="14" t="str">
        <f t="shared" si="5"/>
        <v>TN</v>
      </c>
      <c r="W3" s="15" t="s">
        <v>31</v>
      </c>
      <c r="X3" s="14">
        <f>COUNTIF(V2:V353,"FP")</f>
        <v>28</v>
      </c>
    </row>
    <row r="4">
      <c r="A4" s="7">
        <v>23611.0</v>
      </c>
      <c r="B4" s="8" t="s">
        <v>32</v>
      </c>
      <c r="C4" s="8" t="s">
        <v>33</v>
      </c>
      <c r="D4" s="9"/>
      <c r="E4" s="7">
        <v>22346.0</v>
      </c>
      <c r="F4" s="10" t="s">
        <v>34</v>
      </c>
      <c r="G4" s="10" t="s">
        <v>33</v>
      </c>
      <c r="H4" s="9"/>
      <c r="I4" s="11" t="s">
        <v>29</v>
      </c>
      <c r="J4" s="11">
        <v>0.864348872180451</v>
      </c>
      <c r="K4" s="12" t="s">
        <v>30</v>
      </c>
      <c r="L4" s="12" t="s">
        <v>30</v>
      </c>
      <c r="M4" s="12" t="s">
        <v>30</v>
      </c>
      <c r="N4" s="12" t="s">
        <v>26</v>
      </c>
      <c r="O4" s="12" t="s">
        <v>30</v>
      </c>
      <c r="P4" s="13" t="s">
        <v>30</v>
      </c>
      <c r="Q4" s="12" t="s">
        <v>30</v>
      </c>
      <c r="R4" s="14">
        <f t="shared" si="1"/>
        <v>1</v>
      </c>
      <c r="S4" s="14">
        <f t="shared" si="2"/>
        <v>6</v>
      </c>
      <c r="T4" s="14">
        <f t="shared" si="3"/>
        <v>7</v>
      </c>
      <c r="U4" s="14" t="str">
        <f t="shared" si="4"/>
        <v>F</v>
      </c>
      <c r="V4" s="14" t="str">
        <f t="shared" si="5"/>
        <v>TN</v>
      </c>
      <c r="W4" s="15" t="s">
        <v>35</v>
      </c>
      <c r="X4" s="14">
        <f>COUNTIF(V2:V353,"FN")</f>
        <v>51</v>
      </c>
    </row>
    <row r="5">
      <c r="A5" s="7">
        <v>23611.0</v>
      </c>
      <c r="B5" s="8" t="s">
        <v>32</v>
      </c>
      <c r="C5" s="8" t="s">
        <v>33</v>
      </c>
      <c r="D5" s="9"/>
      <c r="E5" s="7">
        <v>22425.0</v>
      </c>
      <c r="F5" s="10" t="s">
        <v>36</v>
      </c>
      <c r="G5" s="10" t="s">
        <v>33</v>
      </c>
      <c r="H5" s="9"/>
      <c r="I5" s="11" t="s">
        <v>29</v>
      </c>
      <c r="J5" s="11">
        <v>0.869223466188983</v>
      </c>
      <c r="K5" s="12" t="s">
        <v>30</v>
      </c>
      <c r="L5" s="12" t="s">
        <v>30</v>
      </c>
      <c r="M5" s="12" t="s">
        <v>30</v>
      </c>
      <c r="N5" s="12" t="s">
        <v>26</v>
      </c>
      <c r="O5" s="12" t="s">
        <v>30</v>
      </c>
      <c r="P5" s="13" t="s">
        <v>30</v>
      </c>
      <c r="Q5" s="12" t="s">
        <v>30</v>
      </c>
      <c r="R5" s="14">
        <f t="shared" si="1"/>
        <v>1</v>
      </c>
      <c r="S5" s="14">
        <f t="shared" si="2"/>
        <v>6</v>
      </c>
      <c r="T5" s="14">
        <f t="shared" si="3"/>
        <v>7</v>
      </c>
      <c r="U5" s="14" t="str">
        <f t="shared" si="4"/>
        <v>F</v>
      </c>
      <c r="V5" s="14" t="str">
        <f t="shared" si="5"/>
        <v>TN</v>
      </c>
      <c r="W5" s="15" t="s">
        <v>37</v>
      </c>
      <c r="X5" s="14">
        <f>COUNTIF(V2:V353,"TN")</f>
        <v>69</v>
      </c>
    </row>
    <row r="6">
      <c r="A6" s="7">
        <v>23611.0</v>
      </c>
      <c r="B6" s="8" t="s">
        <v>32</v>
      </c>
      <c r="C6" s="8" t="s">
        <v>33</v>
      </c>
      <c r="D6" s="9"/>
      <c r="E6" s="7">
        <v>22480.0</v>
      </c>
      <c r="F6" s="10" t="s">
        <v>38</v>
      </c>
      <c r="G6" s="10" t="s">
        <v>33</v>
      </c>
      <c r="H6" s="9"/>
      <c r="I6" s="11" t="s">
        <v>29</v>
      </c>
      <c r="J6" s="11">
        <v>0.865360248447204</v>
      </c>
      <c r="K6" s="12" t="s">
        <v>30</v>
      </c>
      <c r="L6" s="12" t="s">
        <v>30</v>
      </c>
      <c r="M6" s="12" t="s">
        <v>30</v>
      </c>
      <c r="N6" s="12" t="s">
        <v>26</v>
      </c>
      <c r="O6" s="12" t="s">
        <v>30</v>
      </c>
      <c r="P6" s="13" t="s">
        <v>30</v>
      </c>
      <c r="Q6" s="12" t="s">
        <v>30</v>
      </c>
      <c r="R6" s="14">
        <f t="shared" si="1"/>
        <v>1</v>
      </c>
      <c r="S6" s="14">
        <f t="shared" si="2"/>
        <v>6</v>
      </c>
      <c r="T6" s="14">
        <f t="shared" si="3"/>
        <v>7</v>
      </c>
      <c r="U6" s="14" t="str">
        <f t="shared" si="4"/>
        <v>F</v>
      </c>
      <c r="V6" s="14" t="str">
        <f t="shared" si="5"/>
        <v>TN</v>
      </c>
    </row>
    <row r="7">
      <c r="A7" s="7">
        <v>23611.0</v>
      </c>
      <c r="B7" s="8" t="s">
        <v>32</v>
      </c>
      <c r="C7" s="8" t="s">
        <v>33</v>
      </c>
      <c r="D7" s="9"/>
      <c r="E7" s="7">
        <v>22489.0</v>
      </c>
      <c r="F7" s="10" t="s">
        <v>39</v>
      </c>
      <c r="G7" s="10" t="s">
        <v>33</v>
      </c>
      <c r="H7" s="9"/>
      <c r="I7" s="11" t="s">
        <v>25</v>
      </c>
      <c r="J7" s="11">
        <v>0.962435348332881</v>
      </c>
      <c r="K7" s="12" t="s">
        <v>26</v>
      </c>
      <c r="L7" s="12" t="s">
        <v>26</v>
      </c>
      <c r="M7" s="12" t="s">
        <v>26</v>
      </c>
      <c r="N7" s="12" t="s">
        <v>26</v>
      </c>
      <c r="O7" s="12" t="s">
        <v>26</v>
      </c>
      <c r="P7" s="13" t="s">
        <v>26</v>
      </c>
      <c r="Q7" s="12" t="s">
        <v>30</v>
      </c>
      <c r="R7" s="14">
        <f t="shared" si="1"/>
        <v>6</v>
      </c>
      <c r="S7" s="14">
        <f t="shared" si="2"/>
        <v>1</v>
      </c>
      <c r="T7" s="14">
        <f t="shared" si="3"/>
        <v>7</v>
      </c>
      <c r="U7" s="14" t="str">
        <f t="shared" si="4"/>
        <v>T</v>
      </c>
      <c r="V7" s="14" t="str">
        <f t="shared" si="5"/>
        <v>TP</v>
      </c>
      <c r="W7" s="12" t="s">
        <v>40</v>
      </c>
      <c r="X7" s="14">
        <f>X2/(X2+X3)</f>
        <v>0.8793103448</v>
      </c>
    </row>
    <row r="8">
      <c r="A8" s="7">
        <v>23611.0</v>
      </c>
      <c r="B8" s="8" t="s">
        <v>32</v>
      </c>
      <c r="C8" s="8" t="s">
        <v>33</v>
      </c>
      <c r="D8" s="9"/>
      <c r="E8" s="7">
        <v>22568.0</v>
      </c>
      <c r="F8" s="10" t="s">
        <v>41</v>
      </c>
      <c r="G8" s="10" t="s">
        <v>33</v>
      </c>
      <c r="H8" s="9"/>
      <c r="I8" s="11" t="s">
        <v>29</v>
      </c>
      <c r="J8" s="11">
        <v>0.86194708994709</v>
      </c>
      <c r="K8" s="12" t="s">
        <v>30</v>
      </c>
      <c r="L8" s="12" t="s">
        <v>30</v>
      </c>
      <c r="M8" s="12" t="s">
        <v>30</v>
      </c>
      <c r="N8" s="16" t="s">
        <v>26</v>
      </c>
      <c r="O8" s="12" t="s">
        <v>30</v>
      </c>
      <c r="P8" s="13" t="s">
        <v>30</v>
      </c>
      <c r="Q8" s="12" t="s">
        <v>30</v>
      </c>
      <c r="R8" s="14">
        <f t="shared" si="1"/>
        <v>1</v>
      </c>
      <c r="S8" s="14">
        <f t="shared" si="2"/>
        <v>6</v>
      </c>
      <c r="T8" s="14">
        <f t="shared" si="3"/>
        <v>7</v>
      </c>
      <c r="U8" s="14" t="str">
        <f t="shared" si="4"/>
        <v>F</v>
      </c>
      <c r="V8" s="14" t="str">
        <f t="shared" si="5"/>
        <v>TN</v>
      </c>
      <c r="W8" s="12" t="s">
        <v>42</v>
      </c>
      <c r="X8" s="14">
        <f>X2/(X2+X4)</f>
        <v>0.8</v>
      </c>
    </row>
    <row r="9">
      <c r="A9" s="7">
        <v>23611.0</v>
      </c>
      <c r="B9" s="8" t="s">
        <v>32</v>
      </c>
      <c r="C9" s="8" t="s">
        <v>33</v>
      </c>
      <c r="D9" s="9"/>
      <c r="E9" s="7">
        <v>23112.0</v>
      </c>
      <c r="F9" s="10" t="s">
        <v>43</v>
      </c>
      <c r="G9" s="10" t="s">
        <v>33</v>
      </c>
      <c r="H9" s="9"/>
      <c r="I9" s="11" t="s">
        <v>25</v>
      </c>
      <c r="J9" s="11">
        <v>0.954285714285714</v>
      </c>
      <c r="K9" s="12" t="s">
        <v>26</v>
      </c>
      <c r="L9" s="12" t="s">
        <v>26</v>
      </c>
      <c r="M9" s="12" t="s">
        <v>26</v>
      </c>
      <c r="N9" s="12" t="s">
        <v>26</v>
      </c>
      <c r="O9" s="12" t="s">
        <v>26</v>
      </c>
      <c r="P9" s="13" t="s">
        <v>26</v>
      </c>
      <c r="Q9" s="12" t="s">
        <v>26</v>
      </c>
      <c r="R9" s="14">
        <f t="shared" si="1"/>
        <v>7</v>
      </c>
      <c r="S9" s="14">
        <f t="shared" si="2"/>
        <v>0</v>
      </c>
      <c r="T9" s="14">
        <f t="shared" si="3"/>
        <v>7</v>
      </c>
      <c r="U9" s="14" t="str">
        <f t="shared" si="4"/>
        <v>T</v>
      </c>
      <c r="V9" s="14" t="str">
        <f t="shared" si="5"/>
        <v>TP</v>
      </c>
      <c r="W9" s="12" t="s">
        <v>44</v>
      </c>
      <c r="X9" s="14">
        <f>2*((X7*X8)/(X7+X8))</f>
        <v>0.8377823409</v>
      </c>
    </row>
    <row r="10">
      <c r="A10" s="7">
        <v>23611.0</v>
      </c>
      <c r="B10" s="8" t="s">
        <v>32</v>
      </c>
      <c r="C10" s="8" t="s">
        <v>33</v>
      </c>
      <c r="D10" s="9"/>
      <c r="E10" s="7">
        <v>23562.0</v>
      </c>
      <c r="F10" s="10" t="s">
        <v>45</v>
      </c>
      <c r="G10" s="10" t="s">
        <v>33</v>
      </c>
      <c r="H10" s="9"/>
      <c r="I10" s="11" t="s">
        <v>25</v>
      </c>
      <c r="J10" s="11">
        <v>0.981714285714285</v>
      </c>
      <c r="K10" s="12" t="s">
        <v>26</v>
      </c>
      <c r="L10" s="12" t="s">
        <v>26</v>
      </c>
      <c r="M10" s="12" t="s">
        <v>26</v>
      </c>
      <c r="N10" s="12" t="s">
        <v>26</v>
      </c>
      <c r="O10" s="12" t="s">
        <v>26</v>
      </c>
      <c r="P10" s="13" t="s">
        <v>26</v>
      </c>
      <c r="Q10" s="12" t="s">
        <v>26</v>
      </c>
      <c r="R10" s="14">
        <f t="shared" si="1"/>
        <v>7</v>
      </c>
      <c r="S10" s="14">
        <f t="shared" si="2"/>
        <v>0</v>
      </c>
      <c r="T10" s="14">
        <f t="shared" si="3"/>
        <v>7</v>
      </c>
      <c r="U10" s="14" t="str">
        <f t="shared" si="4"/>
        <v>T</v>
      </c>
      <c r="V10" s="14" t="str">
        <f t="shared" si="5"/>
        <v>TP</v>
      </c>
    </row>
    <row r="11">
      <c r="A11" s="7">
        <v>23611.0</v>
      </c>
      <c r="B11" s="8" t="s">
        <v>32</v>
      </c>
      <c r="C11" s="8" t="s">
        <v>33</v>
      </c>
      <c r="D11" s="9"/>
      <c r="E11" s="7">
        <v>23568.0</v>
      </c>
      <c r="F11" s="10" t="s">
        <v>46</v>
      </c>
      <c r="G11" s="10" t="s">
        <v>33</v>
      </c>
      <c r="H11" s="9"/>
      <c r="I11" s="11" t="s">
        <v>25</v>
      </c>
      <c r="J11" s="11">
        <v>0.981714285714285</v>
      </c>
      <c r="K11" s="12" t="s">
        <v>26</v>
      </c>
      <c r="L11" s="12" t="s">
        <v>26</v>
      </c>
      <c r="M11" s="12" t="s">
        <v>26</v>
      </c>
      <c r="N11" s="12" t="s">
        <v>26</v>
      </c>
      <c r="O11" s="12" t="s">
        <v>26</v>
      </c>
      <c r="P11" s="13" t="s">
        <v>26</v>
      </c>
      <c r="Q11" s="12" t="s">
        <v>26</v>
      </c>
      <c r="R11" s="14">
        <f t="shared" si="1"/>
        <v>7</v>
      </c>
      <c r="S11" s="14">
        <f t="shared" si="2"/>
        <v>0</v>
      </c>
      <c r="T11" s="14">
        <f t="shared" si="3"/>
        <v>7</v>
      </c>
      <c r="U11" s="14" t="str">
        <f t="shared" si="4"/>
        <v>T</v>
      </c>
      <c r="V11" s="14" t="str">
        <f t="shared" si="5"/>
        <v>TP</v>
      </c>
    </row>
    <row r="12">
      <c r="A12" s="7">
        <v>23611.0</v>
      </c>
      <c r="B12" s="8" t="s">
        <v>32</v>
      </c>
      <c r="C12" s="8" t="s">
        <v>33</v>
      </c>
      <c r="D12" s="9"/>
      <c r="E12" s="7">
        <v>23577.0</v>
      </c>
      <c r="F12" s="10" t="s">
        <v>47</v>
      </c>
      <c r="G12" s="10" t="s">
        <v>33</v>
      </c>
      <c r="H12" s="9"/>
      <c r="I12" s="11" t="s">
        <v>25</v>
      </c>
      <c r="J12" s="11">
        <v>0.981714285714285</v>
      </c>
      <c r="K12" s="12" t="s">
        <v>26</v>
      </c>
      <c r="L12" s="12" t="s">
        <v>26</v>
      </c>
      <c r="M12" s="12" t="s">
        <v>26</v>
      </c>
      <c r="N12" s="12" t="s">
        <v>26</v>
      </c>
      <c r="O12" s="12" t="s">
        <v>26</v>
      </c>
      <c r="P12" s="13" t="s">
        <v>26</v>
      </c>
      <c r="Q12" s="12" t="s">
        <v>26</v>
      </c>
      <c r="R12" s="14">
        <f t="shared" si="1"/>
        <v>7</v>
      </c>
      <c r="S12" s="14">
        <f t="shared" si="2"/>
        <v>0</v>
      </c>
      <c r="T12" s="14">
        <f t="shared" si="3"/>
        <v>7</v>
      </c>
      <c r="U12" s="14" t="str">
        <f t="shared" si="4"/>
        <v>T</v>
      </c>
      <c r="V12" s="14" t="str">
        <f t="shared" si="5"/>
        <v>TP</v>
      </c>
    </row>
    <row r="13">
      <c r="A13" s="7">
        <v>23611.0</v>
      </c>
      <c r="B13" s="8" t="s">
        <v>32</v>
      </c>
      <c r="C13" s="8" t="s">
        <v>33</v>
      </c>
      <c r="D13" s="9"/>
      <c r="E13" s="7">
        <v>23586.0</v>
      </c>
      <c r="F13" s="10" t="s">
        <v>48</v>
      </c>
      <c r="G13" s="10" t="s">
        <v>33</v>
      </c>
      <c r="H13" s="9"/>
      <c r="I13" s="11" t="s">
        <v>25</v>
      </c>
      <c r="J13" s="11">
        <v>0.990857142857142</v>
      </c>
      <c r="K13" s="12" t="s">
        <v>26</v>
      </c>
      <c r="L13" s="12" t="s">
        <v>26</v>
      </c>
      <c r="M13" s="12" t="s">
        <v>26</v>
      </c>
      <c r="N13" s="12" t="s">
        <v>26</v>
      </c>
      <c r="O13" s="12" t="s">
        <v>26</v>
      </c>
      <c r="P13" s="13" t="s">
        <v>26</v>
      </c>
      <c r="Q13" s="12" t="s">
        <v>26</v>
      </c>
      <c r="R13" s="14">
        <f t="shared" si="1"/>
        <v>7</v>
      </c>
      <c r="S13" s="14">
        <f t="shared" si="2"/>
        <v>0</v>
      </c>
      <c r="T13" s="14">
        <f t="shared" si="3"/>
        <v>7</v>
      </c>
      <c r="U13" s="14" t="str">
        <f t="shared" si="4"/>
        <v>T</v>
      </c>
      <c r="V13" s="14" t="str">
        <f t="shared" si="5"/>
        <v>TP</v>
      </c>
    </row>
    <row r="14">
      <c r="A14" s="7">
        <v>21973.0</v>
      </c>
      <c r="B14" s="8" t="s">
        <v>49</v>
      </c>
      <c r="C14" s="8" t="s">
        <v>50</v>
      </c>
      <c r="E14" s="7">
        <v>21967.0</v>
      </c>
      <c r="F14" s="10" t="s">
        <v>51</v>
      </c>
      <c r="G14" s="10" t="s">
        <v>50</v>
      </c>
      <c r="I14" s="11" t="s">
        <v>25</v>
      </c>
      <c r="J14" s="11">
        <v>0.988148148148148</v>
      </c>
      <c r="K14" s="12" t="s">
        <v>26</v>
      </c>
      <c r="L14" s="12" t="s">
        <v>26</v>
      </c>
      <c r="M14" s="12" t="s">
        <v>26</v>
      </c>
      <c r="N14" s="12" t="s">
        <v>26</v>
      </c>
      <c r="O14" s="12" t="s">
        <v>26</v>
      </c>
      <c r="P14" s="13" t="s">
        <v>26</v>
      </c>
      <c r="Q14" s="12" t="s">
        <v>26</v>
      </c>
      <c r="R14" s="14">
        <f t="shared" si="1"/>
        <v>7</v>
      </c>
      <c r="S14" s="14">
        <f t="shared" si="2"/>
        <v>0</v>
      </c>
      <c r="T14" s="14">
        <f t="shared" si="3"/>
        <v>7</v>
      </c>
      <c r="U14" s="14" t="str">
        <f t="shared" si="4"/>
        <v>T</v>
      </c>
      <c r="V14" s="14" t="str">
        <f t="shared" si="5"/>
        <v>TP</v>
      </c>
    </row>
    <row r="15">
      <c r="A15" s="7">
        <v>21973.0</v>
      </c>
      <c r="B15" s="8" t="s">
        <v>49</v>
      </c>
      <c r="C15" s="8" t="s">
        <v>50</v>
      </c>
      <c r="E15" s="7">
        <v>21969.0</v>
      </c>
      <c r="F15" s="10" t="s">
        <v>52</v>
      </c>
      <c r="G15" s="10" t="s">
        <v>50</v>
      </c>
      <c r="I15" s="11" t="s">
        <v>25</v>
      </c>
      <c r="J15" s="11">
        <v>0.988148148148148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3" t="s">
        <v>26</v>
      </c>
      <c r="Q15" s="12" t="s">
        <v>26</v>
      </c>
      <c r="R15" s="14">
        <f t="shared" si="1"/>
        <v>7</v>
      </c>
      <c r="S15" s="14">
        <f t="shared" si="2"/>
        <v>0</v>
      </c>
      <c r="T15" s="14">
        <f t="shared" si="3"/>
        <v>7</v>
      </c>
      <c r="U15" s="14" t="str">
        <f t="shared" si="4"/>
        <v>T</v>
      </c>
      <c r="V15" s="14" t="str">
        <f t="shared" si="5"/>
        <v>TP</v>
      </c>
    </row>
    <row r="16">
      <c r="A16" s="7">
        <v>21973.0</v>
      </c>
      <c r="B16" s="8" t="s">
        <v>49</v>
      </c>
      <c r="C16" s="8" t="s">
        <v>50</v>
      </c>
      <c r="E16" s="7">
        <v>21970.0</v>
      </c>
      <c r="F16" s="10" t="s">
        <v>53</v>
      </c>
      <c r="G16" s="10" t="s">
        <v>50</v>
      </c>
      <c r="I16" s="11" t="s">
        <v>25</v>
      </c>
      <c r="J16" s="11">
        <v>0.988148148148148</v>
      </c>
      <c r="K16" s="12" t="s">
        <v>26</v>
      </c>
      <c r="L16" s="12" t="s">
        <v>26</v>
      </c>
      <c r="M16" s="12" t="s">
        <v>26</v>
      </c>
      <c r="N16" s="12" t="s">
        <v>26</v>
      </c>
      <c r="O16" s="12" t="s">
        <v>26</v>
      </c>
      <c r="P16" s="13" t="s">
        <v>26</v>
      </c>
      <c r="Q16" s="12" t="s">
        <v>26</v>
      </c>
      <c r="R16" s="14">
        <f t="shared" si="1"/>
        <v>7</v>
      </c>
      <c r="S16" s="14">
        <f t="shared" si="2"/>
        <v>0</v>
      </c>
      <c r="T16" s="14">
        <f t="shared" si="3"/>
        <v>7</v>
      </c>
      <c r="U16" s="14" t="str">
        <f t="shared" si="4"/>
        <v>T</v>
      </c>
      <c r="V16" s="14" t="str">
        <f t="shared" si="5"/>
        <v>TP</v>
      </c>
    </row>
    <row r="17">
      <c r="A17" s="7">
        <v>21973.0</v>
      </c>
      <c r="B17" s="8" t="s">
        <v>49</v>
      </c>
      <c r="C17" s="8" t="s">
        <v>50</v>
      </c>
      <c r="E17" s="7">
        <v>37689.0</v>
      </c>
      <c r="F17" s="10" t="s">
        <v>54</v>
      </c>
      <c r="G17" s="10" t="s">
        <v>50</v>
      </c>
      <c r="I17" s="11" t="s">
        <v>29</v>
      </c>
      <c r="J17" s="11">
        <v>0.762907208283552</v>
      </c>
      <c r="K17" s="12" t="s">
        <v>30</v>
      </c>
      <c r="L17" s="12" t="s">
        <v>30</v>
      </c>
      <c r="M17" s="12" t="s">
        <v>30</v>
      </c>
      <c r="N17" s="12" t="s">
        <v>26</v>
      </c>
      <c r="O17" s="12" t="s">
        <v>30</v>
      </c>
      <c r="P17" s="13" t="s">
        <v>30</v>
      </c>
      <c r="Q17" s="12" t="s">
        <v>26</v>
      </c>
      <c r="R17" s="14">
        <f t="shared" si="1"/>
        <v>2</v>
      </c>
      <c r="S17" s="14">
        <f t="shared" si="2"/>
        <v>5</v>
      </c>
      <c r="T17" s="14">
        <f t="shared" si="3"/>
        <v>7</v>
      </c>
      <c r="U17" s="14" t="str">
        <f t="shared" si="4"/>
        <v>F</v>
      </c>
      <c r="V17" s="14" t="str">
        <f t="shared" si="5"/>
        <v>TN</v>
      </c>
    </row>
    <row r="18">
      <c r="A18" s="7">
        <v>21973.0</v>
      </c>
      <c r="B18" s="8" t="s">
        <v>49</v>
      </c>
      <c r="C18" s="8" t="s">
        <v>50</v>
      </c>
      <c r="E18" s="7">
        <v>37690.0</v>
      </c>
      <c r="F18" s="10" t="s">
        <v>55</v>
      </c>
      <c r="G18" s="10" t="s">
        <v>50</v>
      </c>
      <c r="I18" s="11" t="s">
        <v>29</v>
      </c>
      <c r="J18" s="11">
        <v>0.762907208283552</v>
      </c>
      <c r="K18" s="12" t="s">
        <v>30</v>
      </c>
      <c r="L18" s="12" t="s">
        <v>30</v>
      </c>
      <c r="M18" s="12" t="s">
        <v>30</v>
      </c>
      <c r="N18" s="12" t="s">
        <v>26</v>
      </c>
      <c r="O18" s="12" t="s">
        <v>30</v>
      </c>
      <c r="P18" s="13" t="s">
        <v>30</v>
      </c>
      <c r="Q18" s="12" t="s">
        <v>26</v>
      </c>
      <c r="R18" s="14">
        <f t="shared" si="1"/>
        <v>2</v>
      </c>
      <c r="S18" s="14">
        <f t="shared" si="2"/>
        <v>5</v>
      </c>
      <c r="T18" s="14">
        <f t="shared" si="3"/>
        <v>7</v>
      </c>
      <c r="U18" s="14" t="str">
        <f t="shared" si="4"/>
        <v>F</v>
      </c>
      <c r="V18" s="14" t="str">
        <f t="shared" si="5"/>
        <v>TN</v>
      </c>
    </row>
    <row r="19">
      <c r="A19" s="7">
        <v>40514.0</v>
      </c>
      <c r="B19" s="8" t="s">
        <v>56</v>
      </c>
      <c r="C19" s="8" t="s">
        <v>57</v>
      </c>
      <c r="D19" s="9"/>
      <c r="E19" s="7">
        <v>40642.0</v>
      </c>
      <c r="F19" s="10" t="s">
        <v>58</v>
      </c>
      <c r="G19" s="10" t="s">
        <v>57</v>
      </c>
      <c r="H19" s="9"/>
      <c r="I19" s="11" t="s">
        <v>25</v>
      </c>
      <c r="J19" s="11">
        <v>0.913209109730848</v>
      </c>
      <c r="K19" s="12" t="s">
        <v>26</v>
      </c>
      <c r="L19" s="12" t="s">
        <v>26</v>
      </c>
      <c r="M19" s="12" t="s">
        <v>26</v>
      </c>
      <c r="N19" s="12" t="s">
        <v>26</v>
      </c>
      <c r="O19" s="12" t="s">
        <v>26</v>
      </c>
      <c r="P19" s="13" t="s">
        <v>26</v>
      </c>
      <c r="Q19" s="12" t="s">
        <v>26</v>
      </c>
      <c r="R19" s="14">
        <f t="shared" si="1"/>
        <v>7</v>
      </c>
      <c r="S19" s="14">
        <f t="shared" si="2"/>
        <v>0</v>
      </c>
      <c r="T19" s="14">
        <f t="shared" si="3"/>
        <v>7</v>
      </c>
      <c r="U19" s="14" t="str">
        <f t="shared" si="4"/>
        <v>T</v>
      </c>
      <c r="V19" s="14" t="str">
        <f t="shared" si="5"/>
        <v>TP</v>
      </c>
    </row>
    <row r="20">
      <c r="A20" s="7">
        <v>21039.0</v>
      </c>
      <c r="B20" s="8" t="s">
        <v>59</v>
      </c>
      <c r="C20" s="8" t="s">
        <v>60</v>
      </c>
      <c r="E20" s="7">
        <v>20948.0</v>
      </c>
      <c r="F20" s="10" t="s">
        <v>61</v>
      </c>
      <c r="G20" s="10" t="s">
        <v>60</v>
      </c>
      <c r="I20" s="11" t="s">
        <v>25</v>
      </c>
      <c r="J20" s="11">
        <v>0.992558139534883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3" t="s">
        <v>26</v>
      </c>
      <c r="Q20" s="12" t="s">
        <v>26</v>
      </c>
      <c r="R20" s="14">
        <f t="shared" si="1"/>
        <v>7</v>
      </c>
      <c r="S20" s="14">
        <f t="shared" si="2"/>
        <v>0</v>
      </c>
      <c r="T20" s="14">
        <f t="shared" si="3"/>
        <v>7</v>
      </c>
      <c r="U20" s="14" t="str">
        <f t="shared" si="4"/>
        <v>T</v>
      </c>
      <c r="V20" s="14" t="str">
        <f t="shared" si="5"/>
        <v>TP</v>
      </c>
    </row>
    <row r="21">
      <c r="A21" s="7">
        <v>21039.0</v>
      </c>
      <c r="B21" s="8" t="s">
        <v>59</v>
      </c>
      <c r="C21" s="8" t="s">
        <v>60</v>
      </c>
      <c r="E21" s="7">
        <v>21012.0</v>
      </c>
      <c r="F21" s="10" t="s">
        <v>62</v>
      </c>
      <c r="G21" s="10" t="s">
        <v>60</v>
      </c>
      <c r="I21" s="11" t="s">
        <v>25</v>
      </c>
      <c r="J21" s="11">
        <v>0.985116279069767</v>
      </c>
      <c r="K21" s="12" t="s">
        <v>26</v>
      </c>
      <c r="L21" s="12" t="s">
        <v>26</v>
      </c>
      <c r="M21" s="12" t="s">
        <v>26</v>
      </c>
      <c r="N21" s="12" t="s">
        <v>26</v>
      </c>
      <c r="O21" s="12" t="s">
        <v>26</v>
      </c>
      <c r="P21" s="13" t="s">
        <v>26</v>
      </c>
      <c r="Q21" s="12" t="s">
        <v>26</v>
      </c>
      <c r="R21" s="14">
        <f t="shared" si="1"/>
        <v>7</v>
      </c>
      <c r="S21" s="14">
        <f t="shared" si="2"/>
        <v>0</v>
      </c>
      <c r="T21" s="14">
        <f t="shared" si="3"/>
        <v>7</v>
      </c>
      <c r="U21" s="14" t="str">
        <f t="shared" si="4"/>
        <v>T</v>
      </c>
      <c r="V21" s="14" t="str">
        <f t="shared" si="5"/>
        <v>TP</v>
      </c>
    </row>
    <row r="22">
      <c r="A22" s="7">
        <v>33799.0</v>
      </c>
      <c r="B22" s="8" t="s">
        <v>63</v>
      </c>
      <c r="C22" s="8" t="s">
        <v>64</v>
      </c>
      <c r="D22" s="9"/>
      <c r="E22" s="7">
        <v>33813.0</v>
      </c>
      <c r="F22" s="10" t="s">
        <v>65</v>
      </c>
      <c r="G22" s="10" t="s">
        <v>64</v>
      </c>
      <c r="H22" s="9"/>
      <c r="I22" s="11" t="s">
        <v>25</v>
      </c>
      <c r="J22" s="11">
        <v>0.929856485965908</v>
      </c>
      <c r="K22" s="12" t="s">
        <v>26</v>
      </c>
      <c r="L22" s="12" t="s">
        <v>26</v>
      </c>
      <c r="M22" s="12" t="s">
        <v>26</v>
      </c>
      <c r="N22" s="12" t="s">
        <v>26</v>
      </c>
      <c r="O22" s="12" t="s">
        <v>26</v>
      </c>
      <c r="P22" s="13" t="s">
        <v>26</v>
      </c>
      <c r="Q22" s="12" t="s">
        <v>26</v>
      </c>
      <c r="R22" s="14">
        <f t="shared" si="1"/>
        <v>7</v>
      </c>
      <c r="S22" s="14">
        <f t="shared" si="2"/>
        <v>0</v>
      </c>
      <c r="T22" s="14">
        <f t="shared" si="3"/>
        <v>7</v>
      </c>
      <c r="U22" s="14" t="str">
        <f t="shared" si="4"/>
        <v>T</v>
      </c>
      <c r="V22" s="14" t="str">
        <f t="shared" si="5"/>
        <v>TP</v>
      </c>
    </row>
    <row r="23">
      <c r="A23" s="7">
        <v>38869.0</v>
      </c>
      <c r="B23" s="8" t="s">
        <v>66</v>
      </c>
      <c r="C23" s="8" t="s">
        <v>67</v>
      </c>
      <c r="D23" s="9"/>
      <c r="E23" s="7">
        <v>33552.0</v>
      </c>
      <c r="F23" s="10" t="s">
        <v>68</v>
      </c>
      <c r="G23" s="10" t="s">
        <v>67</v>
      </c>
      <c r="H23" s="9"/>
      <c r="I23" s="11" t="s">
        <v>29</v>
      </c>
      <c r="J23" s="11">
        <v>0.862018493015935</v>
      </c>
      <c r="K23" s="12" t="s">
        <v>30</v>
      </c>
      <c r="L23" s="12" t="s">
        <v>30</v>
      </c>
      <c r="M23" s="12" t="s">
        <v>30</v>
      </c>
      <c r="N23" s="16" t="s">
        <v>30</v>
      </c>
      <c r="O23" s="12" t="s">
        <v>30</v>
      </c>
      <c r="P23" s="13" t="s">
        <v>30</v>
      </c>
      <c r="Q23" s="12" t="s">
        <v>30</v>
      </c>
      <c r="R23" s="14">
        <f t="shared" si="1"/>
        <v>0</v>
      </c>
      <c r="S23" s="14">
        <f t="shared" si="2"/>
        <v>7</v>
      </c>
      <c r="T23" s="14">
        <f t="shared" si="3"/>
        <v>7</v>
      </c>
      <c r="U23" s="14" t="str">
        <f t="shared" si="4"/>
        <v>F</v>
      </c>
      <c r="V23" s="14" t="str">
        <f t="shared" si="5"/>
        <v>TN</v>
      </c>
    </row>
    <row r="24">
      <c r="A24" s="7">
        <v>38869.0</v>
      </c>
      <c r="B24" s="8" t="s">
        <v>66</v>
      </c>
      <c r="C24" s="8" t="s">
        <v>67</v>
      </c>
      <c r="D24" s="9"/>
      <c r="E24" s="7">
        <v>38832.0</v>
      </c>
      <c r="F24" s="10" t="s">
        <v>69</v>
      </c>
      <c r="G24" s="10" t="s">
        <v>67</v>
      </c>
      <c r="H24" s="9"/>
      <c r="I24" s="11" t="s">
        <v>25</v>
      </c>
      <c r="J24" s="11">
        <v>0.956935817805383</v>
      </c>
      <c r="K24" s="12" t="s">
        <v>30</v>
      </c>
      <c r="L24" s="12" t="s">
        <v>30</v>
      </c>
      <c r="M24" s="12" t="s">
        <v>30</v>
      </c>
      <c r="N24" s="16" t="s">
        <v>30</v>
      </c>
      <c r="O24" s="12" t="s">
        <v>30</v>
      </c>
      <c r="P24" s="13" t="s">
        <v>30</v>
      </c>
      <c r="Q24" s="12" t="s">
        <v>30</v>
      </c>
      <c r="R24" s="14">
        <f t="shared" si="1"/>
        <v>0</v>
      </c>
      <c r="S24" s="14">
        <f t="shared" si="2"/>
        <v>7</v>
      </c>
      <c r="T24" s="14">
        <f t="shared" si="3"/>
        <v>7</v>
      </c>
      <c r="U24" s="14" t="str">
        <f t="shared" si="4"/>
        <v>F</v>
      </c>
      <c r="V24" s="14" t="str">
        <f t="shared" si="5"/>
        <v>FP</v>
      </c>
    </row>
    <row r="25">
      <c r="A25" s="7">
        <v>38869.0</v>
      </c>
      <c r="B25" s="8" t="s">
        <v>66</v>
      </c>
      <c r="C25" s="8" t="s">
        <v>67</v>
      </c>
      <c r="D25" s="9"/>
      <c r="E25" s="7">
        <v>38941.0</v>
      </c>
      <c r="F25" s="10" t="s">
        <v>70</v>
      </c>
      <c r="G25" s="10" t="s">
        <v>67</v>
      </c>
      <c r="H25" s="9"/>
      <c r="I25" s="11" t="s">
        <v>29</v>
      </c>
      <c r="J25" s="11">
        <v>0.882857630008525</v>
      </c>
      <c r="K25" s="12" t="s">
        <v>30</v>
      </c>
      <c r="L25" s="12" t="s">
        <v>30</v>
      </c>
      <c r="M25" s="12" t="s">
        <v>30</v>
      </c>
      <c r="N25" s="16" t="s">
        <v>30</v>
      </c>
      <c r="O25" s="12" t="s">
        <v>30</v>
      </c>
      <c r="P25" s="13" t="s">
        <v>30</v>
      </c>
      <c r="Q25" s="12" t="s">
        <v>30</v>
      </c>
      <c r="R25" s="14">
        <f t="shared" si="1"/>
        <v>0</v>
      </c>
      <c r="S25" s="14">
        <f t="shared" si="2"/>
        <v>7</v>
      </c>
      <c r="T25" s="14">
        <f t="shared" si="3"/>
        <v>7</v>
      </c>
      <c r="U25" s="14" t="str">
        <f t="shared" si="4"/>
        <v>F</v>
      </c>
      <c r="V25" s="14" t="str">
        <f t="shared" si="5"/>
        <v>TN</v>
      </c>
    </row>
    <row r="26">
      <c r="A26" s="7">
        <v>38869.0</v>
      </c>
      <c r="B26" s="8" t="s">
        <v>66</v>
      </c>
      <c r="C26" s="8" t="s">
        <v>67</v>
      </c>
      <c r="D26" s="9"/>
      <c r="E26" s="7">
        <v>38979.0</v>
      </c>
      <c r="F26" s="10" t="s">
        <v>71</v>
      </c>
      <c r="G26" s="10" t="s">
        <v>67</v>
      </c>
      <c r="H26" s="9"/>
      <c r="I26" s="11" t="s">
        <v>29</v>
      </c>
      <c r="J26" s="11">
        <v>0.873264320220841</v>
      </c>
      <c r="K26" s="12" t="s">
        <v>30</v>
      </c>
      <c r="L26" s="12" t="s">
        <v>30</v>
      </c>
      <c r="M26" s="12" t="s">
        <v>30</v>
      </c>
      <c r="N26" s="12" t="s">
        <v>30</v>
      </c>
      <c r="O26" s="12" t="s">
        <v>30</v>
      </c>
      <c r="P26" s="13" t="s">
        <v>30</v>
      </c>
      <c r="Q26" s="12" t="s">
        <v>30</v>
      </c>
      <c r="R26" s="14">
        <f t="shared" si="1"/>
        <v>0</v>
      </c>
      <c r="S26" s="14">
        <f t="shared" si="2"/>
        <v>7</v>
      </c>
      <c r="T26" s="14">
        <f t="shared" si="3"/>
        <v>7</v>
      </c>
      <c r="U26" s="14" t="str">
        <f t="shared" si="4"/>
        <v>F</v>
      </c>
      <c r="V26" s="14" t="str">
        <f t="shared" si="5"/>
        <v>TN</v>
      </c>
    </row>
    <row r="27">
      <c r="A27" s="7">
        <v>38869.0</v>
      </c>
      <c r="B27" s="8" t="s">
        <v>66</v>
      </c>
      <c r="C27" s="8" t="s">
        <v>67</v>
      </c>
      <c r="D27" s="9"/>
      <c r="E27" s="7">
        <v>39072.0</v>
      </c>
      <c r="F27" s="10" t="s">
        <v>72</v>
      </c>
      <c r="G27" s="10" t="s">
        <v>67</v>
      </c>
      <c r="H27" s="9"/>
      <c r="I27" s="11" t="s">
        <v>29</v>
      </c>
      <c r="J27" s="11">
        <v>0.874168797953964</v>
      </c>
      <c r="K27" s="12" t="s">
        <v>30</v>
      </c>
      <c r="L27" s="12" t="s">
        <v>30</v>
      </c>
      <c r="M27" s="12" t="s">
        <v>26</v>
      </c>
      <c r="N27" s="16" t="s">
        <v>30</v>
      </c>
      <c r="O27" s="12" t="s">
        <v>26</v>
      </c>
      <c r="P27" s="13" t="s">
        <v>30</v>
      </c>
      <c r="Q27" s="12" t="s">
        <v>30</v>
      </c>
      <c r="R27" s="14">
        <f t="shared" si="1"/>
        <v>2</v>
      </c>
      <c r="S27" s="14">
        <f t="shared" si="2"/>
        <v>5</v>
      </c>
      <c r="T27" s="14">
        <f t="shared" si="3"/>
        <v>7</v>
      </c>
      <c r="U27" s="14" t="str">
        <f t="shared" si="4"/>
        <v>F</v>
      </c>
      <c r="V27" s="14" t="str">
        <f t="shared" si="5"/>
        <v>TN</v>
      </c>
    </row>
    <row r="28">
      <c r="A28" s="7">
        <v>38869.0</v>
      </c>
      <c r="B28" s="8" t="s">
        <v>66</v>
      </c>
      <c r="C28" s="8" t="s">
        <v>67</v>
      </c>
      <c r="D28" s="9"/>
      <c r="E28" s="7">
        <v>39147.0</v>
      </c>
      <c r="F28" s="10" t="s">
        <v>73</v>
      </c>
      <c r="G28" s="10" t="s">
        <v>67</v>
      </c>
      <c r="H28" s="9"/>
      <c r="I28" s="11" t="s">
        <v>29</v>
      </c>
      <c r="J28" s="11">
        <v>0.867009505999688</v>
      </c>
      <c r="K28" s="12" t="s">
        <v>30</v>
      </c>
      <c r="L28" s="12" t="s">
        <v>30</v>
      </c>
      <c r="M28" s="12" t="s">
        <v>26</v>
      </c>
      <c r="N28" s="16" t="s">
        <v>30</v>
      </c>
      <c r="O28" s="12" t="s">
        <v>26</v>
      </c>
      <c r="P28" s="13" t="s">
        <v>30</v>
      </c>
      <c r="Q28" s="12" t="s">
        <v>30</v>
      </c>
      <c r="R28" s="14">
        <f t="shared" si="1"/>
        <v>2</v>
      </c>
      <c r="S28" s="14">
        <f t="shared" si="2"/>
        <v>5</v>
      </c>
      <c r="T28" s="14">
        <f t="shared" si="3"/>
        <v>7</v>
      </c>
      <c r="U28" s="14" t="str">
        <f t="shared" si="4"/>
        <v>F</v>
      </c>
      <c r="V28" s="14" t="str">
        <f t="shared" si="5"/>
        <v>TN</v>
      </c>
    </row>
    <row r="29">
      <c r="A29" s="7">
        <v>38869.0</v>
      </c>
      <c r="B29" s="8" t="s">
        <v>66</v>
      </c>
      <c r="C29" s="8" t="s">
        <v>67</v>
      </c>
      <c r="D29" s="9"/>
      <c r="E29" s="7">
        <v>39266.0</v>
      </c>
      <c r="F29" s="10" t="s">
        <v>74</v>
      </c>
      <c r="G29" s="10" t="s">
        <v>67</v>
      </c>
      <c r="H29" s="9"/>
      <c r="I29" s="11" t="s">
        <v>29</v>
      </c>
      <c r="J29" s="11">
        <v>0.86308610400682</v>
      </c>
      <c r="K29" s="12" t="s">
        <v>30</v>
      </c>
      <c r="L29" s="12" t="s">
        <v>30</v>
      </c>
      <c r="M29" s="12" t="s">
        <v>30</v>
      </c>
      <c r="N29" s="16" t="s">
        <v>30</v>
      </c>
      <c r="O29" s="12" t="s">
        <v>30</v>
      </c>
      <c r="P29" s="13" t="s">
        <v>30</v>
      </c>
      <c r="Q29" s="12" t="s">
        <v>30</v>
      </c>
      <c r="R29" s="14">
        <f t="shared" si="1"/>
        <v>0</v>
      </c>
      <c r="S29" s="14">
        <f t="shared" si="2"/>
        <v>7</v>
      </c>
      <c r="T29" s="14">
        <f t="shared" si="3"/>
        <v>7</v>
      </c>
      <c r="U29" s="14" t="str">
        <f t="shared" si="4"/>
        <v>F</v>
      </c>
      <c r="V29" s="14" t="str">
        <f t="shared" si="5"/>
        <v>TN</v>
      </c>
    </row>
    <row r="30">
      <c r="A30" s="7">
        <v>38869.0</v>
      </c>
      <c r="B30" s="8" t="s">
        <v>66</v>
      </c>
      <c r="C30" s="8" t="s">
        <v>67</v>
      </c>
      <c r="D30" s="9"/>
      <c r="E30" s="7">
        <v>39296.0</v>
      </c>
      <c r="F30" s="10" t="s">
        <v>75</v>
      </c>
      <c r="G30" s="10" t="s">
        <v>67</v>
      </c>
      <c r="H30" s="9"/>
      <c r="I30" s="11" t="s">
        <v>29</v>
      </c>
      <c r="J30" s="11">
        <v>0.860819875776397</v>
      </c>
      <c r="K30" s="12" t="s">
        <v>30</v>
      </c>
      <c r="L30" s="12" t="s">
        <v>30</v>
      </c>
      <c r="M30" s="12" t="s">
        <v>30</v>
      </c>
      <c r="N30" s="12" t="s">
        <v>30</v>
      </c>
      <c r="O30" s="12" t="s">
        <v>30</v>
      </c>
      <c r="P30" s="13" t="s">
        <v>30</v>
      </c>
      <c r="Q30" s="12" t="s">
        <v>30</v>
      </c>
      <c r="R30" s="14">
        <f t="shared" si="1"/>
        <v>0</v>
      </c>
      <c r="S30" s="14">
        <f t="shared" si="2"/>
        <v>7</v>
      </c>
      <c r="T30" s="14">
        <f t="shared" si="3"/>
        <v>7</v>
      </c>
      <c r="U30" s="14" t="str">
        <f t="shared" si="4"/>
        <v>F</v>
      </c>
      <c r="V30" s="14" t="str">
        <f t="shared" si="5"/>
        <v>TN</v>
      </c>
    </row>
    <row r="31">
      <c r="A31" s="7">
        <v>27700.0</v>
      </c>
      <c r="B31" s="8" t="s">
        <v>76</v>
      </c>
      <c r="C31" s="8" t="s">
        <v>77</v>
      </c>
      <c r="D31" s="9"/>
      <c r="E31" s="7">
        <v>27104.0</v>
      </c>
      <c r="F31" s="10" t="s">
        <v>78</v>
      </c>
      <c r="G31" s="10" t="s">
        <v>77</v>
      </c>
      <c r="H31" s="9"/>
      <c r="I31" s="11" t="s">
        <v>25</v>
      </c>
      <c r="J31" s="11">
        <v>0.929333333333333</v>
      </c>
      <c r="K31" s="12" t="s">
        <v>26</v>
      </c>
      <c r="L31" s="12" t="s">
        <v>30</v>
      </c>
      <c r="M31" s="12" t="s">
        <v>26</v>
      </c>
      <c r="N31" s="12" t="s">
        <v>26</v>
      </c>
      <c r="O31" s="12" t="s">
        <v>26</v>
      </c>
      <c r="P31" s="13" t="s">
        <v>26</v>
      </c>
      <c r="Q31" s="12" t="s">
        <v>26</v>
      </c>
      <c r="R31" s="14">
        <f t="shared" si="1"/>
        <v>6</v>
      </c>
      <c r="S31" s="14">
        <f t="shared" si="2"/>
        <v>1</v>
      </c>
      <c r="T31" s="14">
        <f t="shared" si="3"/>
        <v>7</v>
      </c>
      <c r="U31" s="14" t="str">
        <f t="shared" si="4"/>
        <v>T</v>
      </c>
      <c r="V31" s="14" t="str">
        <f t="shared" si="5"/>
        <v>TP</v>
      </c>
    </row>
    <row r="32">
      <c r="A32" s="7">
        <v>27700.0</v>
      </c>
      <c r="B32" s="8" t="s">
        <v>76</v>
      </c>
      <c r="C32" s="8" t="s">
        <v>77</v>
      </c>
      <c r="D32" s="9"/>
      <c r="E32" s="7">
        <v>42407.0</v>
      </c>
      <c r="F32" s="10" t="s">
        <v>79</v>
      </c>
      <c r="G32" s="10" t="s">
        <v>77</v>
      </c>
      <c r="H32" s="9"/>
      <c r="I32" s="11" t="s">
        <v>29</v>
      </c>
      <c r="J32" s="11">
        <v>0.782222222222222</v>
      </c>
      <c r="K32" s="12" t="s">
        <v>30</v>
      </c>
      <c r="L32" s="12" t="s">
        <v>30</v>
      </c>
      <c r="M32" s="12" t="s">
        <v>30</v>
      </c>
      <c r="N32" s="12" t="s">
        <v>26</v>
      </c>
      <c r="O32" s="12" t="s">
        <v>30</v>
      </c>
      <c r="P32" s="13" t="s">
        <v>30</v>
      </c>
      <c r="Q32" s="12" t="s">
        <v>26</v>
      </c>
      <c r="R32" s="14">
        <f t="shared" si="1"/>
        <v>2</v>
      </c>
      <c r="S32" s="14">
        <f t="shared" si="2"/>
        <v>5</v>
      </c>
      <c r="T32" s="14">
        <f t="shared" si="3"/>
        <v>7</v>
      </c>
      <c r="U32" s="14" t="str">
        <f t="shared" si="4"/>
        <v>F</v>
      </c>
      <c r="V32" s="14" t="str">
        <f t="shared" si="5"/>
        <v>TN</v>
      </c>
    </row>
    <row r="33">
      <c r="A33" s="7">
        <v>24794.0</v>
      </c>
      <c r="B33" s="8" t="s">
        <v>80</v>
      </c>
      <c r="C33" s="8" t="s">
        <v>81</v>
      </c>
      <c r="D33" s="9"/>
      <c r="E33" s="7">
        <v>16591.0</v>
      </c>
      <c r="F33" s="10" t="s">
        <v>82</v>
      </c>
      <c r="G33" s="10" t="s">
        <v>81</v>
      </c>
      <c r="H33" s="9"/>
      <c r="I33" s="11" t="s">
        <v>29</v>
      </c>
      <c r="J33" s="11">
        <v>0.826172839506172</v>
      </c>
      <c r="K33" s="12" t="s">
        <v>30</v>
      </c>
      <c r="L33" s="12" t="s">
        <v>30</v>
      </c>
      <c r="M33" s="12" t="s">
        <v>30</v>
      </c>
      <c r="N33" s="12" t="s">
        <v>30</v>
      </c>
      <c r="O33" s="12" t="s">
        <v>30</v>
      </c>
      <c r="P33" s="13" t="s">
        <v>30</v>
      </c>
      <c r="Q33" s="12" t="s">
        <v>26</v>
      </c>
      <c r="R33" s="14">
        <f t="shared" si="1"/>
        <v>1</v>
      </c>
      <c r="S33" s="14">
        <f t="shared" si="2"/>
        <v>6</v>
      </c>
      <c r="T33" s="14">
        <f t="shared" si="3"/>
        <v>7</v>
      </c>
      <c r="U33" s="14" t="str">
        <f t="shared" si="4"/>
        <v>F</v>
      </c>
      <c r="V33" s="14" t="str">
        <f t="shared" si="5"/>
        <v>TN</v>
      </c>
    </row>
    <row r="34">
      <c r="A34" s="7">
        <v>24794.0</v>
      </c>
      <c r="B34" s="8" t="s">
        <v>80</v>
      </c>
      <c r="C34" s="8" t="s">
        <v>81</v>
      </c>
      <c r="D34" s="9"/>
      <c r="E34" s="7">
        <v>24691.0</v>
      </c>
      <c r="F34" s="10" t="s">
        <v>83</v>
      </c>
      <c r="G34" s="10" t="s">
        <v>81</v>
      </c>
      <c r="H34" s="9"/>
      <c r="I34" s="11" t="s">
        <v>29</v>
      </c>
      <c r="J34" s="11">
        <v>0.860281481481481</v>
      </c>
      <c r="K34" s="12" t="s">
        <v>30</v>
      </c>
      <c r="L34" s="12" t="s">
        <v>30</v>
      </c>
      <c r="M34" s="12" t="s">
        <v>30</v>
      </c>
      <c r="N34" s="12" t="s">
        <v>30</v>
      </c>
      <c r="O34" s="12" t="s">
        <v>30</v>
      </c>
      <c r="P34" s="13" t="s">
        <v>30</v>
      </c>
      <c r="Q34" s="12" t="s">
        <v>26</v>
      </c>
      <c r="R34" s="14">
        <f t="shared" si="1"/>
        <v>1</v>
      </c>
      <c r="S34" s="14">
        <f t="shared" si="2"/>
        <v>6</v>
      </c>
      <c r="T34" s="14">
        <f t="shared" si="3"/>
        <v>7</v>
      </c>
      <c r="U34" s="14" t="str">
        <f t="shared" si="4"/>
        <v>F</v>
      </c>
      <c r="V34" s="14" t="str">
        <f t="shared" si="5"/>
        <v>TN</v>
      </c>
    </row>
    <row r="35">
      <c r="A35" s="7">
        <v>24794.0</v>
      </c>
      <c r="B35" s="8" t="s">
        <v>80</v>
      </c>
      <c r="C35" s="8" t="s">
        <v>81</v>
      </c>
      <c r="D35" s="9"/>
      <c r="E35" s="7">
        <v>24711.0</v>
      </c>
      <c r="F35" s="10" t="s">
        <v>84</v>
      </c>
      <c r="G35" s="10" t="s">
        <v>81</v>
      </c>
      <c r="H35" s="9"/>
      <c r="I35" s="11" t="s">
        <v>25</v>
      </c>
      <c r="J35" s="11">
        <v>0.910381766381766</v>
      </c>
      <c r="K35" s="12" t="s">
        <v>30</v>
      </c>
      <c r="L35" s="12" t="s">
        <v>30</v>
      </c>
      <c r="M35" s="12" t="s">
        <v>26</v>
      </c>
      <c r="N35" s="16" t="s">
        <v>30</v>
      </c>
      <c r="O35" s="12" t="s">
        <v>30</v>
      </c>
      <c r="P35" s="13" t="s">
        <v>30</v>
      </c>
      <c r="Q35" s="12" t="s">
        <v>26</v>
      </c>
      <c r="R35" s="14">
        <f t="shared" si="1"/>
        <v>2</v>
      </c>
      <c r="S35" s="14">
        <f t="shared" si="2"/>
        <v>5</v>
      </c>
      <c r="T35" s="14">
        <f t="shared" si="3"/>
        <v>7</v>
      </c>
      <c r="U35" s="14" t="str">
        <f t="shared" si="4"/>
        <v>F</v>
      </c>
      <c r="V35" s="14" t="str">
        <f t="shared" si="5"/>
        <v>FP</v>
      </c>
    </row>
    <row r="36">
      <c r="A36" s="7">
        <v>24794.0</v>
      </c>
      <c r="B36" s="8" t="s">
        <v>80</v>
      </c>
      <c r="C36" s="8" t="s">
        <v>81</v>
      </c>
      <c r="D36" s="9"/>
      <c r="E36" s="7">
        <v>25324.0</v>
      </c>
      <c r="F36" s="10" t="s">
        <v>85</v>
      </c>
      <c r="G36" s="10" t="s">
        <v>81</v>
      </c>
      <c r="H36" s="9"/>
      <c r="I36" s="11" t="s">
        <v>29</v>
      </c>
      <c r="J36" s="11">
        <v>0.888186243386243</v>
      </c>
      <c r="K36" s="12" t="s">
        <v>30</v>
      </c>
      <c r="L36" s="12" t="s">
        <v>30</v>
      </c>
      <c r="M36" s="12" t="s">
        <v>26</v>
      </c>
      <c r="N36" s="12" t="s">
        <v>30</v>
      </c>
      <c r="O36" s="12" t="s">
        <v>30</v>
      </c>
      <c r="P36" s="13" t="s">
        <v>30</v>
      </c>
      <c r="Q36" s="12" t="s">
        <v>26</v>
      </c>
      <c r="R36" s="14">
        <f t="shared" si="1"/>
        <v>2</v>
      </c>
      <c r="S36" s="14">
        <f t="shared" si="2"/>
        <v>5</v>
      </c>
      <c r="T36" s="14">
        <f t="shared" si="3"/>
        <v>7</v>
      </c>
      <c r="U36" s="14" t="str">
        <f t="shared" si="4"/>
        <v>F</v>
      </c>
      <c r="V36" s="14" t="str">
        <f t="shared" si="5"/>
        <v>TN</v>
      </c>
    </row>
    <row r="37">
      <c r="A37" s="7">
        <v>24794.0</v>
      </c>
      <c r="B37" s="8" t="s">
        <v>80</v>
      </c>
      <c r="C37" s="8" t="s">
        <v>81</v>
      </c>
      <c r="D37" s="9"/>
      <c r="E37" s="7">
        <v>47597.0</v>
      </c>
      <c r="F37" s="10" t="s">
        <v>86</v>
      </c>
      <c r="G37" s="10" t="s">
        <v>81</v>
      </c>
      <c r="H37" s="9"/>
      <c r="I37" s="11" t="s">
        <v>29</v>
      </c>
      <c r="J37" s="11">
        <v>0.804444444444444</v>
      </c>
      <c r="K37" s="12" t="s">
        <v>30</v>
      </c>
      <c r="L37" s="12" t="s">
        <v>30</v>
      </c>
      <c r="M37" s="12" t="s">
        <v>30</v>
      </c>
      <c r="N37" s="12" t="s">
        <v>26</v>
      </c>
      <c r="O37" s="12" t="s">
        <v>30</v>
      </c>
      <c r="P37" s="13" t="s">
        <v>30</v>
      </c>
      <c r="Q37" s="12" t="s">
        <v>26</v>
      </c>
      <c r="R37" s="14">
        <f t="shared" si="1"/>
        <v>2</v>
      </c>
      <c r="S37" s="14">
        <f t="shared" si="2"/>
        <v>5</v>
      </c>
      <c r="T37" s="14">
        <f t="shared" si="3"/>
        <v>7</v>
      </c>
      <c r="U37" s="14" t="str">
        <f t="shared" si="4"/>
        <v>F</v>
      </c>
      <c r="V37" s="14" t="str">
        <f t="shared" si="5"/>
        <v>TN</v>
      </c>
    </row>
    <row r="38">
      <c r="A38" s="7">
        <v>37404.0</v>
      </c>
      <c r="B38" s="8" t="s">
        <v>87</v>
      </c>
      <c r="C38" s="8" t="s">
        <v>88</v>
      </c>
      <c r="D38" s="9"/>
      <c r="E38" s="7">
        <v>37744.0</v>
      </c>
      <c r="F38" s="10" t="s">
        <v>89</v>
      </c>
      <c r="G38" s="10" t="s">
        <v>88</v>
      </c>
      <c r="H38" s="9"/>
      <c r="I38" s="11" t="s">
        <v>25</v>
      </c>
      <c r="J38" s="11">
        <v>0.92</v>
      </c>
      <c r="K38" s="12" t="s">
        <v>26</v>
      </c>
      <c r="L38" s="12" t="s">
        <v>26</v>
      </c>
      <c r="M38" s="12" t="s">
        <v>26</v>
      </c>
      <c r="N38" s="12" t="s">
        <v>26</v>
      </c>
      <c r="O38" s="12" t="s">
        <v>26</v>
      </c>
      <c r="P38" s="13" t="s">
        <v>26</v>
      </c>
      <c r="Q38" s="12" t="s">
        <v>26</v>
      </c>
      <c r="R38" s="14">
        <f t="shared" si="1"/>
        <v>7</v>
      </c>
      <c r="S38" s="14">
        <f t="shared" si="2"/>
        <v>0</v>
      </c>
      <c r="T38" s="14">
        <f t="shared" si="3"/>
        <v>7</v>
      </c>
      <c r="U38" s="14" t="str">
        <f t="shared" si="4"/>
        <v>T</v>
      </c>
      <c r="V38" s="14" t="str">
        <f t="shared" si="5"/>
        <v>TP</v>
      </c>
    </row>
    <row r="39">
      <c r="A39" s="7">
        <v>17029.0</v>
      </c>
      <c r="B39" s="8" t="s">
        <v>90</v>
      </c>
      <c r="C39" s="8" t="s">
        <v>91</v>
      </c>
      <c r="D39" s="9"/>
      <c r="E39" s="7">
        <v>17004.0</v>
      </c>
      <c r="F39" s="10" t="s">
        <v>92</v>
      </c>
      <c r="G39" s="10" t="s">
        <v>91</v>
      </c>
      <c r="H39" s="9"/>
      <c r="I39" s="11" t="s">
        <v>25</v>
      </c>
      <c r="J39" s="11">
        <v>0.943947574334898</v>
      </c>
      <c r="K39" s="12" t="s">
        <v>26</v>
      </c>
      <c r="L39" s="12" t="s">
        <v>26</v>
      </c>
      <c r="M39" s="12" t="s">
        <v>26</v>
      </c>
      <c r="N39" s="12" t="s">
        <v>26</v>
      </c>
      <c r="O39" s="12" t="s">
        <v>26</v>
      </c>
      <c r="P39" s="13" t="s">
        <v>26</v>
      </c>
      <c r="Q39" s="12" t="s">
        <v>26</v>
      </c>
      <c r="R39" s="14">
        <f t="shared" si="1"/>
        <v>7</v>
      </c>
      <c r="S39" s="14">
        <f t="shared" si="2"/>
        <v>0</v>
      </c>
      <c r="T39" s="14">
        <f t="shared" si="3"/>
        <v>7</v>
      </c>
      <c r="U39" s="14" t="str">
        <f t="shared" si="4"/>
        <v>T</v>
      </c>
      <c r="V39" s="14" t="str">
        <f t="shared" si="5"/>
        <v>TP</v>
      </c>
    </row>
    <row r="40">
      <c r="A40" s="7">
        <v>20718.0</v>
      </c>
      <c r="B40" s="8" t="s">
        <v>93</v>
      </c>
      <c r="C40" s="8" t="s">
        <v>94</v>
      </c>
      <c r="D40" s="9"/>
      <c r="E40" s="7">
        <v>20104.0</v>
      </c>
      <c r="F40" s="10" t="s">
        <v>95</v>
      </c>
      <c r="G40" s="10" t="s">
        <v>94</v>
      </c>
      <c r="H40" s="9"/>
      <c r="I40" s="11" t="s">
        <v>29</v>
      </c>
      <c r="J40" s="11">
        <v>0.89156056587091</v>
      </c>
      <c r="K40" s="12" t="s">
        <v>30</v>
      </c>
      <c r="L40" s="12" t="s">
        <v>30</v>
      </c>
      <c r="M40" s="12" t="s">
        <v>30</v>
      </c>
      <c r="N40" s="12" t="s">
        <v>30</v>
      </c>
      <c r="O40" s="12" t="s">
        <v>30</v>
      </c>
      <c r="P40" s="13" t="s">
        <v>30</v>
      </c>
      <c r="Q40" s="12" t="s">
        <v>30</v>
      </c>
      <c r="R40" s="14">
        <f t="shared" si="1"/>
        <v>0</v>
      </c>
      <c r="S40" s="14">
        <f t="shared" si="2"/>
        <v>7</v>
      </c>
      <c r="T40" s="14">
        <f t="shared" si="3"/>
        <v>7</v>
      </c>
      <c r="U40" s="14" t="str">
        <f t="shared" si="4"/>
        <v>F</v>
      </c>
      <c r="V40" s="14" t="str">
        <f t="shared" si="5"/>
        <v>TN</v>
      </c>
    </row>
    <row r="41">
      <c r="A41" s="7">
        <v>20718.0</v>
      </c>
      <c r="B41" s="8" t="s">
        <v>93</v>
      </c>
      <c r="C41" s="8" t="s">
        <v>94</v>
      </c>
      <c r="D41" s="9"/>
      <c r="E41" s="7">
        <v>20272.0</v>
      </c>
      <c r="F41" s="10" t="s">
        <v>96</v>
      </c>
      <c r="G41" s="10" t="s">
        <v>94</v>
      </c>
      <c r="H41" s="9"/>
      <c r="I41" s="11" t="s">
        <v>25</v>
      </c>
      <c r="J41" s="11">
        <v>0.905641025641025</v>
      </c>
      <c r="K41" s="12" t="s">
        <v>30</v>
      </c>
      <c r="L41" s="12" t="s">
        <v>30</v>
      </c>
      <c r="M41" s="12" t="s">
        <v>30</v>
      </c>
      <c r="N41" s="12" t="s">
        <v>30</v>
      </c>
      <c r="O41" s="12" t="s">
        <v>30</v>
      </c>
      <c r="P41" s="13" t="s">
        <v>30</v>
      </c>
      <c r="Q41" s="12" t="s">
        <v>30</v>
      </c>
      <c r="R41" s="14">
        <f t="shared" si="1"/>
        <v>0</v>
      </c>
      <c r="S41" s="14">
        <f t="shared" si="2"/>
        <v>7</v>
      </c>
      <c r="T41" s="14">
        <f t="shared" si="3"/>
        <v>7</v>
      </c>
      <c r="U41" s="14" t="str">
        <f t="shared" si="4"/>
        <v>F</v>
      </c>
      <c r="V41" s="14" t="str">
        <f t="shared" si="5"/>
        <v>FP</v>
      </c>
    </row>
    <row r="42">
      <c r="A42" s="7">
        <v>20718.0</v>
      </c>
      <c r="B42" s="8" t="s">
        <v>93</v>
      </c>
      <c r="C42" s="8" t="s">
        <v>94</v>
      </c>
      <c r="D42" s="9"/>
      <c r="E42" s="7">
        <v>20467.0</v>
      </c>
      <c r="F42" s="10" t="s">
        <v>97</v>
      </c>
      <c r="G42" s="10" t="s">
        <v>94</v>
      </c>
      <c r="H42" s="9"/>
      <c r="I42" s="11" t="s">
        <v>29</v>
      </c>
      <c r="J42" s="11">
        <v>0.871021245421245</v>
      </c>
      <c r="K42" s="12" t="s">
        <v>30</v>
      </c>
      <c r="L42" s="12" t="s">
        <v>30</v>
      </c>
      <c r="M42" s="12" t="s">
        <v>30</v>
      </c>
      <c r="N42" s="12" t="s">
        <v>30</v>
      </c>
      <c r="O42" s="12" t="s">
        <v>30</v>
      </c>
      <c r="P42" s="13" t="s">
        <v>30</v>
      </c>
      <c r="Q42" s="12" t="s">
        <v>30</v>
      </c>
      <c r="R42" s="14">
        <f t="shared" si="1"/>
        <v>0</v>
      </c>
      <c r="S42" s="14">
        <f t="shared" si="2"/>
        <v>7</v>
      </c>
      <c r="T42" s="14">
        <f t="shared" si="3"/>
        <v>7</v>
      </c>
      <c r="U42" s="14" t="str">
        <f t="shared" si="4"/>
        <v>F</v>
      </c>
      <c r="V42" s="14" t="str">
        <f t="shared" si="5"/>
        <v>TN</v>
      </c>
    </row>
    <row r="43">
      <c r="A43" s="7">
        <v>9697.0</v>
      </c>
      <c r="B43" s="8" t="s">
        <v>98</v>
      </c>
      <c r="C43" s="8" t="s">
        <v>99</v>
      </c>
      <c r="E43" s="7">
        <v>10018.0</v>
      </c>
      <c r="F43" s="10" t="s">
        <v>100</v>
      </c>
      <c r="G43" s="10" t="s">
        <v>99</v>
      </c>
      <c r="I43" s="11" t="s">
        <v>29</v>
      </c>
      <c r="J43" s="11">
        <v>0.880257648953301</v>
      </c>
      <c r="K43" s="12" t="s">
        <v>30</v>
      </c>
      <c r="L43" s="12" t="s">
        <v>30</v>
      </c>
      <c r="M43" s="12" t="s">
        <v>30</v>
      </c>
      <c r="N43" s="12" t="s">
        <v>30</v>
      </c>
      <c r="O43" s="12" t="s">
        <v>30</v>
      </c>
      <c r="P43" s="13" t="s">
        <v>30</v>
      </c>
      <c r="Q43" s="12" t="s">
        <v>30</v>
      </c>
      <c r="R43" s="14">
        <f t="shared" si="1"/>
        <v>0</v>
      </c>
      <c r="S43" s="14">
        <f t="shared" si="2"/>
        <v>7</v>
      </c>
      <c r="T43" s="14">
        <f t="shared" si="3"/>
        <v>7</v>
      </c>
      <c r="U43" s="14" t="str">
        <f t="shared" si="4"/>
        <v>F</v>
      </c>
      <c r="V43" s="14" t="str">
        <f t="shared" si="5"/>
        <v>TN</v>
      </c>
    </row>
    <row r="44">
      <c r="A44" s="7">
        <v>9697.0</v>
      </c>
      <c r="B44" s="8" t="s">
        <v>98</v>
      </c>
      <c r="C44" s="8" t="s">
        <v>99</v>
      </c>
      <c r="E44" s="7">
        <v>9539.0</v>
      </c>
      <c r="F44" s="10" t="s">
        <v>101</v>
      </c>
      <c r="G44" s="10" t="s">
        <v>99</v>
      </c>
      <c r="I44" s="11" t="s">
        <v>25</v>
      </c>
      <c r="J44" s="11">
        <v>0.953888888888889</v>
      </c>
      <c r="K44" s="12" t="s">
        <v>26</v>
      </c>
      <c r="L44" s="12" t="s">
        <v>30</v>
      </c>
      <c r="M44" s="12" t="s">
        <v>26</v>
      </c>
      <c r="N44" s="16" t="s">
        <v>30</v>
      </c>
      <c r="O44" s="12" t="s">
        <v>26</v>
      </c>
      <c r="P44" s="13" t="s">
        <v>30</v>
      </c>
      <c r="Q44" s="12" t="s">
        <v>26</v>
      </c>
      <c r="R44" s="14">
        <f t="shared" si="1"/>
        <v>4</v>
      </c>
      <c r="S44" s="14">
        <f t="shared" si="2"/>
        <v>3</v>
      </c>
      <c r="T44" s="14">
        <f t="shared" si="3"/>
        <v>7</v>
      </c>
      <c r="U44" s="14" t="str">
        <f t="shared" si="4"/>
        <v>T</v>
      </c>
      <c r="V44" s="14" t="str">
        <f t="shared" si="5"/>
        <v>TP</v>
      </c>
    </row>
    <row r="45">
      <c r="A45" s="7">
        <v>9697.0</v>
      </c>
      <c r="B45" s="8" t="s">
        <v>98</v>
      </c>
      <c r="C45" s="8" t="s">
        <v>99</v>
      </c>
      <c r="E45" s="7">
        <v>9589.0</v>
      </c>
      <c r="F45" s="10" t="s">
        <v>102</v>
      </c>
      <c r="G45" s="10" t="s">
        <v>99</v>
      </c>
      <c r="I45" s="11" t="s">
        <v>25</v>
      </c>
      <c r="J45" s="11">
        <v>0.932260536398467</v>
      </c>
      <c r="K45" s="12" t="s">
        <v>26</v>
      </c>
      <c r="L45" s="12" t="s">
        <v>26</v>
      </c>
      <c r="M45" s="12" t="s">
        <v>26</v>
      </c>
      <c r="N45" s="16" t="s">
        <v>30</v>
      </c>
      <c r="O45" s="12" t="s">
        <v>26</v>
      </c>
      <c r="P45" s="13" t="s">
        <v>26</v>
      </c>
      <c r="Q45" s="12" t="s">
        <v>26</v>
      </c>
      <c r="R45" s="14">
        <f t="shared" si="1"/>
        <v>6</v>
      </c>
      <c r="S45" s="14">
        <f t="shared" si="2"/>
        <v>1</v>
      </c>
      <c r="T45" s="14">
        <f t="shared" si="3"/>
        <v>7</v>
      </c>
      <c r="U45" s="14" t="str">
        <f t="shared" si="4"/>
        <v>T</v>
      </c>
      <c r="V45" s="14" t="str">
        <f t="shared" si="5"/>
        <v>TP</v>
      </c>
    </row>
    <row r="46">
      <c r="A46" s="7">
        <v>9697.0</v>
      </c>
      <c r="B46" s="8" t="s">
        <v>98</v>
      </c>
      <c r="C46" s="8" t="s">
        <v>99</v>
      </c>
      <c r="E46" s="7">
        <v>9711.0</v>
      </c>
      <c r="F46" s="10" t="s">
        <v>103</v>
      </c>
      <c r="G46" s="10" t="s">
        <v>99</v>
      </c>
      <c r="I46" s="11" t="s">
        <v>25</v>
      </c>
      <c r="J46" s="11">
        <v>0.949494949494949</v>
      </c>
      <c r="K46" s="12" t="s">
        <v>26</v>
      </c>
      <c r="L46" s="12" t="s">
        <v>26</v>
      </c>
      <c r="M46" s="12" t="s">
        <v>26</v>
      </c>
      <c r="N46" s="16" t="s">
        <v>30</v>
      </c>
      <c r="O46" s="12" t="s">
        <v>26</v>
      </c>
      <c r="P46" s="13" t="s">
        <v>26</v>
      </c>
      <c r="Q46" s="12" t="s">
        <v>26</v>
      </c>
      <c r="R46" s="14">
        <f t="shared" si="1"/>
        <v>6</v>
      </c>
      <c r="S46" s="14">
        <f t="shared" si="2"/>
        <v>1</v>
      </c>
      <c r="T46" s="14">
        <f t="shared" si="3"/>
        <v>7</v>
      </c>
      <c r="U46" s="14" t="str">
        <f t="shared" si="4"/>
        <v>T</v>
      </c>
      <c r="V46" s="14" t="str">
        <f t="shared" si="5"/>
        <v>TP</v>
      </c>
    </row>
    <row r="47">
      <c r="A47" s="7">
        <v>20430.0</v>
      </c>
      <c r="B47" s="8" t="s">
        <v>104</v>
      </c>
      <c r="C47" s="8" t="s">
        <v>94</v>
      </c>
      <c r="D47" s="9"/>
      <c r="E47" s="7">
        <v>20060.0</v>
      </c>
      <c r="F47" s="10" t="s">
        <v>105</v>
      </c>
      <c r="G47" s="10" t="s">
        <v>94</v>
      </c>
      <c r="H47" s="9"/>
      <c r="I47" s="11" t="s">
        <v>25</v>
      </c>
      <c r="J47" s="11">
        <v>0.90594425863991</v>
      </c>
      <c r="K47" s="12" t="s">
        <v>30</v>
      </c>
      <c r="L47" s="12" t="s">
        <v>30</v>
      </c>
      <c r="M47" s="12" t="s">
        <v>26</v>
      </c>
      <c r="N47" s="12" t="s">
        <v>30</v>
      </c>
      <c r="O47" s="12" t="s">
        <v>30</v>
      </c>
      <c r="P47" s="13" t="s">
        <v>30</v>
      </c>
      <c r="Q47" s="12" t="s">
        <v>30</v>
      </c>
      <c r="R47" s="14">
        <f t="shared" si="1"/>
        <v>1</v>
      </c>
      <c r="S47" s="14">
        <f t="shared" si="2"/>
        <v>6</v>
      </c>
      <c r="T47" s="14">
        <f t="shared" si="3"/>
        <v>7</v>
      </c>
      <c r="U47" s="14" t="str">
        <f t="shared" si="4"/>
        <v>F</v>
      </c>
      <c r="V47" s="14" t="str">
        <f t="shared" si="5"/>
        <v>FP</v>
      </c>
    </row>
    <row r="48">
      <c r="A48" s="7">
        <v>20430.0</v>
      </c>
      <c r="B48" s="8" t="s">
        <v>104</v>
      </c>
      <c r="C48" s="8" t="s">
        <v>94</v>
      </c>
      <c r="D48" s="9"/>
      <c r="E48" s="7">
        <v>20269.0</v>
      </c>
      <c r="F48" s="10" t="s">
        <v>106</v>
      </c>
      <c r="G48" s="10" t="s">
        <v>94</v>
      </c>
      <c r="H48" s="9"/>
      <c r="I48" s="11" t="s">
        <v>29</v>
      </c>
      <c r="J48" s="11">
        <v>0.86942175066313</v>
      </c>
      <c r="K48" s="12" t="s">
        <v>30</v>
      </c>
      <c r="L48" s="12" t="s">
        <v>30</v>
      </c>
      <c r="M48" s="12" t="s">
        <v>26</v>
      </c>
      <c r="N48" s="12" t="s">
        <v>30</v>
      </c>
      <c r="O48" s="12" t="s">
        <v>30</v>
      </c>
      <c r="P48" s="13" t="s">
        <v>30</v>
      </c>
      <c r="Q48" s="12" t="s">
        <v>30</v>
      </c>
      <c r="R48" s="14">
        <f t="shared" si="1"/>
        <v>1</v>
      </c>
      <c r="S48" s="14">
        <f t="shared" si="2"/>
        <v>6</v>
      </c>
      <c r="T48" s="14">
        <f t="shared" si="3"/>
        <v>7</v>
      </c>
      <c r="U48" s="14" t="str">
        <f t="shared" si="4"/>
        <v>F</v>
      </c>
      <c r="V48" s="14" t="str">
        <f t="shared" si="5"/>
        <v>TN</v>
      </c>
    </row>
    <row r="49">
      <c r="A49" s="7">
        <v>20430.0</v>
      </c>
      <c r="B49" s="8" t="s">
        <v>104</v>
      </c>
      <c r="C49" s="8" t="s">
        <v>94</v>
      </c>
      <c r="D49" s="9"/>
      <c r="E49" s="7">
        <v>20524.0</v>
      </c>
      <c r="F49" s="10" t="s">
        <v>107</v>
      </c>
      <c r="G49" s="10" t="s">
        <v>94</v>
      </c>
      <c r="H49" s="9"/>
      <c r="I49" s="11" t="s">
        <v>29</v>
      </c>
      <c r="J49" s="11">
        <v>0.879813519813519</v>
      </c>
      <c r="K49" s="12" t="s">
        <v>30</v>
      </c>
      <c r="L49" s="12" t="s">
        <v>30</v>
      </c>
      <c r="M49" s="12" t="s">
        <v>30</v>
      </c>
      <c r="N49" s="12" t="s">
        <v>30</v>
      </c>
      <c r="O49" s="12" t="s">
        <v>30</v>
      </c>
      <c r="P49" s="13" t="s">
        <v>30</v>
      </c>
      <c r="Q49" s="12" t="s">
        <v>30</v>
      </c>
      <c r="R49" s="14">
        <f t="shared" si="1"/>
        <v>0</v>
      </c>
      <c r="S49" s="14">
        <f t="shared" si="2"/>
        <v>7</v>
      </c>
      <c r="T49" s="14">
        <f t="shared" si="3"/>
        <v>7</v>
      </c>
      <c r="U49" s="14" t="str">
        <f t="shared" si="4"/>
        <v>F</v>
      </c>
      <c r="V49" s="14" t="str">
        <f t="shared" si="5"/>
        <v>TN</v>
      </c>
    </row>
    <row r="50">
      <c r="A50" s="7">
        <v>20430.0</v>
      </c>
      <c r="B50" s="8" t="s">
        <v>104</v>
      </c>
      <c r="C50" s="8" t="s">
        <v>94</v>
      </c>
      <c r="D50" s="9"/>
      <c r="E50" s="7">
        <v>20559.0</v>
      </c>
      <c r="F50" s="10" t="s">
        <v>108</v>
      </c>
      <c r="G50" s="10" t="s">
        <v>94</v>
      </c>
      <c r="H50" s="9"/>
      <c r="I50" s="11" t="s">
        <v>25</v>
      </c>
      <c r="J50" s="11">
        <v>0.913027713027713</v>
      </c>
      <c r="K50" s="12" t="s">
        <v>30</v>
      </c>
      <c r="L50" s="12" t="s">
        <v>30</v>
      </c>
      <c r="M50" s="12" t="s">
        <v>26</v>
      </c>
      <c r="N50" s="12" t="s">
        <v>30</v>
      </c>
      <c r="O50" s="12" t="s">
        <v>30</v>
      </c>
      <c r="P50" s="13" t="s">
        <v>30</v>
      </c>
      <c r="Q50" s="12" t="s">
        <v>30</v>
      </c>
      <c r="R50" s="14">
        <f t="shared" si="1"/>
        <v>1</v>
      </c>
      <c r="S50" s="14">
        <f t="shared" si="2"/>
        <v>6</v>
      </c>
      <c r="T50" s="14">
        <f t="shared" si="3"/>
        <v>7</v>
      </c>
      <c r="U50" s="14" t="str">
        <f t="shared" si="4"/>
        <v>F</v>
      </c>
      <c r="V50" s="14" t="str">
        <f t="shared" si="5"/>
        <v>FP</v>
      </c>
    </row>
    <row r="51">
      <c r="A51" s="7">
        <v>11716.0</v>
      </c>
      <c r="B51" s="8" t="s">
        <v>109</v>
      </c>
      <c r="C51" s="8" t="s">
        <v>110</v>
      </c>
      <c r="D51" s="9"/>
      <c r="E51" s="7">
        <v>11338.0</v>
      </c>
      <c r="F51" s="10" t="s">
        <v>111</v>
      </c>
      <c r="G51" s="10" t="s">
        <v>110</v>
      </c>
      <c r="H51" s="9"/>
      <c r="I51" s="11" t="s">
        <v>25</v>
      </c>
      <c r="J51" s="11">
        <v>0.924087187175643</v>
      </c>
      <c r="K51" s="12" t="s">
        <v>26</v>
      </c>
      <c r="L51" s="12" t="s">
        <v>26</v>
      </c>
      <c r="M51" s="12" t="s">
        <v>26</v>
      </c>
      <c r="N51" s="12" t="s">
        <v>26</v>
      </c>
      <c r="O51" s="12" t="s">
        <v>26</v>
      </c>
      <c r="P51" s="13" t="s">
        <v>26</v>
      </c>
      <c r="Q51" s="12" t="s">
        <v>26</v>
      </c>
      <c r="R51" s="14">
        <f t="shared" si="1"/>
        <v>7</v>
      </c>
      <c r="S51" s="14">
        <f t="shared" si="2"/>
        <v>0</v>
      </c>
      <c r="T51" s="14">
        <f t="shared" si="3"/>
        <v>7</v>
      </c>
      <c r="U51" s="14" t="str">
        <f t="shared" si="4"/>
        <v>T</v>
      </c>
      <c r="V51" s="14" t="str">
        <f t="shared" si="5"/>
        <v>TP</v>
      </c>
    </row>
    <row r="52">
      <c r="A52" s="7">
        <v>11716.0</v>
      </c>
      <c r="B52" s="8" t="s">
        <v>109</v>
      </c>
      <c r="C52" s="8" t="s">
        <v>110</v>
      </c>
      <c r="D52" s="9"/>
      <c r="E52" s="7">
        <v>11565.0</v>
      </c>
      <c r="F52" s="10" t="s">
        <v>112</v>
      </c>
      <c r="G52" s="10" t="s">
        <v>110</v>
      </c>
      <c r="H52" s="9"/>
      <c r="I52" s="11" t="s">
        <v>25</v>
      </c>
      <c r="J52" s="11">
        <v>0.900381338742393</v>
      </c>
      <c r="K52" s="12" t="s">
        <v>26</v>
      </c>
      <c r="L52" s="12" t="s">
        <v>26</v>
      </c>
      <c r="M52" s="12" t="s">
        <v>26</v>
      </c>
      <c r="N52" s="12" t="s">
        <v>26</v>
      </c>
      <c r="O52" s="12" t="s">
        <v>26</v>
      </c>
      <c r="P52" s="13" t="s">
        <v>26</v>
      </c>
      <c r="Q52" s="12" t="s">
        <v>26</v>
      </c>
      <c r="R52" s="14">
        <f t="shared" si="1"/>
        <v>7</v>
      </c>
      <c r="S52" s="14">
        <f t="shared" si="2"/>
        <v>0</v>
      </c>
      <c r="T52" s="14">
        <f t="shared" si="3"/>
        <v>7</v>
      </c>
      <c r="U52" s="14" t="str">
        <f t="shared" si="4"/>
        <v>T</v>
      </c>
      <c r="V52" s="14" t="str">
        <f t="shared" si="5"/>
        <v>TP</v>
      </c>
    </row>
    <row r="53">
      <c r="A53" s="7">
        <v>11716.0</v>
      </c>
      <c r="B53" s="8" t="s">
        <v>109</v>
      </c>
      <c r="C53" s="8" t="s">
        <v>110</v>
      </c>
      <c r="D53" s="9"/>
      <c r="E53" s="7">
        <v>11613.0</v>
      </c>
      <c r="F53" s="10" t="s">
        <v>113</v>
      </c>
      <c r="G53" s="10" t="s">
        <v>110</v>
      </c>
      <c r="H53" s="9"/>
      <c r="I53" s="11" t="s">
        <v>29</v>
      </c>
      <c r="J53" s="11">
        <v>0.898344827586206</v>
      </c>
      <c r="K53" s="12" t="s">
        <v>26</v>
      </c>
      <c r="L53" s="12" t="s">
        <v>26</v>
      </c>
      <c r="M53" s="12" t="s">
        <v>26</v>
      </c>
      <c r="N53" s="12" t="s">
        <v>26</v>
      </c>
      <c r="O53" s="12" t="s">
        <v>26</v>
      </c>
      <c r="P53" s="13" t="s">
        <v>26</v>
      </c>
      <c r="Q53" s="12" t="s">
        <v>26</v>
      </c>
      <c r="R53" s="14">
        <f t="shared" si="1"/>
        <v>7</v>
      </c>
      <c r="S53" s="14">
        <f t="shared" si="2"/>
        <v>0</v>
      </c>
      <c r="T53" s="14">
        <f t="shared" si="3"/>
        <v>7</v>
      </c>
      <c r="U53" s="14" t="str">
        <f t="shared" si="4"/>
        <v>T</v>
      </c>
      <c r="V53" s="14" t="str">
        <f t="shared" si="5"/>
        <v>FN</v>
      </c>
    </row>
    <row r="54">
      <c r="A54" s="7">
        <v>11716.0</v>
      </c>
      <c r="B54" s="8" t="s">
        <v>109</v>
      </c>
      <c r="C54" s="8" t="s">
        <v>110</v>
      </c>
      <c r="D54" s="9"/>
      <c r="E54" s="7">
        <v>11744.0</v>
      </c>
      <c r="F54" s="10" t="s">
        <v>114</v>
      </c>
      <c r="G54" s="10" t="s">
        <v>110</v>
      </c>
      <c r="H54" s="9"/>
      <c r="I54" s="11" t="s">
        <v>25</v>
      </c>
      <c r="J54" s="11">
        <v>0.900381338742393</v>
      </c>
      <c r="K54" s="12" t="s">
        <v>26</v>
      </c>
      <c r="L54" s="12" t="s">
        <v>26</v>
      </c>
      <c r="M54" s="12" t="s">
        <v>26</v>
      </c>
      <c r="N54" s="12" t="s">
        <v>26</v>
      </c>
      <c r="O54" s="12" t="s">
        <v>26</v>
      </c>
      <c r="P54" s="13" t="s">
        <v>26</v>
      </c>
      <c r="Q54" s="12" t="s">
        <v>26</v>
      </c>
      <c r="R54" s="14">
        <f t="shared" si="1"/>
        <v>7</v>
      </c>
      <c r="S54" s="14">
        <f t="shared" si="2"/>
        <v>0</v>
      </c>
      <c r="T54" s="14">
        <f t="shared" si="3"/>
        <v>7</v>
      </c>
      <c r="U54" s="14" t="str">
        <f t="shared" si="4"/>
        <v>T</v>
      </c>
      <c r="V54" s="14" t="str">
        <f t="shared" si="5"/>
        <v>TP</v>
      </c>
    </row>
    <row r="55">
      <c r="A55" s="7">
        <v>17482.0</v>
      </c>
      <c r="B55" s="8" t="s">
        <v>115</v>
      </c>
      <c r="C55" s="8" t="s">
        <v>116</v>
      </c>
      <c r="D55" s="9"/>
      <c r="E55" s="7">
        <v>17147.0</v>
      </c>
      <c r="F55" s="10" t="s">
        <v>117</v>
      </c>
      <c r="G55" s="10" t="s">
        <v>116</v>
      </c>
      <c r="H55" s="9"/>
      <c r="I55" s="11" t="s">
        <v>25</v>
      </c>
      <c r="J55" s="11">
        <v>0.911306609547123</v>
      </c>
      <c r="K55" s="12" t="s">
        <v>26</v>
      </c>
      <c r="L55" s="12" t="s">
        <v>26</v>
      </c>
      <c r="M55" s="12" t="s">
        <v>26</v>
      </c>
      <c r="N55" s="12" t="s">
        <v>26</v>
      </c>
      <c r="O55" s="12" t="s">
        <v>26</v>
      </c>
      <c r="P55" s="13" t="s">
        <v>26</v>
      </c>
      <c r="Q55" s="12" t="s">
        <v>26</v>
      </c>
      <c r="R55" s="14">
        <f t="shared" si="1"/>
        <v>7</v>
      </c>
      <c r="S55" s="14">
        <f t="shared" si="2"/>
        <v>0</v>
      </c>
      <c r="T55" s="14">
        <f t="shared" si="3"/>
        <v>7</v>
      </c>
      <c r="U55" s="14" t="str">
        <f t="shared" si="4"/>
        <v>T</v>
      </c>
      <c r="V55" s="14" t="str">
        <f t="shared" si="5"/>
        <v>TP</v>
      </c>
    </row>
    <row r="56">
      <c r="A56" s="7">
        <v>17482.0</v>
      </c>
      <c r="B56" s="8" t="s">
        <v>115</v>
      </c>
      <c r="C56" s="8" t="s">
        <v>116</v>
      </c>
      <c r="D56" s="9"/>
      <c r="E56" s="7">
        <v>17164.0</v>
      </c>
      <c r="F56" s="10" t="s">
        <v>118</v>
      </c>
      <c r="G56" s="10" t="s">
        <v>116</v>
      </c>
      <c r="H56" s="9"/>
      <c r="I56" s="11" t="s">
        <v>29</v>
      </c>
      <c r="J56" s="11">
        <v>0.899667208595462</v>
      </c>
      <c r="K56" s="12" t="s">
        <v>26</v>
      </c>
      <c r="L56" s="12" t="s">
        <v>26</v>
      </c>
      <c r="M56" s="12" t="s">
        <v>26</v>
      </c>
      <c r="N56" s="12" t="s">
        <v>26</v>
      </c>
      <c r="O56" s="12" t="s">
        <v>26</v>
      </c>
      <c r="P56" s="13" t="s">
        <v>26</v>
      </c>
      <c r="Q56" s="12" t="s">
        <v>26</v>
      </c>
      <c r="R56" s="14">
        <f t="shared" si="1"/>
        <v>7</v>
      </c>
      <c r="S56" s="14">
        <f t="shared" si="2"/>
        <v>0</v>
      </c>
      <c r="T56" s="14">
        <f t="shared" si="3"/>
        <v>7</v>
      </c>
      <c r="U56" s="14" t="str">
        <f t="shared" si="4"/>
        <v>T</v>
      </c>
      <c r="V56" s="14" t="str">
        <f t="shared" si="5"/>
        <v>FN</v>
      </c>
    </row>
    <row r="57">
      <c r="A57" s="7">
        <v>17482.0</v>
      </c>
      <c r="B57" s="8" t="s">
        <v>115</v>
      </c>
      <c r="C57" s="8" t="s">
        <v>116</v>
      </c>
      <c r="D57" s="9"/>
      <c r="E57" s="7">
        <v>17452.0</v>
      </c>
      <c r="F57" s="10" t="s">
        <v>119</v>
      </c>
      <c r="G57" s="10" t="s">
        <v>116</v>
      </c>
      <c r="H57" s="9"/>
      <c r="I57" s="11" t="s">
        <v>29</v>
      </c>
      <c r="J57" s="11">
        <v>0.89157622739018</v>
      </c>
      <c r="K57" s="12" t="s">
        <v>26</v>
      </c>
      <c r="L57" s="12" t="s">
        <v>26</v>
      </c>
      <c r="M57" s="12" t="s">
        <v>26</v>
      </c>
      <c r="N57" s="12" t="s">
        <v>26</v>
      </c>
      <c r="O57" s="12" t="s">
        <v>26</v>
      </c>
      <c r="P57" s="13" t="s">
        <v>26</v>
      </c>
      <c r="Q57" s="12" t="s">
        <v>26</v>
      </c>
      <c r="R57" s="14">
        <f t="shared" si="1"/>
        <v>7</v>
      </c>
      <c r="S57" s="14">
        <f t="shared" si="2"/>
        <v>0</v>
      </c>
      <c r="T57" s="14">
        <f t="shared" si="3"/>
        <v>7</v>
      </c>
      <c r="U57" s="14" t="str">
        <f t="shared" si="4"/>
        <v>T</v>
      </c>
      <c r="V57" s="14" t="str">
        <f t="shared" si="5"/>
        <v>FN</v>
      </c>
    </row>
    <row r="58">
      <c r="A58" s="7">
        <v>17482.0</v>
      </c>
      <c r="B58" s="8" t="s">
        <v>115</v>
      </c>
      <c r="C58" s="8" t="s">
        <v>116</v>
      </c>
      <c r="D58" s="9"/>
      <c r="E58" s="7">
        <v>18246.0</v>
      </c>
      <c r="F58" s="10" t="s">
        <v>120</v>
      </c>
      <c r="G58" s="10" t="s">
        <v>116</v>
      </c>
      <c r="H58" s="9"/>
      <c r="I58" s="11" t="s">
        <v>25</v>
      </c>
      <c r="J58" s="11">
        <v>0.910959260618598</v>
      </c>
      <c r="K58" s="12" t="s">
        <v>26</v>
      </c>
      <c r="L58" s="12" t="s">
        <v>26</v>
      </c>
      <c r="M58" s="12" t="s">
        <v>26</v>
      </c>
      <c r="N58" s="12" t="s">
        <v>26</v>
      </c>
      <c r="O58" s="12" t="s">
        <v>26</v>
      </c>
      <c r="P58" s="13" t="s">
        <v>26</v>
      </c>
      <c r="Q58" s="12" t="s">
        <v>26</v>
      </c>
      <c r="R58" s="14">
        <f t="shared" si="1"/>
        <v>7</v>
      </c>
      <c r="S58" s="14">
        <f t="shared" si="2"/>
        <v>0</v>
      </c>
      <c r="T58" s="14">
        <f t="shared" si="3"/>
        <v>7</v>
      </c>
      <c r="U58" s="14" t="str">
        <f t="shared" si="4"/>
        <v>T</v>
      </c>
      <c r="V58" s="14" t="str">
        <f t="shared" si="5"/>
        <v>TP</v>
      </c>
    </row>
    <row r="59">
      <c r="A59" s="7">
        <v>24861.0</v>
      </c>
      <c r="B59" s="8" t="s">
        <v>121</v>
      </c>
      <c r="C59" s="8" t="s">
        <v>122</v>
      </c>
      <c r="D59" s="9"/>
      <c r="E59" s="7">
        <v>24130.0</v>
      </c>
      <c r="F59" s="10" t="s">
        <v>123</v>
      </c>
      <c r="G59" s="10" t="s">
        <v>122</v>
      </c>
      <c r="H59" s="9"/>
      <c r="I59" s="11" t="s">
        <v>29</v>
      </c>
      <c r="J59" s="11">
        <v>0.877696969696969</v>
      </c>
      <c r="K59" s="12" t="s">
        <v>30</v>
      </c>
      <c r="L59" s="12" t="s">
        <v>30</v>
      </c>
      <c r="M59" s="12" t="s">
        <v>30</v>
      </c>
      <c r="N59" s="12" t="s">
        <v>30</v>
      </c>
      <c r="O59" s="12" t="s">
        <v>30</v>
      </c>
      <c r="P59" s="13" t="s">
        <v>30</v>
      </c>
      <c r="Q59" s="12" t="s">
        <v>30</v>
      </c>
      <c r="R59" s="14">
        <f t="shared" si="1"/>
        <v>0</v>
      </c>
      <c r="S59" s="14">
        <f t="shared" si="2"/>
        <v>7</v>
      </c>
      <c r="T59" s="14">
        <f t="shared" si="3"/>
        <v>7</v>
      </c>
      <c r="U59" s="14" t="str">
        <f t="shared" si="4"/>
        <v>F</v>
      </c>
      <c r="V59" s="14" t="str">
        <f t="shared" si="5"/>
        <v>TN</v>
      </c>
    </row>
    <row r="60">
      <c r="A60" s="7">
        <v>24861.0</v>
      </c>
      <c r="B60" s="8" t="s">
        <v>121</v>
      </c>
      <c r="C60" s="8" t="s">
        <v>122</v>
      </c>
      <c r="D60" s="9"/>
      <c r="E60" s="7">
        <v>24414.0</v>
      </c>
      <c r="F60" s="10" t="s">
        <v>124</v>
      </c>
      <c r="G60" s="10" t="s">
        <v>122</v>
      </c>
      <c r="H60" s="9"/>
      <c r="I60" s="11" t="s">
        <v>25</v>
      </c>
      <c r="J60" s="11">
        <v>0.906333333333333</v>
      </c>
      <c r="K60" s="12" t="s">
        <v>30</v>
      </c>
      <c r="L60" s="12" t="s">
        <v>30</v>
      </c>
      <c r="M60" s="12" t="s">
        <v>30</v>
      </c>
      <c r="N60" s="12" t="s">
        <v>30</v>
      </c>
      <c r="O60" s="12" t="s">
        <v>30</v>
      </c>
      <c r="P60" s="13" t="s">
        <v>30</v>
      </c>
      <c r="Q60" s="12" t="s">
        <v>30</v>
      </c>
      <c r="R60" s="14">
        <f t="shared" si="1"/>
        <v>0</v>
      </c>
      <c r="S60" s="14">
        <f t="shared" si="2"/>
        <v>7</v>
      </c>
      <c r="T60" s="14">
        <f t="shared" si="3"/>
        <v>7</v>
      </c>
      <c r="U60" s="14" t="str">
        <f t="shared" si="4"/>
        <v>F</v>
      </c>
      <c r="V60" s="14" t="str">
        <f t="shared" si="5"/>
        <v>FP</v>
      </c>
    </row>
    <row r="61">
      <c r="A61" s="7">
        <v>24861.0</v>
      </c>
      <c r="B61" s="8" t="s">
        <v>121</v>
      </c>
      <c r="C61" s="8" t="s">
        <v>122</v>
      </c>
      <c r="D61" s="9"/>
      <c r="E61" s="7">
        <v>24493.0</v>
      </c>
      <c r="F61" s="10" t="s">
        <v>125</v>
      </c>
      <c r="G61" s="10" t="s">
        <v>122</v>
      </c>
      <c r="H61" s="9"/>
      <c r="I61" s="11" t="s">
        <v>29</v>
      </c>
      <c r="J61" s="11">
        <v>0.884495238095238</v>
      </c>
      <c r="K61" s="12" t="s">
        <v>30</v>
      </c>
      <c r="L61" s="12" t="s">
        <v>30</v>
      </c>
      <c r="M61" s="12" t="s">
        <v>30</v>
      </c>
      <c r="N61" s="12" t="s">
        <v>30</v>
      </c>
      <c r="O61" s="12" t="s">
        <v>30</v>
      </c>
      <c r="P61" s="13" t="s">
        <v>30</v>
      </c>
      <c r="Q61" s="12" t="s">
        <v>30</v>
      </c>
      <c r="R61" s="14">
        <f t="shared" si="1"/>
        <v>0</v>
      </c>
      <c r="S61" s="14">
        <f t="shared" si="2"/>
        <v>7</v>
      </c>
      <c r="T61" s="14">
        <f t="shared" si="3"/>
        <v>7</v>
      </c>
      <c r="U61" s="14" t="str">
        <f t="shared" si="4"/>
        <v>F</v>
      </c>
      <c r="V61" s="14" t="str">
        <f t="shared" si="5"/>
        <v>TN</v>
      </c>
    </row>
    <row r="62">
      <c r="A62" s="7">
        <v>24861.0</v>
      </c>
      <c r="B62" s="8" t="s">
        <v>121</v>
      </c>
      <c r="C62" s="8" t="s">
        <v>122</v>
      </c>
      <c r="D62" s="9"/>
      <c r="E62" s="7">
        <v>25334.0</v>
      </c>
      <c r="F62" s="10" t="s">
        <v>126</v>
      </c>
      <c r="G62" s="10" t="s">
        <v>122</v>
      </c>
      <c r="H62" s="9"/>
      <c r="I62" s="11" t="s">
        <v>25</v>
      </c>
      <c r="J62" s="11">
        <v>0.903133333333333</v>
      </c>
      <c r="K62" s="12" t="s">
        <v>30</v>
      </c>
      <c r="L62" s="12" t="s">
        <v>30</v>
      </c>
      <c r="M62" s="12" t="s">
        <v>30</v>
      </c>
      <c r="N62" s="12" t="s">
        <v>30</v>
      </c>
      <c r="O62" s="12" t="s">
        <v>30</v>
      </c>
      <c r="P62" s="13" t="s">
        <v>30</v>
      </c>
      <c r="Q62" s="12" t="s">
        <v>30</v>
      </c>
      <c r="R62" s="14">
        <f t="shared" si="1"/>
        <v>0</v>
      </c>
      <c r="S62" s="14">
        <f t="shared" si="2"/>
        <v>7</v>
      </c>
      <c r="T62" s="14">
        <f t="shared" si="3"/>
        <v>7</v>
      </c>
      <c r="U62" s="14" t="str">
        <f t="shared" si="4"/>
        <v>F</v>
      </c>
      <c r="V62" s="14" t="str">
        <f t="shared" si="5"/>
        <v>FP</v>
      </c>
    </row>
    <row r="63">
      <c r="A63" s="7">
        <v>11293.0</v>
      </c>
      <c r="B63" s="8" t="s">
        <v>127</v>
      </c>
      <c r="C63" s="8" t="s">
        <v>128</v>
      </c>
      <c r="D63" s="9"/>
      <c r="E63" s="7">
        <v>11445.0</v>
      </c>
      <c r="F63" s="10" t="s">
        <v>129</v>
      </c>
      <c r="G63" s="10" t="s">
        <v>128</v>
      </c>
      <c r="H63" s="9"/>
      <c r="I63" s="11" t="s">
        <v>25</v>
      </c>
      <c r="J63" s="11">
        <v>0.923251607279067</v>
      </c>
      <c r="K63" s="12" t="s">
        <v>26</v>
      </c>
      <c r="L63" s="12" t="s">
        <v>26</v>
      </c>
      <c r="M63" s="12" t="s">
        <v>26</v>
      </c>
      <c r="N63" s="12" t="s">
        <v>30</v>
      </c>
      <c r="O63" s="12" t="s">
        <v>26</v>
      </c>
      <c r="P63" s="13" t="s">
        <v>26</v>
      </c>
      <c r="Q63" s="12" t="s">
        <v>26</v>
      </c>
      <c r="R63" s="14">
        <f t="shared" si="1"/>
        <v>6</v>
      </c>
      <c r="S63" s="14">
        <f t="shared" si="2"/>
        <v>1</v>
      </c>
      <c r="T63" s="14">
        <f t="shared" si="3"/>
        <v>7</v>
      </c>
      <c r="U63" s="14" t="str">
        <f t="shared" si="4"/>
        <v>T</v>
      </c>
      <c r="V63" s="14" t="str">
        <f t="shared" si="5"/>
        <v>TP</v>
      </c>
    </row>
    <row r="64">
      <c r="A64" s="7">
        <v>23139.0</v>
      </c>
      <c r="B64" s="8" t="s">
        <v>130</v>
      </c>
      <c r="C64" s="8" t="s">
        <v>131</v>
      </c>
      <c r="D64" s="9"/>
      <c r="E64" s="7">
        <v>23180.0</v>
      </c>
      <c r="F64" s="10" t="s">
        <v>132</v>
      </c>
      <c r="G64" s="10" t="s">
        <v>131</v>
      </c>
      <c r="H64" s="9"/>
      <c r="I64" s="11" t="s">
        <v>25</v>
      </c>
      <c r="J64" s="11">
        <v>0.932689400921659</v>
      </c>
      <c r="K64" s="12" t="s">
        <v>26</v>
      </c>
      <c r="L64" s="12" t="s">
        <v>26</v>
      </c>
      <c r="M64" s="12" t="s">
        <v>26</v>
      </c>
      <c r="N64" s="12" t="s">
        <v>30</v>
      </c>
      <c r="O64" s="12" t="s">
        <v>30</v>
      </c>
      <c r="P64" s="13" t="s">
        <v>26</v>
      </c>
      <c r="Q64" s="12" t="s">
        <v>26</v>
      </c>
      <c r="R64" s="14">
        <f t="shared" si="1"/>
        <v>5</v>
      </c>
      <c r="S64" s="14">
        <f t="shared" si="2"/>
        <v>2</v>
      </c>
      <c r="T64" s="14">
        <f t="shared" si="3"/>
        <v>7</v>
      </c>
      <c r="U64" s="14" t="str">
        <f t="shared" si="4"/>
        <v>T</v>
      </c>
      <c r="V64" s="14" t="str">
        <f t="shared" si="5"/>
        <v>TP</v>
      </c>
    </row>
    <row r="65">
      <c r="A65" s="7">
        <v>23139.0</v>
      </c>
      <c r="B65" s="8" t="s">
        <v>130</v>
      </c>
      <c r="C65" s="8" t="s">
        <v>131</v>
      </c>
      <c r="D65" s="9"/>
      <c r="E65" s="7">
        <v>24717.0</v>
      </c>
      <c r="F65" s="10" t="s">
        <v>133</v>
      </c>
      <c r="G65" s="10" t="s">
        <v>131</v>
      </c>
      <c r="H65" s="9"/>
      <c r="I65" s="11" t="s">
        <v>29</v>
      </c>
      <c r="J65" s="11">
        <v>0.869019607843137</v>
      </c>
      <c r="K65" s="12" t="s">
        <v>30</v>
      </c>
      <c r="L65" s="12" t="s">
        <v>30</v>
      </c>
      <c r="M65" s="12" t="s">
        <v>30</v>
      </c>
      <c r="N65" s="12" t="s">
        <v>30</v>
      </c>
      <c r="O65" s="12" t="s">
        <v>30</v>
      </c>
      <c r="P65" s="13" t="s">
        <v>30</v>
      </c>
      <c r="Q65" s="12" t="s">
        <v>30</v>
      </c>
      <c r="R65" s="14">
        <f t="shared" si="1"/>
        <v>0</v>
      </c>
      <c r="S65" s="14">
        <f t="shared" si="2"/>
        <v>7</v>
      </c>
      <c r="T65" s="14">
        <f t="shared" si="3"/>
        <v>7</v>
      </c>
      <c r="U65" s="14" t="str">
        <f t="shared" si="4"/>
        <v>F</v>
      </c>
      <c r="V65" s="14" t="str">
        <f t="shared" si="5"/>
        <v>TN</v>
      </c>
    </row>
    <row r="66">
      <c r="A66" s="7">
        <v>23139.0</v>
      </c>
      <c r="B66" s="8" t="s">
        <v>130</v>
      </c>
      <c r="C66" s="8" t="s">
        <v>131</v>
      </c>
      <c r="D66" s="9"/>
      <c r="E66" s="7">
        <v>25181.0</v>
      </c>
      <c r="F66" s="10" t="s">
        <v>134</v>
      </c>
      <c r="G66" s="10" t="s">
        <v>131</v>
      </c>
      <c r="H66" s="9"/>
      <c r="I66" s="11" t="s">
        <v>29</v>
      </c>
      <c r="J66" s="11">
        <v>0.860571428571428</v>
      </c>
      <c r="K66" s="12" t="s">
        <v>30</v>
      </c>
      <c r="L66" s="12" t="s">
        <v>30</v>
      </c>
      <c r="M66" s="12" t="s">
        <v>30</v>
      </c>
      <c r="N66" s="12" t="s">
        <v>30</v>
      </c>
      <c r="O66" s="12" t="s">
        <v>30</v>
      </c>
      <c r="P66" s="13" t="s">
        <v>30</v>
      </c>
      <c r="Q66" s="12" t="s">
        <v>30</v>
      </c>
      <c r="R66" s="14">
        <f t="shared" si="1"/>
        <v>0</v>
      </c>
      <c r="S66" s="14">
        <f t="shared" si="2"/>
        <v>7</v>
      </c>
      <c r="T66" s="14">
        <f t="shared" si="3"/>
        <v>7</v>
      </c>
      <c r="U66" s="14" t="str">
        <f t="shared" si="4"/>
        <v>F</v>
      </c>
      <c r="V66" s="14" t="str">
        <f t="shared" si="5"/>
        <v>TN</v>
      </c>
    </row>
    <row r="67">
      <c r="A67" s="7">
        <v>23139.0</v>
      </c>
      <c r="B67" s="8" t="s">
        <v>130</v>
      </c>
      <c r="C67" s="8" t="s">
        <v>131</v>
      </c>
      <c r="D67" s="9"/>
      <c r="E67" s="7">
        <v>67783.0</v>
      </c>
      <c r="F67" s="10" t="s">
        <v>135</v>
      </c>
      <c r="G67" s="10" t="s">
        <v>131</v>
      </c>
      <c r="H67" s="9"/>
      <c r="I67" s="11" t="s">
        <v>29</v>
      </c>
      <c r="J67" s="11">
        <v>0.862413445378151</v>
      </c>
      <c r="K67" s="12" t="s">
        <v>30</v>
      </c>
      <c r="L67" s="12" t="s">
        <v>30</v>
      </c>
      <c r="M67" s="12" t="s">
        <v>30</v>
      </c>
      <c r="N67" s="12" t="s">
        <v>30</v>
      </c>
      <c r="O67" s="12" t="s">
        <v>30</v>
      </c>
      <c r="P67" s="13" t="s">
        <v>30</v>
      </c>
      <c r="Q67" s="12" t="s">
        <v>30</v>
      </c>
      <c r="R67" s="14">
        <f t="shared" si="1"/>
        <v>0</v>
      </c>
      <c r="S67" s="14">
        <f t="shared" si="2"/>
        <v>7</v>
      </c>
      <c r="T67" s="14">
        <f t="shared" si="3"/>
        <v>7</v>
      </c>
      <c r="U67" s="14" t="str">
        <f t="shared" si="4"/>
        <v>F</v>
      </c>
      <c r="V67" s="14" t="str">
        <f t="shared" si="5"/>
        <v>TN</v>
      </c>
    </row>
    <row r="68">
      <c r="A68" s="7">
        <v>33741.0</v>
      </c>
      <c r="B68" s="8" t="s">
        <v>136</v>
      </c>
      <c r="C68" s="8" t="s">
        <v>137</v>
      </c>
      <c r="E68" s="7">
        <v>34234.0</v>
      </c>
      <c r="F68" s="10" t="s">
        <v>138</v>
      </c>
      <c r="G68" s="10" t="s">
        <v>137</v>
      </c>
      <c r="I68" s="11" t="s">
        <v>25</v>
      </c>
      <c r="J68" s="11">
        <v>0.9048658008658</v>
      </c>
      <c r="K68" s="12" t="s">
        <v>30</v>
      </c>
      <c r="L68" s="12" t="s">
        <v>30</v>
      </c>
      <c r="M68" s="12" t="s">
        <v>30</v>
      </c>
      <c r="N68" s="12" t="s">
        <v>30</v>
      </c>
      <c r="O68" s="12" t="s">
        <v>30</v>
      </c>
      <c r="P68" s="13" t="s">
        <v>30</v>
      </c>
      <c r="Q68" s="12" t="s">
        <v>30</v>
      </c>
      <c r="R68" s="14">
        <f t="shared" si="1"/>
        <v>0</v>
      </c>
      <c r="S68" s="14">
        <f t="shared" si="2"/>
        <v>7</v>
      </c>
      <c r="T68" s="14">
        <f t="shared" si="3"/>
        <v>7</v>
      </c>
      <c r="U68" s="14" t="str">
        <f t="shared" si="4"/>
        <v>F</v>
      </c>
      <c r="V68" s="14" t="str">
        <f t="shared" si="5"/>
        <v>FP</v>
      </c>
    </row>
    <row r="69">
      <c r="A69" s="7">
        <v>33741.0</v>
      </c>
      <c r="B69" s="8" t="s">
        <v>136</v>
      </c>
      <c r="C69" s="8" t="s">
        <v>137</v>
      </c>
      <c r="E69" s="7">
        <v>43807.0</v>
      </c>
      <c r="F69" s="10" t="s">
        <v>139</v>
      </c>
      <c r="G69" s="10" t="s">
        <v>137</v>
      </c>
      <c r="I69" s="11" t="s">
        <v>29</v>
      </c>
      <c r="J69" s="11">
        <v>0.797562724014336</v>
      </c>
      <c r="K69" s="12" t="s">
        <v>30</v>
      </c>
      <c r="L69" s="12" t="s">
        <v>30</v>
      </c>
      <c r="M69" s="12" t="s">
        <v>30</v>
      </c>
      <c r="N69" s="12" t="s">
        <v>26</v>
      </c>
      <c r="O69" s="12" t="s">
        <v>30</v>
      </c>
      <c r="P69" s="13" t="s">
        <v>30</v>
      </c>
      <c r="Q69" s="12" t="s">
        <v>30</v>
      </c>
      <c r="R69" s="14">
        <f t="shared" si="1"/>
        <v>1</v>
      </c>
      <c r="S69" s="14">
        <f t="shared" si="2"/>
        <v>6</v>
      </c>
      <c r="T69" s="14">
        <f t="shared" si="3"/>
        <v>7</v>
      </c>
      <c r="U69" s="14" t="str">
        <f t="shared" si="4"/>
        <v>F</v>
      </c>
      <c r="V69" s="14" t="str">
        <f t="shared" si="5"/>
        <v>TN</v>
      </c>
    </row>
    <row r="70">
      <c r="A70" s="7">
        <v>12532.0</v>
      </c>
      <c r="B70" s="8" t="s">
        <v>140</v>
      </c>
      <c r="C70" s="8" t="s">
        <v>141</v>
      </c>
      <c r="D70" s="9"/>
      <c r="E70" s="7">
        <v>11937.0</v>
      </c>
      <c r="F70" s="10" t="s">
        <v>142</v>
      </c>
      <c r="G70" s="10" t="s">
        <v>141</v>
      </c>
      <c r="H70" s="9"/>
      <c r="I70" s="11" t="s">
        <v>25</v>
      </c>
      <c r="J70" s="11">
        <v>0.92</v>
      </c>
      <c r="K70" s="12" t="s">
        <v>26</v>
      </c>
      <c r="L70" s="12" t="s">
        <v>26</v>
      </c>
      <c r="M70" s="12" t="s">
        <v>26</v>
      </c>
      <c r="N70" s="12" t="s">
        <v>30</v>
      </c>
      <c r="O70" s="12" t="s">
        <v>26</v>
      </c>
      <c r="P70" s="13" t="s">
        <v>26</v>
      </c>
      <c r="Q70" s="12" t="s">
        <v>26</v>
      </c>
      <c r="R70" s="14">
        <f t="shared" si="1"/>
        <v>6</v>
      </c>
      <c r="S70" s="14">
        <f t="shared" si="2"/>
        <v>1</v>
      </c>
      <c r="T70" s="14">
        <f t="shared" si="3"/>
        <v>7</v>
      </c>
      <c r="U70" s="14" t="str">
        <f t="shared" si="4"/>
        <v>T</v>
      </c>
      <c r="V70" s="14" t="str">
        <f t="shared" si="5"/>
        <v>TP</v>
      </c>
    </row>
    <row r="71">
      <c r="A71" s="7">
        <v>12532.0</v>
      </c>
      <c r="B71" s="8" t="s">
        <v>140</v>
      </c>
      <c r="C71" s="8" t="s">
        <v>141</v>
      </c>
      <c r="D71" s="9"/>
      <c r="E71" s="7">
        <v>12244.0</v>
      </c>
      <c r="F71" s="10" t="s">
        <v>143</v>
      </c>
      <c r="G71" s="10" t="s">
        <v>141</v>
      </c>
      <c r="H71" s="9"/>
      <c r="I71" s="11" t="s">
        <v>25</v>
      </c>
      <c r="J71" s="11">
        <v>0.923589743589743</v>
      </c>
      <c r="K71" s="12" t="s">
        <v>26</v>
      </c>
      <c r="L71" s="12" t="s">
        <v>26</v>
      </c>
      <c r="M71" s="12" t="s">
        <v>26</v>
      </c>
      <c r="N71" s="12" t="s">
        <v>30</v>
      </c>
      <c r="O71" s="12" t="s">
        <v>26</v>
      </c>
      <c r="P71" s="13" t="s">
        <v>26</v>
      </c>
      <c r="Q71" s="12" t="s">
        <v>26</v>
      </c>
      <c r="R71" s="14">
        <f t="shared" si="1"/>
        <v>6</v>
      </c>
      <c r="S71" s="14">
        <f t="shared" si="2"/>
        <v>1</v>
      </c>
      <c r="T71" s="14">
        <f t="shared" si="3"/>
        <v>7</v>
      </c>
      <c r="U71" s="14" t="str">
        <f t="shared" si="4"/>
        <v>T</v>
      </c>
      <c r="V71" s="14" t="str">
        <f t="shared" si="5"/>
        <v>TP</v>
      </c>
    </row>
    <row r="72">
      <c r="A72" s="7">
        <v>12532.0</v>
      </c>
      <c r="B72" s="8" t="s">
        <v>140</v>
      </c>
      <c r="C72" s="8" t="s">
        <v>141</v>
      </c>
      <c r="D72" s="9"/>
      <c r="E72" s="7">
        <v>12283.0</v>
      </c>
      <c r="F72" s="10" t="s">
        <v>144</v>
      </c>
      <c r="G72" s="10" t="s">
        <v>141</v>
      </c>
      <c r="H72" s="9"/>
      <c r="I72" s="11" t="s">
        <v>25</v>
      </c>
      <c r="J72" s="11">
        <v>0.944444444444444</v>
      </c>
      <c r="K72" s="12" t="s">
        <v>26</v>
      </c>
      <c r="L72" s="12" t="s">
        <v>26</v>
      </c>
      <c r="M72" s="12" t="s">
        <v>26</v>
      </c>
      <c r="N72" s="12" t="s">
        <v>30</v>
      </c>
      <c r="O72" s="12" t="s">
        <v>26</v>
      </c>
      <c r="P72" s="13" t="s">
        <v>26</v>
      </c>
      <c r="Q72" s="12" t="s">
        <v>26</v>
      </c>
      <c r="R72" s="14">
        <f t="shared" si="1"/>
        <v>6</v>
      </c>
      <c r="S72" s="14">
        <f t="shared" si="2"/>
        <v>1</v>
      </c>
      <c r="T72" s="14">
        <f t="shared" si="3"/>
        <v>7</v>
      </c>
      <c r="U72" s="14" t="str">
        <f t="shared" si="4"/>
        <v>T</v>
      </c>
      <c r="V72" s="14" t="str">
        <f t="shared" si="5"/>
        <v>TP</v>
      </c>
    </row>
    <row r="73">
      <c r="A73" s="7">
        <v>23480.0</v>
      </c>
      <c r="B73" s="8" t="s">
        <v>145</v>
      </c>
      <c r="C73" s="8" t="s">
        <v>146</v>
      </c>
      <c r="D73" s="9"/>
      <c r="E73" s="7">
        <v>23047.0</v>
      </c>
      <c r="F73" s="10" t="s">
        <v>147</v>
      </c>
      <c r="G73" s="10" t="s">
        <v>146</v>
      </c>
      <c r="H73" s="9"/>
      <c r="I73" s="11" t="s">
        <v>25</v>
      </c>
      <c r="J73" s="11">
        <v>0.943314285714285</v>
      </c>
      <c r="K73" s="12" t="s">
        <v>26</v>
      </c>
      <c r="L73" s="12" t="s">
        <v>26</v>
      </c>
      <c r="M73" s="12" t="s">
        <v>26</v>
      </c>
      <c r="N73" s="12" t="s">
        <v>30</v>
      </c>
      <c r="O73" s="12" t="s">
        <v>26</v>
      </c>
      <c r="P73" s="13" t="s">
        <v>26</v>
      </c>
      <c r="Q73" s="12" t="s">
        <v>26</v>
      </c>
      <c r="R73" s="14">
        <f t="shared" si="1"/>
        <v>6</v>
      </c>
      <c r="S73" s="14">
        <f t="shared" si="2"/>
        <v>1</v>
      </c>
      <c r="T73" s="14">
        <f t="shared" si="3"/>
        <v>7</v>
      </c>
      <c r="U73" s="14" t="str">
        <f t="shared" si="4"/>
        <v>T</v>
      </c>
      <c r="V73" s="14" t="str">
        <f t="shared" si="5"/>
        <v>TP</v>
      </c>
    </row>
    <row r="74">
      <c r="A74" s="7">
        <v>23480.0</v>
      </c>
      <c r="B74" s="8" t="s">
        <v>145</v>
      </c>
      <c r="C74" s="8" t="s">
        <v>146</v>
      </c>
      <c r="D74" s="9"/>
      <c r="E74" s="7">
        <v>23102.0</v>
      </c>
      <c r="F74" s="10" t="s">
        <v>148</v>
      </c>
      <c r="G74" s="10" t="s">
        <v>146</v>
      </c>
      <c r="H74" s="9"/>
      <c r="I74" s="11" t="s">
        <v>25</v>
      </c>
      <c r="J74" s="11">
        <v>0.905275414240931</v>
      </c>
      <c r="K74" s="12" t="s">
        <v>26</v>
      </c>
      <c r="L74" s="12" t="s">
        <v>26</v>
      </c>
      <c r="M74" s="12" t="s">
        <v>26</v>
      </c>
      <c r="N74" s="12" t="s">
        <v>30</v>
      </c>
      <c r="O74" s="12" t="s">
        <v>26</v>
      </c>
      <c r="P74" s="13" t="s">
        <v>26</v>
      </c>
      <c r="Q74" s="12" t="s">
        <v>26</v>
      </c>
      <c r="R74" s="14">
        <f t="shared" si="1"/>
        <v>6</v>
      </c>
      <c r="S74" s="14">
        <f t="shared" si="2"/>
        <v>1</v>
      </c>
      <c r="T74" s="14">
        <f t="shared" si="3"/>
        <v>7</v>
      </c>
      <c r="U74" s="14" t="str">
        <f t="shared" si="4"/>
        <v>T</v>
      </c>
      <c r="V74" s="14" t="str">
        <f t="shared" si="5"/>
        <v>TP</v>
      </c>
    </row>
    <row r="75">
      <c r="A75" s="7">
        <v>23480.0</v>
      </c>
      <c r="B75" s="8" t="s">
        <v>145</v>
      </c>
      <c r="C75" s="8" t="s">
        <v>146</v>
      </c>
      <c r="D75" s="9"/>
      <c r="E75" s="7">
        <v>23507.0</v>
      </c>
      <c r="F75" s="10" t="s">
        <v>149</v>
      </c>
      <c r="G75" s="10" t="s">
        <v>146</v>
      </c>
      <c r="H75" s="9"/>
      <c r="I75" s="11" t="s">
        <v>25</v>
      </c>
      <c r="J75" s="11">
        <v>0.91063011063011</v>
      </c>
      <c r="K75" s="12" t="s">
        <v>26</v>
      </c>
      <c r="L75" s="12" t="s">
        <v>26</v>
      </c>
      <c r="M75" s="12" t="s">
        <v>26</v>
      </c>
      <c r="N75" s="12" t="s">
        <v>30</v>
      </c>
      <c r="O75" s="12" t="s">
        <v>26</v>
      </c>
      <c r="P75" s="13" t="s">
        <v>26</v>
      </c>
      <c r="Q75" s="12" t="s">
        <v>26</v>
      </c>
      <c r="R75" s="14">
        <f t="shared" si="1"/>
        <v>6</v>
      </c>
      <c r="S75" s="14">
        <f t="shared" si="2"/>
        <v>1</v>
      </c>
      <c r="T75" s="14">
        <f t="shared" si="3"/>
        <v>7</v>
      </c>
      <c r="U75" s="14" t="str">
        <f t="shared" si="4"/>
        <v>T</v>
      </c>
      <c r="V75" s="14" t="str">
        <f t="shared" si="5"/>
        <v>TP</v>
      </c>
    </row>
    <row r="76">
      <c r="A76" s="7">
        <v>23480.0</v>
      </c>
      <c r="B76" s="8" t="s">
        <v>145</v>
      </c>
      <c r="C76" s="8" t="s">
        <v>146</v>
      </c>
      <c r="D76" s="9"/>
      <c r="E76" s="7">
        <v>23517.0</v>
      </c>
      <c r="F76" s="10" t="s">
        <v>150</v>
      </c>
      <c r="G76" s="10" t="s">
        <v>146</v>
      </c>
      <c r="H76" s="9"/>
      <c r="I76" s="11" t="s">
        <v>29</v>
      </c>
      <c r="J76" s="11">
        <v>0.892223602484472</v>
      </c>
      <c r="K76" s="12" t="s">
        <v>26</v>
      </c>
      <c r="L76" s="12" t="s">
        <v>26</v>
      </c>
      <c r="M76" s="12" t="s">
        <v>26</v>
      </c>
      <c r="N76" s="12" t="s">
        <v>30</v>
      </c>
      <c r="O76" s="12" t="s">
        <v>26</v>
      </c>
      <c r="P76" s="13" t="s">
        <v>26</v>
      </c>
      <c r="Q76" s="12" t="s">
        <v>26</v>
      </c>
      <c r="R76" s="14">
        <f t="shared" si="1"/>
        <v>6</v>
      </c>
      <c r="S76" s="14">
        <f t="shared" si="2"/>
        <v>1</v>
      </c>
      <c r="T76" s="14">
        <f t="shared" si="3"/>
        <v>7</v>
      </c>
      <c r="U76" s="14" t="str">
        <f t="shared" si="4"/>
        <v>T</v>
      </c>
      <c r="V76" s="14" t="str">
        <f t="shared" si="5"/>
        <v>FN</v>
      </c>
    </row>
    <row r="77">
      <c r="A77" s="7">
        <v>23480.0</v>
      </c>
      <c r="B77" s="8" t="s">
        <v>145</v>
      </c>
      <c r="C77" s="8" t="s">
        <v>146</v>
      </c>
      <c r="D77" s="9"/>
      <c r="E77" s="7">
        <v>23551.0</v>
      </c>
      <c r="F77" s="10" t="s">
        <v>151</v>
      </c>
      <c r="G77" s="10" t="s">
        <v>146</v>
      </c>
      <c r="H77" s="9"/>
      <c r="I77" s="11" t="s">
        <v>25</v>
      </c>
      <c r="J77" s="11">
        <v>0.905790422760969</v>
      </c>
      <c r="K77" s="12" t="s">
        <v>26</v>
      </c>
      <c r="L77" s="12" t="s">
        <v>26</v>
      </c>
      <c r="M77" s="12" t="s">
        <v>26</v>
      </c>
      <c r="N77" s="12" t="s">
        <v>30</v>
      </c>
      <c r="O77" s="12" t="s">
        <v>26</v>
      </c>
      <c r="P77" s="13" t="s">
        <v>26</v>
      </c>
      <c r="Q77" s="12" t="s">
        <v>26</v>
      </c>
      <c r="R77" s="14">
        <f t="shared" si="1"/>
        <v>6</v>
      </c>
      <c r="S77" s="14">
        <f t="shared" si="2"/>
        <v>1</v>
      </c>
      <c r="T77" s="14">
        <f t="shared" si="3"/>
        <v>7</v>
      </c>
      <c r="U77" s="14" t="str">
        <f t="shared" si="4"/>
        <v>T</v>
      </c>
      <c r="V77" s="14" t="str">
        <f t="shared" si="5"/>
        <v>TP</v>
      </c>
    </row>
    <row r="78">
      <c r="A78" s="7">
        <v>43369.0</v>
      </c>
      <c r="B78" s="8" t="s">
        <v>152</v>
      </c>
      <c r="C78" s="8" t="s">
        <v>153</v>
      </c>
      <c r="D78" s="9"/>
      <c r="E78" s="7">
        <v>42681.0</v>
      </c>
      <c r="F78" s="10" t="s">
        <v>154</v>
      </c>
      <c r="G78" s="10" t="s">
        <v>153</v>
      </c>
      <c r="H78" s="9"/>
      <c r="I78" s="11" t="s">
        <v>29</v>
      </c>
      <c r="J78" s="11">
        <v>0.794594594594594</v>
      </c>
      <c r="K78" s="12" t="s">
        <v>26</v>
      </c>
      <c r="L78" s="12" t="s">
        <v>26</v>
      </c>
      <c r="M78" s="12" t="s">
        <v>26</v>
      </c>
      <c r="N78" s="12" t="s">
        <v>26</v>
      </c>
      <c r="O78" s="12" t="s">
        <v>26</v>
      </c>
      <c r="P78" s="13" t="s">
        <v>26</v>
      </c>
      <c r="Q78" s="12" t="s">
        <v>26</v>
      </c>
      <c r="R78" s="14">
        <f t="shared" si="1"/>
        <v>7</v>
      </c>
      <c r="S78" s="14">
        <f t="shared" si="2"/>
        <v>0</v>
      </c>
      <c r="T78" s="14">
        <f t="shared" si="3"/>
        <v>7</v>
      </c>
      <c r="U78" s="14" t="str">
        <f t="shared" si="4"/>
        <v>T</v>
      </c>
      <c r="V78" s="14" t="str">
        <f t="shared" si="5"/>
        <v>FN</v>
      </c>
    </row>
    <row r="79">
      <c r="A79" s="7">
        <v>43369.0</v>
      </c>
      <c r="B79" s="8" t="s">
        <v>152</v>
      </c>
      <c r="C79" s="8" t="s">
        <v>153</v>
      </c>
      <c r="D79" s="9"/>
      <c r="E79" s="7">
        <v>43337.0</v>
      </c>
      <c r="F79" s="10" t="s">
        <v>155</v>
      </c>
      <c r="G79" s="10" t="s">
        <v>153</v>
      </c>
      <c r="H79" s="9"/>
      <c r="I79" s="11" t="s">
        <v>29</v>
      </c>
      <c r="J79" s="11">
        <v>0.866203539374271</v>
      </c>
      <c r="K79" s="12" t="s">
        <v>26</v>
      </c>
      <c r="L79" s="12" t="s">
        <v>26</v>
      </c>
      <c r="M79" s="12" t="s">
        <v>26</v>
      </c>
      <c r="N79" s="12" t="s">
        <v>26</v>
      </c>
      <c r="O79" s="12" t="s">
        <v>26</v>
      </c>
      <c r="P79" s="13" t="s">
        <v>26</v>
      </c>
      <c r="Q79" s="12" t="s">
        <v>26</v>
      </c>
      <c r="R79" s="14">
        <f t="shared" si="1"/>
        <v>7</v>
      </c>
      <c r="S79" s="14">
        <f t="shared" si="2"/>
        <v>0</v>
      </c>
      <c r="T79" s="14">
        <f t="shared" si="3"/>
        <v>7</v>
      </c>
      <c r="U79" s="14" t="str">
        <f t="shared" si="4"/>
        <v>T</v>
      </c>
      <c r="V79" s="14" t="str">
        <f t="shared" si="5"/>
        <v>FN</v>
      </c>
    </row>
    <row r="80">
      <c r="A80" s="7">
        <v>43369.0</v>
      </c>
      <c r="B80" s="8" t="s">
        <v>152</v>
      </c>
      <c r="C80" s="8" t="s">
        <v>153</v>
      </c>
      <c r="D80" s="9"/>
      <c r="E80" s="7">
        <v>43391.0</v>
      </c>
      <c r="F80" s="10" t="s">
        <v>156</v>
      </c>
      <c r="G80" s="10" t="s">
        <v>153</v>
      </c>
      <c r="H80" s="9"/>
      <c r="I80" s="11" t="s">
        <v>25</v>
      </c>
      <c r="J80" s="11">
        <v>0.91408477602026</v>
      </c>
      <c r="K80" s="12" t="s">
        <v>26</v>
      </c>
      <c r="L80" s="12" t="s">
        <v>26</v>
      </c>
      <c r="M80" s="12" t="s">
        <v>26</v>
      </c>
      <c r="N80" s="12" t="s">
        <v>26</v>
      </c>
      <c r="O80" s="12" t="s">
        <v>26</v>
      </c>
      <c r="P80" s="13" t="s">
        <v>26</v>
      </c>
      <c r="Q80" s="12" t="s">
        <v>26</v>
      </c>
      <c r="R80" s="14">
        <f t="shared" si="1"/>
        <v>7</v>
      </c>
      <c r="S80" s="14">
        <f t="shared" si="2"/>
        <v>0</v>
      </c>
      <c r="T80" s="14">
        <f t="shared" si="3"/>
        <v>7</v>
      </c>
      <c r="U80" s="14" t="str">
        <f t="shared" si="4"/>
        <v>T</v>
      </c>
      <c r="V80" s="14" t="str">
        <f t="shared" si="5"/>
        <v>TP</v>
      </c>
    </row>
    <row r="81">
      <c r="A81" s="7">
        <v>43369.0</v>
      </c>
      <c r="B81" s="8" t="s">
        <v>152</v>
      </c>
      <c r="C81" s="8" t="s">
        <v>153</v>
      </c>
      <c r="D81" s="9"/>
      <c r="E81" s="7">
        <v>43574.0</v>
      </c>
      <c r="F81" s="10" t="s">
        <v>157</v>
      </c>
      <c r="G81" s="10" t="s">
        <v>153</v>
      </c>
      <c r="H81" s="9"/>
      <c r="I81" s="11" t="s">
        <v>25</v>
      </c>
      <c r="J81" s="11">
        <v>0.921081081081081</v>
      </c>
      <c r="K81" s="12" t="s">
        <v>26</v>
      </c>
      <c r="L81" s="12" t="s">
        <v>26</v>
      </c>
      <c r="M81" s="12" t="s">
        <v>26</v>
      </c>
      <c r="N81" s="12" t="s">
        <v>26</v>
      </c>
      <c r="O81" s="12" t="s">
        <v>26</v>
      </c>
      <c r="P81" s="13" t="s">
        <v>26</v>
      </c>
      <c r="Q81" s="12" t="s">
        <v>26</v>
      </c>
      <c r="R81" s="14">
        <f t="shared" si="1"/>
        <v>7</v>
      </c>
      <c r="S81" s="14">
        <f t="shared" si="2"/>
        <v>0</v>
      </c>
      <c r="T81" s="14">
        <f t="shared" si="3"/>
        <v>7</v>
      </c>
      <c r="U81" s="14" t="str">
        <f t="shared" si="4"/>
        <v>T</v>
      </c>
      <c r="V81" s="14" t="str">
        <f t="shared" si="5"/>
        <v>TP</v>
      </c>
    </row>
    <row r="82">
      <c r="A82" s="7">
        <v>27008.0</v>
      </c>
      <c r="B82" s="8" t="s">
        <v>158</v>
      </c>
      <c r="C82" s="8" t="s">
        <v>159</v>
      </c>
      <c r="D82" s="9"/>
      <c r="E82" s="7">
        <v>26456.0</v>
      </c>
      <c r="F82" s="10" t="s">
        <v>160</v>
      </c>
      <c r="G82" s="10" t="s">
        <v>159</v>
      </c>
      <c r="H82" s="9"/>
      <c r="I82" s="11" t="s">
        <v>29</v>
      </c>
      <c r="J82" s="11">
        <v>0.887826839826839</v>
      </c>
      <c r="K82" s="12" t="s">
        <v>30</v>
      </c>
      <c r="L82" s="12" t="s">
        <v>30</v>
      </c>
      <c r="M82" s="12" t="s">
        <v>30</v>
      </c>
      <c r="N82" s="12" t="s">
        <v>30</v>
      </c>
      <c r="O82" s="12" t="s">
        <v>30</v>
      </c>
      <c r="P82" s="13" t="s">
        <v>30</v>
      </c>
      <c r="Q82" s="12" t="s">
        <v>30</v>
      </c>
      <c r="R82" s="14">
        <f t="shared" si="1"/>
        <v>0</v>
      </c>
      <c r="S82" s="14">
        <f t="shared" si="2"/>
        <v>7</v>
      </c>
      <c r="T82" s="14">
        <f t="shared" si="3"/>
        <v>7</v>
      </c>
      <c r="U82" s="14" t="str">
        <f t="shared" si="4"/>
        <v>F</v>
      </c>
      <c r="V82" s="14" t="str">
        <f t="shared" si="5"/>
        <v>TN</v>
      </c>
    </row>
    <row r="83">
      <c r="A83" s="7">
        <v>27008.0</v>
      </c>
      <c r="B83" s="8" t="s">
        <v>158</v>
      </c>
      <c r="C83" s="8" t="s">
        <v>159</v>
      </c>
      <c r="D83" s="9"/>
      <c r="E83" s="7">
        <v>26518.0</v>
      </c>
      <c r="F83" s="10" t="s">
        <v>161</v>
      </c>
      <c r="G83" s="10" t="s">
        <v>159</v>
      </c>
      <c r="H83" s="9"/>
      <c r="I83" s="11" t="s">
        <v>25</v>
      </c>
      <c r="J83" s="11">
        <v>0.942783410138248</v>
      </c>
      <c r="K83" s="12" t="s">
        <v>30</v>
      </c>
      <c r="L83" s="12" t="s">
        <v>26</v>
      </c>
      <c r="M83" s="12" t="s">
        <v>26</v>
      </c>
      <c r="N83" s="12" t="s">
        <v>26</v>
      </c>
      <c r="O83" s="12" t="s">
        <v>26</v>
      </c>
      <c r="P83" s="13" t="s">
        <v>26</v>
      </c>
      <c r="Q83" s="12" t="s">
        <v>26</v>
      </c>
      <c r="R83" s="14">
        <f t="shared" si="1"/>
        <v>6</v>
      </c>
      <c r="S83" s="14">
        <f t="shared" si="2"/>
        <v>1</v>
      </c>
      <c r="T83" s="14">
        <f t="shared" si="3"/>
        <v>7</v>
      </c>
      <c r="U83" s="14" t="str">
        <f t="shared" si="4"/>
        <v>T</v>
      </c>
      <c r="V83" s="14" t="str">
        <f t="shared" si="5"/>
        <v>TP</v>
      </c>
    </row>
    <row r="84">
      <c r="A84" s="7">
        <v>27008.0</v>
      </c>
      <c r="B84" s="8" t="s">
        <v>158</v>
      </c>
      <c r="C84" s="8" t="s">
        <v>159</v>
      </c>
      <c r="D84" s="9"/>
      <c r="E84" s="7">
        <v>26608.0</v>
      </c>
      <c r="F84" s="10" t="s">
        <v>162</v>
      </c>
      <c r="G84" s="10" t="s">
        <v>159</v>
      </c>
      <c r="H84" s="9"/>
      <c r="I84" s="11" t="s">
        <v>29</v>
      </c>
      <c r="J84" s="11">
        <v>0.885015750207239</v>
      </c>
      <c r="K84" s="12" t="s">
        <v>30</v>
      </c>
      <c r="L84" s="12" t="s">
        <v>26</v>
      </c>
      <c r="M84" s="12" t="s">
        <v>26</v>
      </c>
      <c r="N84" s="12" t="s">
        <v>26</v>
      </c>
      <c r="O84" s="12" t="s">
        <v>26</v>
      </c>
      <c r="P84" s="13" t="s">
        <v>26</v>
      </c>
      <c r="Q84" s="12" t="s">
        <v>26</v>
      </c>
      <c r="R84" s="14">
        <f t="shared" si="1"/>
        <v>6</v>
      </c>
      <c r="S84" s="14">
        <f t="shared" si="2"/>
        <v>1</v>
      </c>
      <c r="T84" s="14">
        <f t="shared" si="3"/>
        <v>7</v>
      </c>
      <c r="U84" s="14" t="str">
        <f t="shared" si="4"/>
        <v>T</v>
      </c>
      <c r="V84" s="14" t="str">
        <f t="shared" si="5"/>
        <v>FN</v>
      </c>
    </row>
    <row r="85">
      <c r="A85" s="7">
        <v>27008.0</v>
      </c>
      <c r="B85" s="8" t="s">
        <v>158</v>
      </c>
      <c r="C85" s="8" t="s">
        <v>159</v>
      </c>
      <c r="D85" s="9"/>
      <c r="E85" s="7">
        <v>26687.0</v>
      </c>
      <c r="F85" s="10" t="s">
        <v>163</v>
      </c>
      <c r="G85" s="10" t="s">
        <v>159</v>
      </c>
      <c r="H85" s="9"/>
      <c r="I85" s="11" t="s">
        <v>29</v>
      </c>
      <c r="J85" s="11">
        <v>0.892288477479966</v>
      </c>
      <c r="K85" s="12" t="s">
        <v>30</v>
      </c>
      <c r="L85" s="12" t="s">
        <v>26</v>
      </c>
      <c r="M85" s="12" t="s">
        <v>26</v>
      </c>
      <c r="N85" s="12" t="s">
        <v>26</v>
      </c>
      <c r="O85" s="12" t="s">
        <v>26</v>
      </c>
      <c r="P85" s="13" t="s">
        <v>26</v>
      </c>
      <c r="Q85" s="12" t="s">
        <v>26</v>
      </c>
      <c r="R85" s="14">
        <f t="shared" si="1"/>
        <v>6</v>
      </c>
      <c r="S85" s="14">
        <f t="shared" si="2"/>
        <v>1</v>
      </c>
      <c r="T85" s="14">
        <f t="shared" si="3"/>
        <v>7</v>
      </c>
      <c r="U85" s="14" t="str">
        <f t="shared" si="4"/>
        <v>T</v>
      </c>
      <c r="V85" s="14" t="str">
        <f t="shared" si="5"/>
        <v>FN</v>
      </c>
    </row>
    <row r="86">
      <c r="A86" s="7">
        <v>27008.0</v>
      </c>
      <c r="B86" s="8" t="s">
        <v>158</v>
      </c>
      <c r="C86" s="8" t="s">
        <v>159</v>
      </c>
      <c r="D86" s="9"/>
      <c r="E86" s="7">
        <v>26792.0</v>
      </c>
      <c r="F86" s="10" t="s">
        <v>164</v>
      </c>
      <c r="G86" s="10" t="s">
        <v>159</v>
      </c>
      <c r="H86" s="9"/>
      <c r="I86" s="11" t="s">
        <v>29</v>
      </c>
      <c r="J86" s="11">
        <v>0.877456968994494</v>
      </c>
      <c r="K86" s="12" t="s">
        <v>30</v>
      </c>
      <c r="L86" s="12" t="s">
        <v>26</v>
      </c>
      <c r="M86" s="12" t="s">
        <v>30</v>
      </c>
      <c r="N86" s="12" t="s">
        <v>26</v>
      </c>
      <c r="O86" s="12" t="s">
        <v>30</v>
      </c>
      <c r="P86" s="13" t="s">
        <v>26</v>
      </c>
      <c r="Q86" s="12" t="s">
        <v>30</v>
      </c>
      <c r="R86" s="14">
        <f t="shared" si="1"/>
        <v>3</v>
      </c>
      <c r="S86" s="14">
        <f t="shared" si="2"/>
        <v>4</v>
      </c>
      <c r="T86" s="14">
        <f t="shared" si="3"/>
        <v>7</v>
      </c>
      <c r="U86" s="14" t="str">
        <f t="shared" si="4"/>
        <v>F</v>
      </c>
      <c r="V86" s="14" t="str">
        <f t="shared" si="5"/>
        <v>TN</v>
      </c>
    </row>
    <row r="87">
      <c r="A87" s="7">
        <v>27008.0</v>
      </c>
      <c r="B87" s="8" t="s">
        <v>158</v>
      </c>
      <c r="C87" s="8" t="s">
        <v>159</v>
      </c>
      <c r="D87" s="9"/>
      <c r="E87" s="7">
        <v>26960.0</v>
      </c>
      <c r="F87" s="10" t="s">
        <v>165</v>
      </c>
      <c r="G87" s="10" t="s">
        <v>159</v>
      </c>
      <c r="H87" s="9"/>
      <c r="I87" s="11" t="s">
        <v>29</v>
      </c>
      <c r="J87" s="11">
        <v>0.87087579087579</v>
      </c>
      <c r="K87" s="12" t="s">
        <v>30</v>
      </c>
      <c r="L87" s="12" t="s">
        <v>26</v>
      </c>
      <c r="M87" s="12" t="s">
        <v>30</v>
      </c>
      <c r="N87" s="12" t="s">
        <v>30</v>
      </c>
      <c r="O87" s="12" t="s">
        <v>30</v>
      </c>
      <c r="P87" s="13" t="s">
        <v>26</v>
      </c>
      <c r="Q87" s="12" t="s">
        <v>30</v>
      </c>
      <c r="R87" s="14">
        <f t="shared" si="1"/>
        <v>2</v>
      </c>
      <c r="S87" s="14">
        <f t="shared" si="2"/>
        <v>5</v>
      </c>
      <c r="T87" s="14">
        <f t="shared" si="3"/>
        <v>7</v>
      </c>
      <c r="U87" s="14" t="str">
        <f t="shared" si="4"/>
        <v>F</v>
      </c>
      <c r="V87" s="14" t="str">
        <f t="shared" si="5"/>
        <v>TN</v>
      </c>
    </row>
    <row r="88">
      <c r="A88" s="7">
        <v>7301.0</v>
      </c>
      <c r="B88" s="8" t="s">
        <v>166</v>
      </c>
      <c r="C88" s="8" t="s">
        <v>167</v>
      </c>
      <c r="D88" s="9"/>
      <c r="E88" s="7">
        <v>36619.0</v>
      </c>
      <c r="F88" s="10" t="s">
        <v>168</v>
      </c>
      <c r="G88" s="10" t="s">
        <v>167</v>
      </c>
      <c r="H88" s="9"/>
      <c r="I88" s="11" t="s">
        <v>29</v>
      </c>
      <c r="J88" s="11">
        <v>0.794871794871794</v>
      </c>
      <c r="K88" s="12" t="s">
        <v>30</v>
      </c>
      <c r="L88" s="12" t="s">
        <v>30</v>
      </c>
      <c r="M88" s="12" t="s">
        <v>30</v>
      </c>
      <c r="N88" s="12" t="s">
        <v>26</v>
      </c>
      <c r="O88" s="12" t="s">
        <v>30</v>
      </c>
      <c r="P88" s="13" t="s">
        <v>30</v>
      </c>
      <c r="Q88" s="12" t="s">
        <v>26</v>
      </c>
      <c r="R88" s="14">
        <f t="shared" si="1"/>
        <v>2</v>
      </c>
      <c r="S88" s="14">
        <f t="shared" si="2"/>
        <v>5</v>
      </c>
      <c r="T88" s="14">
        <f t="shared" si="3"/>
        <v>7</v>
      </c>
      <c r="U88" s="14" t="str">
        <f t="shared" si="4"/>
        <v>F</v>
      </c>
      <c r="V88" s="14" t="str">
        <f t="shared" si="5"/>
        <v>TN</v>
      </c>
    </row>
    <row r="89">
      <c r="A89" s="7">
        <v>7301.0</v>
      </c>
      <c r="B89" s="8" t="s">
        <v>166</v>
      </c>
      <c r="C89" s="8" t="s">
        <v>167</v>
      </c>
      <c r="D89" s="9"/>
      <c r="E89" s="7">
        <v>5841.0</v>
      </c>
      <c r="F89" s="10" t="s">
        <v>169</v>
      </c>
      <c r="G89" s="10" t="s">
        <v>167</v>
      </c>
      <c r="H89" s="9"/>
      <c r="I89" s="11" t="s">
        <v>29</v>
      </c>
      <c r="J89" s="11">
        <v>0.803487179487179</v>
      </c>
      <c r="K89" s="12" t="s">
        <v>30</v>
      </c>
      <c r="L89" s="12" t="s">
        <v>30</v>
      </c>
      <c r="M89" s="12" t="s">
        <v>30</v>
      </c>
      <c r="N89" s="12" t="s">
        <v>26</v>
      </c>
      <c r="O89" s="12" t="s">
        <v>30</v>
      </c>
      <c r="P89" s="13" t="s">
        <v>30</v>
      </c>
      <c r="Q89" s="12" t="s">
        <v>26</v>
      </c>
      <c r="R89" s="14">
        <f t="shared" si="1"/>
        <v>2</v>
      </c>
      <c r="S89" s="14">
        <f t="shared" si="2"/>
        <v>5</v>
      </c>
      <c r="T89" s="14">
        <f t="shared" si="3"/>
        <v>7</v>
      </c>
      <c r="U89" s="14" t="str">
        <f t="shared" si="4"/>
        <v>F</v>
      </c>
      <c r="V89" s="14" t="str">
        <f t="shared" si="5"/>
        <v>TN</v>
      </c>
    </row>
    <row r="90">
      <c r="A90" s="7">
        <v>7301.0</v>
      </c>
      <c r="B90" s="8" t="s">
        <v>166</v>
      </c>
      <c r="C90" s="8" t="s">
        <v>167</v>
      </c>
      <c r="D90" s="9"/>
      <c r="E90" s="7">
        <v>7308.0</v>
      </c>
      <c r="F90" s="10" t="s">
        <v>170</v>
      </c>
      <c r="G90" s="10" t="s">
        <v>167</v>
      </c>
      <c r="H90" s="9"/>
      <c r="I90" s="11" t="s">
        <v>25</v>
      </c>
      <c r="J90" s="11">
        <v>0.975384615384615</v>
      </c>
      <c r="K90" s="12" t="s">
        <v>26</v>
      </c>
      <c r="L90" s="12" t="s">
        <v>26</v>
      </c>
      <c r="M90" s="12" t="s">
        <v>26</v>
      </c>
      <c r="N90" s="12" t="s">
        <v>26</v>
      </c>
      <c r="O90" s="12" t="s">
        <v>26</v>
      </c>
      <c r="P90" s="13" t="s">
        <v>26</v>
      </c>
      <c r="Q90" s="12" t="s">
        <v>26</v>
      </c>
      <c r="R90" s="14">
        <f t="shared" si="1"/>
        <v>7</v>
      </c>
      <c r="S90" s="14">
        <f t="shared" si="2"/>
        <v>0</v>
      </c>
      <c r="T90" s="14">
        <f t="shared" si="3"/>
        <v>7</v>
      </c>
      <c r="U90" s="14" t="str">
        <f t="shared" si="4"/>
        <v>T</v>
      </c>
      <c r="V90" s="14" t="str">
        <f t="shared" si="5"/>
        <v>TP</v>
      </c>
    </row>
    <row r="91">
      <c r="A91" s="7">
        <v>31823.0</v>
      </c>
      <c r="B91" s="8" t="s">
        <v>171</v>
      </c>
      <c r="C91" s="8" t="s">
        <v>172</v>
      </c>
      <c r="D91" s="9"/>
      <c r="E91" s="7">
        <v>26318.0</v>
      </c>
      <c r="F91" s="10" t="s">
        <v>173</v>
      </c>
      <c r="G91" s="10" t="s">
        <v>172</v>
      </c>
      <c r="H91" s="9"/>
      <c r="I91" s="11" t="s">
        <v>25</v>
      </c>
      <c r="J91" s="11">
        <v>0.903115220483641</v>
      </c>
      <c r="K91" s="12" t="s">
        <v>30</v>
      </c>
      <c r="L91" s="12" t="s">
        <v>26</v>
      </c>
      <c r="M91" s="12" t="s">
        <v>26</v>
      </c>
      <c r="N91" s="12" t="s">
        <v>26</v>
      </c>
      <c r="O91" s="12" t="s">
        <v>26</v>
      </c>
      <c r="P91" s="13" t="s">
        <v>26</v>
      </c>
      <c r="Q91" s="12" t="s">
        <v>30</v>
      </c>
      <c r="R91" s="14">
        <f t="shared" si="1"/>
        <v>5</v>
      </c>
      <c r="S91" s="14">
        <f t="shared" si="2"/>
        <v>2</v>
      </c>
      <c r="T91" s="14">
        <f t="shared" si="3"/>
        <v>7</v>
      </c>
      <c r="U91" s="14" t="str">
        <f t="shared" si="4"/>
        <v>T</v>
      </c>
      <c r="V91" s="14" t="str">
        <f t="shared" si="5"/>
        <v>TP</v>
      </c>
    </row>
    <row r="92">
      <c r="A92" s="7">
        <v>31823.0</v>
      </c>
      <c r="B92" s="8" t="s">
        <v>171</v>
      </c>
      <c r="C92" s="8" t="s">
        <v>172</v>
      </c>
      <c r="D92" s="9"/>
      <c r="E92" s="7">
        <v>31597.0</v>
      </c>
      <c r="F92" s="10" t="s">
        <v>174</v>
      </c>
      <c r="G92" s="10" t="s">
        <v>172</v>
      </c>
      <c r="H92" s="9"/>
      <c r="I92" s="11" t="s">
        <v>25</v>
      </c>
      <c r="J92" s="11">
        <v>0.911828187068461</v>
      </c>
      <c r="K92" s="12" t="s">
        <v>26</v>
      </c>
      <c r="L92" s="12" t="s">
        <v>26</v>
      </c>
      <c r="M92" s="12" t="s">
        <v>26</v>
      </c>
      <c r="N92" s="12" t="s">
        <v>26</v>
      </c>
      <c r="O92" s="12" t="s">
        <v>26</v>
      </c>
      <c r="P92" s="13" t="s">
        <v>26</v>
      </c>
      <c r="Q92" s="12" t="s">
        <v>26</v>
      </c>
      <c r="R92" s="14">
        <f t="shared" si="1"/>
        <v>7</v>
      </c>
      <c r="S92" s="14">
        <f t="shared" si="2"/>
        <v>0</v>
      </c>
      <c r="T92" s="14">
        <f t="shared" si="3"/>
        <v>7</v>
      </c>
      <c r="U92" s="14" t="str">
        <f t="shared" si="4"/>
        <v>T</v>
      </c>
      <c r="V92" s="14" t="str">
        <f t="shared" si="5"/>
        <v>TP</v>
      </c>
    </row>
    <row r="93">
      <c r="A93" s="7">
        <v>31823.0</v>
      </c>
      <c r="B93" s="8" t="s">
        <v>171</v>
      </c>
      <c r="C93" s="8" t="s">
        <v>172</v>
      </c>
      <c r="D93" s="9"/>
      <c r="E93" s="7">
        <v>31601.0</v>
      </c>
      <c r="F93" s="10" t="s">
        <v>175</v>
      </c>
      <c r="G93" s="10" t="s">
        <v>172</v>
      </c>
      <c r="H93" s="9"/>
      <c r="I93" s="11" t="s">
        <v>29</v>
      </c>
      <c r="J93" s="11">
        <v>0.869210297150714</v>
      </c>
      <c r="K93" s="12" t="s">
        <v>26</v>
      </c>
      <c r="L93" s="12" t="s">
        <v>26</v>
      </c>
      <c r="M93" s="12" t="s">
        <v>26</v>
      </c>
      <c r="N93" s="12" t="s">
        <v>26</v>
      </c>
      <c r="O93" s="12" t="s">
        <v>26</v>
      </c>
      <c r="P93" s="13" t="s">
        <v>26</v>
      </c>
      <c r="Q93" s="12" t="s">
        <v>30</v>
      </c>
      <c r="R93" s="14">
        <f t="shared" si="1"/>
        <v>6</v>
      </c>
      <c r="S93" s="14">
        <f t="shared" si="2"/>
        <v>1</v>
      </c>
      <c r="T93" s="14">
        <f t="shared" si="3"/>
        <v>7</v>
      </c>
      <c r="U93" s="14" t="str">
        <f t="shared" si="4"/>
        <v>T</v>
      </c>
      <c r="V93" s="14" t="str">
        <f t="shared" si="5"/>
        <v>FN</v>
      </c>
    </row>
    <row r="94">
      <c r="A94" s="7">
        <v>31823.0</v>
      </c>
      <c r="B94" s="8" t="s">
        <v>171</v>
      </c>
      <c r="C94" s="8" t="s">
        <v>172</v>
      </c>
      <c r="D94" s="9"/>
      <c r="E94" s="7">
        <v>31677.0</v>
      </c>
      <c r="F94" s="10" t="s">
        <v>176</v>
      </c>
      <c r="G94" s="10" t="s">
        <v>172</v>
      </c>
      <c r="H94" s="9"/>
      <c r="I94" s="11" t="s">
        <v>29</v>
      </c>
      <c r="J94" s="11">
        <v>0.867718063631986</v>
      </c>
      <c r="K94" s="12" t="s">
        <v>26</v>
      </c>
      <c r="L94" s="12" t="s">
        <v>26</v>
      </c>
      <c r="M94" s="12" t="s">
        <v>26</v>
      </c>
      <c r="N94" s="12" t="s">
        <v>26</v>
      </c>
      <c r="O94" s="12" t="s">
        <v>26</v>
      </c>
      <c r="P94" s="13" t="s">
        <v>26</v>
      </c>
      <c r="Q94" s="12" t="s">
        <v>26</v>
      </c>
      <c r="R94" s="14">
        <f t="shared" si="1"/>
        <v>7</v>
      </c>
      <c r="S94" s="14">
        <f t="shared" si="2"/>
        <v>0</v>
      </c>
      <c r="T94" s="14">
        <f t="shared" si="3"/>
        <v>7</v>
      </c>
      <c r="U94" s="14" t="str">
        <f t="shared" si="4"/>
        <v>T</v>
      </c>
      <c r="V94" s="14" t="str">
        <f t="shared" si="5"/>
        <v>FN</v>
      </c>
    </row>
    <row r="95">
      <c r="A95" s="7">
        <v>31823.0</v>
      </c>
      <c r="B95" s="8" t="s">
        <v>171</v>
      </c>
      <c r="C95" s="8" t="s">
        <v>172</v>
      </c>
      <c r="D95" s="9"/>
      <c r="E95" s="7">
        <v>31826.0</v>
      </c>
      <c r="F95" s="10" t="s">
        <v>177</v>
      </c>
      <c r="G95" s="10" t="s">
        <v>172</v>
      </c>
      <c r="H95" s="9"/>
      <c r="I95" s="11" t="s">
        <v>29</v>
      </c>
      <c r="J95" s="11">
        <v>0.874465528901619</v>
      </c>
      <c r="K95" s="12" t="s">
        <v>26</v>
      </c>
      <c r="L95" s="12" t="s">
        <v>26</v>
      </c>
      <c r="M95" s="12" t="s">
        <v>26</v>
      </c>
      <c r="N95" s="12" t="s">
        <v>26</v>
      </c>
      <c r="O95" s="12" t="s">
        <v>26</v>
      </c>
      <c r="P95" s="13" t="s">
        <v>26</v>
      </c>
      <c r="Q95" s="12" t="s">
        <v>26</v>
      </c>
      <c r="R95" s="14">
        <f t="shared" si="1"/>
        <v>7</v>
      </c>
      <c r="S95" s="14">
        <f t="shared" si="2"/>
        <v>0</v>
      </c>
      <c r="T95" s="14">
        <f t="shared" si="3"/>
        <v>7</v>
      </c>
      <c r="U95" s="14" t="str">
        <f t="shared" si="4"/>
        <v>T</v>
      </c>
      <c r="V95" s="14" t="str">
        <f t="shared" si="5"/>
        <v>FN</v>
      </c>
    </row>
    <row r="96">
      <c r="A96" s="7">
        <v>31823.0</v>
      </c>
      <c r="B96" s="8" t="s">
        <v>171</v>
      </c>
      <c r="C96" s="8" t="s">
        <v>172</v>
      </c>
      <c r="D96" s="9"/>
      <c r="E96" s="7">
        <v>31827.0</v>
      </c>
      <c r="F96" s="10" t="s">
        <v>178</v>
      </c>
      <c r="G96" s="10" t="s">
        <v>172</v>
      </c>
      <c r="H96" s="9"/>
      <c r="I96" s="11" t="s">
        <v>29</v>
      </c>
      <c r="J96" s="11">
        <v>0.864783397774797</v>
      </c>
      <c r="K96" s="12" t="s">
        <v>26</v>
      </c>
      <c r="L96" s="12" t="s">
        <v>26</v>
      </c>
      <c r="M96" s="12" t="s">
        <v>26</v>
      </c>
      <c r="N96" s="12" t="s">
        <v>26</v>
      </c>
      <c r="O96" s="12" t="s">
        <v>26</v>
      </c>
      <c r="P96" s="13" t="s">
        <v>26</v>
      </c>
      <c r="Q96" s="12" t="s">
        <v>26</v>
      </c>
      <c r="R96" s="14">
        <f t="shared" si="1"/>
        <v>7</v>
      </c>
      <c r="S96" s="14">
        <f t="shared" si="2"/>
        <v>0</v>
      </c>
      <c r="T96" s="14">
        <f t="shared" si="3"/>
        <v>7</v>
      </c>
      <c r="U96" s="14" t="str">
        <f t="shared" si="4"/>
        <v>T</v>
      </c>
      <c r="V96" s="14" t="str">
        <f t="shared" si="5"/>
        <v>FN</v>
      </c>
    </row>
    <row r="97">
      <c r="A97" s="7">
        <v>31823.0</v>
      </c>
      <c r="B97" s="8" t="s">
        <v>171</v>
      </c>
      <c r="C97" s="8" t="s">
        <v>172</v>
      </c>
      <c r="D97" s="9"/>
      <c r="E97" s="7">
        <v>31990.0</v>
      </c>
      <c r="F97" s="10" t="s">
        <v>179</v>
      </c>
      <c r="G97" s="10" t="s">
        <v>172</v>
      </c>
      <c r="H97" s="9"/>
      <c r="I97" s="11" t="s">
        <v>29</v>
      </c>
      <c r="J97" s="11">
        <v>0.894761373773416</v>
      </c>
      <c r="K97" s="12" t="s">
        <v>30</v>
      </c>
      <c r="L97" s="12" t="s">
        <v>26</v>
      </c>
      <c r="M97" s="12" t="s">
        <v>26</v>
      </c>
      <c r="N97" s="12" t="s">
        <v>30</v>
      </c>
      <c r="O97" s="12" t="s">
        <v>26</v>
      </c>
      <c r="P97" s="13" t="s">
        <v>26</v>
      </c>
      <c r="Q97" s="12" t="s">
        <v>30</v>
      </c>
      <c r="R97" s="14">
        <f t="shared" si="1"/>
        <v>4</v>
      </c>
      <c r="S97" s="14">
        <f t="shared" si="2"/>
        <v>3</v>
      </c>
      <c r="T97" s="14">
        <f t="shared" si="3"/>
        <v>7</v>
      </c>
      <c r="U97" s="14" t="str">
        <f t="shared" si="4"/>
        <v>T</v>
      </c>
      <c r="V97" s="14" t="str">
        <f t="shared" si="5"/>
        <v>FN</v>
      </c>
    </row>
    <row r="98">
      <c r="A98" s="7">
        <v>41053.0</v>
      </c>
      <c r="B98" s="8" t="s">
        <v>180</v>
      </c>
      <c r="C98" s="8" t="s">
        <v>181</v>
      </c>
      <c r="D98" s="9"/>
      <c r="E98" s="7">
        <v>40905.0</v>
      </c>
      <c r="F98" s="10" t="s">
        <v>182</v>
      </c>
      <c r="G98" s="10" t="s">
        <v>181</v>
      </c>
      <c r="H98" s="9"/>
      <c r="I98" s="11" t="s">
        <v>25</v>
      </c>
      <c r="J98" s="11">
        <v>0.973333333333333</v>
      </c>
      <c r="K98" s="12" t="s">
        <v>26</v>
      </c>
      <c r="L98" s="12" t="s">
        <v>26</v>
      </c>
      <c r="M98" s="12" t="s">
        <v>26</v>
      </c>
      <c r="N98" s="12" t="s">
        <v>30</v>
      </c>
      <c r="O98" s="12" t="s">
        <v>26</v>
      </c>
      <c r="P98" s="13" t="s">
        <v>26</v>
      </c>
      <c r="Q98" s="12" t="s">
        <v>26</v>
      </c>
      <c r="R98" s="14">
        <f t="shared" si="1"/>
        <v>6</v>
      </c>
      <c r="S98" s="14">
        <f t="shared" si="2"/>
        <v>1</v>
      </c>
      <c r="T98" s="14">
        <f t="shared" si="3"/>
        <v>7</v>
      </c>
      <c r="U98" s="14" t="str">
        <f t="shared" si="4"/>
        <v>T</v>
      </c>
      <c r="V98" s="14" t="str">
        <f t="shared" si="5"/>
        <v>TP</v>
      </c>
    </row>
    <row r="99">
      <c r="A99" s="7">
        <v>41053.0</v>
      </c>
      <c r="B99" s="8" t="s">
        <v>180</v>
      </c>
      <c r="C99" s="8" t="s">
        <v>181</v>
      </c>
      <c r="D99" s="9"/>
      <c r="E99" s="7">
        <v>40929.0</v>
      </c>
      <c r="F99" s="10" t="s">
        <v>183</v>
      </c>
      <c r="G99" s="10" t="s">
        <v>181</v>
      </c>
      <c r="H99" s="9"/>
      <c r="I99" s="11" t="s">
        <v>29</v>
      </c>
      <c r="J99" s="11">
        <v>0.872207287449392</v>
      </c>
      <c r="K99" s="12" t="s">
        <v>30</v>
      </c>
      <c r="L99" s="12" t="s">
        <v>30</v>
      </c>
      <c r="M99" s="12" t="s">
        <v>30</v>
      </c>
      <c r="N99" s="12" t="s">
        <v>30</v>
      </c>
      <c r="O99" s="12" t="s">
        <v>30</v>
      </c>
      <c r="P99" s="13" t="s">
        <v>30</v>
      </c>
      <c r="Q99" s="12" t="s">
        <v>30</v>
      </c>
      <c r="R99" s="14">
        <f t="shared" si="1"/>
        <v>0</v>
      </c>
      <c r="S99" s="14">
        <f t="shared" si="2"/>
        <v>7</v>
      </c>
      <c r="T99" s="14">
        <f t="shared" si="3"/>
        <v>7</v>
      </c>
      <c r="U99" s="14" t="str">
        <f t="shared" si="4"/>
        <v>F</v>
      </c>
      <c r="V99" s="14" t="str">
        <f t="shared" si="5"/>
        <v>TN</v>
      </c>
    </row>
    <row r="100">
      <c r="A100" s="7">
        <v>41053.0</v>
      </c>
      <c r="B100" s="8" t="s">
        <v>180</v>
      </c>
      <c r="C100" s="8" t="s">
        <v>181</v>
      </c>
      <c r="D100" s="9"/>
      <c r="E100" s="7">
        <v>41019.0</v>
      </c>
      <c r="F100" s="10" t="s">
        <v>184</v>
      </c>
      <c r="G100" s="10" t="s">
        <v>181</v>
      </c>
      <c r="H100" s="9"/>
      <c r="I100" s="11" t="s">
        <v>25</v>
      </c>
      <c r="J100" s="11">
        <v>0.931225396825396</v>
      </c>
      <c r="K100" s="12" t="s">
        <v>26</v>
      </c>
      <c r="L100" s="12" t="s">
        <v>26</v>
      </c>
      <c r="M100" s="12" t="s">
        <v>26</v>
      </c>
      <c r="N100" s="12" t="s">
        <v>30</v>
      </c>
      <c r="O100" s="12" t="s">
        <v>26</v>
      </c>
      <c r="P100" s="13" t="s">
        <v>26</v>
      </c>
      <c r="Q100" s="12" t="s">
        <v>26</v>
      </c>
      <c r="R100" s="14">
        <f t="shared" si="1"/>
        <v>6</v>
      </c>
      <c r="S100" s="14">
        <f t="shared" si="2"/>
        <v>1</v>
      </c>
      <c r="T100" s="14">
        <f t="shared" si="3"/>
        <v>7</v>
      </c>
      <c r="U100" s="14" t="str">
        <f t="shared" si="4"/>
        <v>T</v>
      </c>
      <c r="V100" s="14" t="str">
        <f t="shared" si="5"/>
        <v>TP</v>
      </c>
    </row>
    <row r="101">
      <c r="A101" s="7">
        <v>41053.0</v>
      </c>
      <c r="B101" s="8" t="s">
        <v>180</v>
      </c>
      <c r="C101" s="8" t="s">
        <v>181</v>
      </c>
      <c r="D101" s="9"/>
      <c r="E101" s="7">
        <v>44202.0</v>
      </c>
      <c r="F101" s="10" t="s">
        <v>185</v>
      </c>
      <c r="G101" s="10" t="s">
        <v>181</v>
      </c>
      <c r="H101" s="9"/>
      <c r="I101" s="11" t="s">
        <v>29</v>
      </c>
      <c r="J101" s="11">
        <v>0.868704347826087</v>
      </c>
      <c r="K101" s="12" t="s">
        <v>30</v>
      </c>
      <c r="L101" s="12" t="s">
        <v>30</v>
      </c>
      <c r="M101" s="12" t="s">
        <v>30</v>
      </c>
      <c r="N101" s="12" t="s">
        <v>30</v>
      </c>
      <c r="O101" s="12" t="s">
        <v>30</v>
      </c>
      <c r="P101" s="13" t="s">
        <v>30</v>
      </c>
      <c r="Q101" s="12" t="s">
        <v>30</v>
      </c>
      <c r="R101" s="14">
        <f t="shared" si="1"/>
        <v>0</v>
      </c>
      <c r="S101" s="14">
        <f t="shared" si="2"/>
        <v>7</v>
      </c>
      <c r="T101" s="14">
        <f t="shared" si="3"/>
        <v>7</v>
      </c>
      <c r="U101" s="14" t="str">
        <f t="shared" si="4"/>
        <v>F</v>
      </c>
      <c r="V101" s="14" t="str">
        <f t="shared" si="5"/>
        <v>TN</v>
      </c>
    </row>
    <row r="102">
      <c r="A102" s="7">
        <v>3010.0</v>
      </c>
      <c r="B102" s="8" t="s">
        <v>186</v>
      </c>
      <c r="C102" s="8" t="s">
        <v>187</v>
      </c>
      <c r="D102" s="9"/>
      <c r="E102" s="7">
        <v>3219.0</v>
      </c>
      <c r="F102" s="10" t="s">
        <v>188</v>
      </c>
      <c r="G102" s="10" t="s">
        <v>187</v>
      </c>
      <c r="H102" s="9"/>
      <c r="I102" s="11" t="s">
        <v>25</v>
      </c>
      <c r="J102" s="11">
        <v>0.953427471116816</v>
      </c>
      <c r="K102" s="12" t="s">
        <v>26</v>
      </c>
      <c r="L102" s="12" t="s">
        <v>30</v>
      </c>
      <c r="M102" s="12" t="s">
        <v>26</v>
      </c>
      <c r="N102" s="12" t="s">
        <v>26</v>
      </c>
      <c r="O102" s="12" t="s">
        <v>26</v>
      </c>
      <c r="P102" s="13" t="s">
        <v>30</v>
      </c>
      <c r="Q102" s="12" t="s">
        <v>26</v>
      </c>
      <c r="R102" s="14">
        <f t="shared" si="1"/>
        <v>5</v>
      </c>
      <c r="S102" s="14">
        <f t="shared" si="2"/>
        <v>2</v>
      </c>
      <c r="T102" s="14">
        <f t="shared" si="3"/>
        <v>7</v>
      </c>
      <c r="U102" s="14" t="str">
        <f t="shared" si="4"/>
        <v>T</v>
      </c>
      <c r="V102" s="14" t="str">
        <f t="shared" si="5"/>
        <v>TP</v>
      </c>
    </row>
    <row r="103">
      <c r="A103" s="7">
        <v>17606.0</v>
      </c>
      <c r="B103" s="8" t="s">
        <v>189</v>
      </c>
      <c r="C103" s="8" t="s">
        <v>116</v>
      </c>
      <c r="D103" s="9"/>
      <c r="E103" s="7">
        <v>17142.0</v>
      </c>
      <c r="F103" s="10" t="s">
        <v>190</v>
      </c>
      <c r="G103" s="10" t="s">
        <v>116</v>
      </c>
      <c r="H103" s="9"/>
      <c r="I103" s="11" t="s">
        <v>29</v>
      </c>
      <c r="J103" s="11">
        <v>0.889723246484865</v>
      </c>
      <c r="K103" s="12" t="s">
        <v>26</v>
      </c>
      <c r="L103" s="12" t="s">
        <v>26</v>
      </c>
      <c r="M103" s="12" t="s">
        <v>26</v>
      </c>
      <c r="N103" s="12" t="s">
        <v>26</v>
      </c>
      <c r="O103" s="12" t="s">
        <v>26</v>
      </c>
      <c r="P103" s="13" t="s">
        <v>26</v>
      </c>
      <c r="Q103" s="12" t="s">
        <v>26</v>
      </c>
      <c r="R103" s="14">
        <f t="shared" si="1"/>
        <v>7</v>
      </c>
      <c r="S103" s="14">
        <f t="shared" si="2"/>
        <v>0</v>
      </c>
      <c r="T103" s="14">
        <f t="shared" si="3"/>
        <v>7</v>
      </c>
      <c r="U103" s="14" t="str">
        <f t="shared" si="4"/>
        <v>T</v>
      </c>
      <c r="V103" s="14" t="str">
        <f t="shared" si="5"/>
        <v>FN</v>
      </c>
    </row>
    <row r="104">
      <c r="A104" s="7">
        <v>17606.0</v>
      </c>
      <c r="B104" s="8" t="s">
        <v>189</v>
      </c>
      <c r="C104" s="8" t="s">
        <v>116</v>
      </c>
      <c r="D104" s="9"/>
      <c r="E104" s="7">
        <v>17180.0</v>
      </c>
      <c r="F104" s="10" t="s">
        <v>191</v>
      </c>
      <c r="G104" s="10" t="s">
        <v>116</v>
      </c>
      <c r="H104" s="9"/>
      <c r="I104" s="11" t="s">
        <v>29</v>
      </c>
      <c r="J104" s="11">
        <v>0.88589284937111</v>
      </c>
      <c r="K104" s="12" t="s">
        <v>26</v>
      </c>
      <c r="L104" s="12" t="s">
        <v>26</v>
      </c>
      <c r="M104" s="12" t="s">
        <v>26</v>
      </c>
      <c r="N104" s="12" t="s">
        <v>26</v>
      </c>
      <c r="O104" s="12" t="s">
        <v>26</v>
      </c>
      <c r="P104" s="13" t="s">
        <v>26</v>
      </c>
      <c r="Q104" s="12" t="s">
        <v>26</v>
      </c>
      <c r="R104" s="14">
        <f t="shared" si="1"/>
        <v>7</v>
      </c>
      <c r="S104" s="14">
        <f t="shared" si="2"/>
        <v>0</v>
      </c>
      <c r="T104" s="14">
        <f t="shared" si="3"/>
        <v>7</v>
      </c>
      <c r="U104" s="14" t="str">
        <f t="shared" si="4"/>
        <v>T</v>
      </c>
      <c r="V104" s="14" t="str">
        <f t="shared" si="5"/>
        <v>FN</v>
      </c>
    </row>
    <row r="105">
      <c r="A105" s="7">
        <v>17606.0</v>
      </c>
      <c r="B105" s="8" t="s">
        <v>189</v>
      </c>
      <c r="C105" s="8" t="s">
        <v>116</v>
      </c>
      <c r="D105" s="9"/>
      <c r="E105" s="7">
        <v>17184.0</v>
      </c>
      <c r="F105" s="10" t="s">
        <v>192</v>
      </c>
      <c r="G105" s="10" t="s">
        <v>116</v>
      </c>
      <c r="H105" s="9"/>
      <c r="I105" s="11" t="s">
        <v>29</v>
      </c>
      <c r="J105" s="11">
        <v>0.897490683229813</v>
      </c>
      <c r="K105" s="12" t="s">
        <v>26</v>
      </c>
      <c r="L105" s="12" t="s">
        <v>26</v>
      </c>
      <c r="M105" s="12" t="s">
        <v>26</v>
      </c>
      <c r="N105" s="12" t="s">
        <v>26</v>
      </c>
      <c r="O105" s="12" t="s">
        <v>26</v>
      </c>
      <c r="P105" s="13" t="s">
        <v>26</v>
      </c>
      <c r="Q105" s="12" t="s">
        <v>26</v>
      </c>
      <c r="R105" s="14">
        <f t="shared" si="1"/>
        <v>7</v>
      </c>
      <c r="S105" s="14">
        <f t="shared" si="2"/>
        <v>0</v>
      </c>
      <c r="T105" s="14">
        <f t="shared" si="3"/>
        <v>7</v>
      </c>
      <c r="U105" s="14" t="str">
        <f t="shared" si="4"/>
        <v>T</v>
      </c>
      <c r="V105" s="14" t="str">
        <f t="shared" si="5"/>
        <v>FN</v>
      </c>
    </row>
    <row r="106">
      <c r="A106" s="7">
        <v>17606.0</v>
      </c>
      <c r="B106" s="8" t="s">
        <v>189</v>
      </c>
      <c r="C106" s="8" t="s">
        <v>116</v>
      </c>
      <c r="D106" s="9"/>
      <c r="E106" s="7">
        <v>17203.0</v>
      </c>
      <c r="F106" s="10" t="s">
        <v>193</v>
      </c>
      <c r="G106" s="10" t="s">
        <v>116</v>
      </c>
      <c r="H106" s="9"/>
      <c r="I106" s="11" t="s">
        <v>25</v>
      </c>
      <c r="J106" s="11">
        <v>0.912120266982721</v>
      </c>
      <c r="K106" s="12" t="s">
        <v>26</v>
      </c>
      <c r="L106" s="12" t="s">
        <v>26</v>
      </c>
      <c r="M106" s="12" t="s">
        <v>26</v>
      </c>
      <c r="N106" s="12" t="s">
        <v>26</v>
      </c>
      <c r="O106" s="12" t="s">
        <v>26</v>
      </c>
      <c r="P106" s="13" t="s">
        <v>26</v>
      </c>
      <c r="Q106" s="12" t="s">
        <v>26</v>
      </c>
      <c r="R106" s="14">
        <f t="shared" si="1"/>
        <v>7</v>
      </c>
      <c r="S106" s="14">
        <f t="shared" si="2"/>
        <v>0</v>
      </c>
      <c r="T106" s="14">
        <f t="shared" si="3"/>
        <v>7</v>
      </c>
      <c r="U106" s="14" t="str">
        <f t="shared" si="4"/>
        <v>T</v>
      </c>
      <c r="V106" s="14" t="str">
        <f t="shared" si="5"/>
        <v>TP</v>
      </c>
    </row>
    <row r="107">
      <c r="A107" s="7">
        <v>17606.0</v>
      </c>
      <c r="B107" s="8" t="s">
        <v>189</v>
      </c>
      <c r="C107" s="8" t="s">
        <v>116</v>
      </c>
      <c r="D107" s="9"/>
      <c r="E107" s="7">
        <v>17271.0</v>
      </c>
      <c r="F107" s="10" t="s">
        <v>194</v>
      </c>
      <c r="G107" s="10" t="s">
        <v>116</v>
      </c>
      <c r="H107" s="9"/>
      <c r="I107" s="11" t="s">
        <v>29</v>
      </c>
      <c r="J107" s="11">
        <v>0.856600381979552</v>
      </c>
      <c r="K107" s="12" t="s">
        <v>26</v>
      </c>
      <c r="L107" s="12" t="s">
        <v>26</v>
      </c>
      <c r="M107" s="12" t="s">
        <v>26</v>
      </c>
      <c r="N107" s="12" t="s">
        <v>26</v>
      </c>
      <c r="O107" s="12" t="s">
        <v>26</v>
      </c>
      <c r="P107" s="13" t="s">
        <v>26</v>
      </c>
      <c r="Q107" s="12" t="s">
        <v>26</v>
      </c>
      <c r="R107" s="14">
        <f t="shared" si="1"/>
        <v>7</v>
      </c>
      <c r="S107" s="14">
        <f t="shared" si="2"/>
        <v>0</v>
      </c>
      <c r="T107" s="14">
        <f t="shared" si="3"/>
        <v>7</v>
      </c>
      <c r="U107" s="14" t="str">
        <f t="shared" si="4"/>
        <v>T</v>
      </c>
      <c r="V107" s="14" t="str">
        <f t="shared" si="5"/>
        <v>FN</v>
      </c>
    </row>
    <row r="108">
      <c r="A108" s="7">
        <v>17606.0</v>
      </c>
      <c r="B108" s="8" t="s">
        <v>189</v>
      </c>
      <c r="C108" s="8" t="s">
        <v>116</v>
      </c>
      <c r="D108" s="9"/>
      <c r="E108" s="7">
        <v>17304.0</v>
      </c>
      <c r="F108" s="10" t="s">
        <v>195</v>
      </c>
      <c r="G108" s="10" t="s">
        <v>116</v>
      </c>
      <c r="H108" s="9"/>
      <c r="I108" s="11" t="s">
        <v>25</v>
      </c>
      <c r="J108" s="11">
        <v>0.960893066980023</v>
      </c>
      <c r="K108" s="12" t="s">
        <v>26</v>
      </c>
      <c r="L108" s="12" t="s">
        <v>26</v>
      </c>
      <c r="M108" s="12" t="s">
        <v>26</v>
      </c>
      <c r="N108" s="12" t="s">
        <v>26</v>
      </c>
      <c r="O108" s="12" t="s">
        <v>26</v>
      </c>
      <c r="P108" s="13" t="s">
        <v>26</v>
      </c>
      <c r="Q108" s="12" t="s">
        <v>26</v>
      </c>
      <c r="R108" s="14">
        <f t="shared" si="1"/>
        <v>7</v>
      </c>
      <c r="S108" s="14">
        <f t="shared" si="2"/>
        <v>0</v>
      </c>
      <c r="T108" s="14">
        <f t="shared" si="3"/>
        <v>7</v>
      </c>
      <c r="U108" s="14" t="str">
        <f t="shared" si="4"/>
        <v>T</v>
      </c>
      <c r="V108" s="14" t="str">
        <f t="shared" si="5"/>
        <v>TP</v>
      </c>
    </row>
    <row r="109">
      <c r="A109" s="7">
        <v>17606.0</v>
      </c>
      <c r="B109" s="8" t="s">
        <v>189</v>
      </c>
      <c r="C109" s="8" t="s">
        <v>116</v>
      </c>
      <c r="D109" s="9"/>
      <c r="E109" s="7">
        <v>17335.0</v>
      </c>
      <c r="F109" s="10" t="s">
        <v>196</v>
      </c>
      <c r="G109" s="10" t="s">
        <v>116</v>
      </c>
      <c r="H109" s="9"/>
      <c r="I109" s="11" t="s">
        <v>29</v>
      </c>
      <c r="J109" s="11">
        <v>0.888347826086956</v>
      </c>
      <c r="K109" s="12" t="s">
        <v>26</v>
      </c>
      <c r="L109" s="12" t="s">
        <v>26</v>
      </c>
      <c r="M109" s="12" t="s">
        <v>26</v>
      </c>
      <c r="N109" s="12" t="s">
        <v>26</v>
      </c>
      <c r="O109" s="12" t="s">
        <v>26</v>
      </c>
      <c r="P109" s="13" t="s">
        <v>26</v>
      </c>
      <c r="Q109" s="12" t="s">
        <v>26</v>
      </c>
      <c r="R109" s="14">
        <f t="shared" si="1"/>
        <v>7</v>
      </c>
      <c r="S109" s="14">
        <f t="shared" si="2"/>
        <v>0</v>
      </c>
      <c r="T109" s="14">
        <f t="shared" si="3"/>
        <v>7</v>
      </c>
      <c r="U109" s="14" t="str">
        <f t="shared" si="4"/>
        <v>T</v>
      </c>
      <c r="V109" s="14" t="str">
        <f t="shared" si="5"/>
        <v>FN</v>
      </c>
    </row>
    <row r="110">
      <c r="A110" s="7">
        <v>17606.0</v>
      </c>
      <c r="B110" s="8" t="s">
        <v>189</v>
      </c>
      <c r="C110" s="8" t="s">
        <v>116</v>
      </c>
      <c r="D110" s="9"/>
      <c r="E110" s="7">
        <v>17512.0</v>
      </c>
      <c r="F110" s="10" t="s">
        <v>197</v>
      </c>
      <c r="G110" s="10" t="s">
        <v>116</v>
      </c>
      <c r="H110" s="9"/>
      <c r="I110" s="11" t="s">
        <v>29</v>
      </c>
      <c r="J110" s="11">
        <v>0.88918172492701</v>
      </c>
      <c r="K110" s="12" t="s">
        <v>26</v>
      </c>
      <c r="L110" s="12" t="s">
        <v>26</v>
      </c>
      <c r="M110" s="12" t="s">
        <v>26</v>
      </c>
      <c r="N110" s="12" t="s">
        <v>26</v>
      </c>
      <c r="O110" s="12" t="s">
        <v>26</v>
      </c>
      <c r="P110" s="13" t="s">
        <v>26</v>
      </c>
      <c r="Q110" s="12" t="s">
        <v>26</v>
      </c>
      <c r="R110" s="14">
        <f t="shared" si="1"/>
        <v>7</v>
      </c>
      <c r="S110" s="14">
        <f t="shared" si="2"/>
        <v>0</v>
      </c>
      <c r="T110" s="14">
        <f t="shared" si="3"/>
        <v>7</v>
      </c>
      <c r="U110" s="14" t="str">
        <f t="shared" si="4"/>
        <v>T</v>
      </c>
      <c r="V110" s="14" t="str">
        <f t="shared" si="5"/>
        <v>FN</v>
      </c>
    </row>
    <row r="111">
      <c r="A111" s="7">
        <v>17606.0</v>
      </c>
      <c r="B111" s="8" t="s">
        <v>189</v>
      </c>
      <c r="C111" s="8" t="s">
        <v>116</v>
      </c>
      <c r="D111" s="9"/>
      <c r="E111" s="7">
        <v>17644.0</v>
      </c>
      <c r="F111" s="10" t="s">
        <v>198</v>
      </c>
      <c r="G111" s="10" t="s">
        <v>116</v>
      </c>
      <c r="H111" s="9"/>
      <c r="I111" s="11" t="s">
        <v>29</v>
      </c>
      <c r="J111" s="11">
        <v>0.885167984189723</v>
      </c>
      <c r="K111" s="12" t="s">
        <v>26</v>
      </c>
      <c r="L111" s="12" t="s">
        <v>26</v>
      </c>
      <c r="M111" s="12" t="s">
        <v>26</v>
      </c>
      <c r="N111" s="12" t="s">
        <v>26</v>
      </c>
      <c r="O111" s="12" t="s">
        <v>26</v>
      </c>
      <c r="P111" s="13" t="s">
        <v>26</v>
      </c>
      <c r="Q111" s="12" t="s">
        <v>26</v>
      </c>
      <c r="R111" s="14">
        <f t="shared" si="1"/>
        <v>7</v>
      </c>
      <c r="S111" s="14">
        <f t="shared" si="2"/>
        <v>0</v>
      </c>
      <c r="T111" s="14">
        <f t="shared" si="3"/>
        <v>7</v>
      </c>
      <c r="U111" s="14" t="str">
        <f t="shared" si="4"/>
        <v>T</v>
      </c>
      <c r="V111" s="14" t="str">
        <f t="shared" si="5"/>
        <v>FN</v>
      </c>
    </row>
    <row r="112">
      <c r="A112" s="7">
        <v>17606.0</v>
      </c>
      <c r="B112" s="8" t="s">
        <v>189</v>
      </c>
      <c r="C112" s="8" t="s">
        <v>116</v>
      </c>
      <c r="D112" s="9"/>
      <c r="E112" s="7">
        <v>18555.0</v>
      </c>
      <c r="F112" s="10" t="s">
        <v>199</v>
      </c>
      <c r="G112" s="10" t="s">
        <v>116</v>
      </c>
      <c r="H112" s="9"/>
      <c r="I112" s="11" t="s">
        <v>29</v>
      </c>
      <c r="J112" s="11">
        <v>0.88918172492701</v>
      </c>
      <c r="K112" s="12" t="s">
        <v>26</v>
      </c>
      <c r="L112" s="12" t="s">
        <v>26</v>
      </c>
      <c r="M112" s="12" t="s">
        <v>26</v>
      </c>
      <c r="N112" s="12" t="s">
        <v>26</v>
      </c>
      <c r="O112" s="12" t="s">
        <v>26</v>
      </c>
      <c r="P112" s="13" t="s">
        <v>26</v>
      </c>
      <c r="Q112" s="12" t="s">
        <v>26</v>
      </c>
      <c r="R112" s="14">
        <f t="shared" si="1"/>
        <v>7</v>
      </c>
      <c r="S112" s="14">
        <f t="shared" si="2"/>
        <v>0</v>
      </c>
      <c r="T112" s="14">
        <f t="shared" si="3"/>
        <v>7</v>
      </c>
      <c r="U112" s="14" t="str">
        <f t="shared" si="4"/>
        <v>T</v>
      </c>
      <c r="V112" s="14" t="str">
        <f t="shared" si="5"/>
        <v>FN</v>
      </c>
    </row>
    <row r="113">
      <c r="A113" s="7">
        <v>31051.0</v>
      </c>
      <c r="B113" s="8" t="s">
        <v>200</v>
      </c>
      <c r="C113" s="8" t="s">
        <v>201</v>
      </c>
      <c r="D113" s="9"/>
      <c r="E113" s="7">
        <v>30802.0</v>
      </c>
      <c r="F113" s="10" t="s">
        <v>202</v>
      </c>
      <c r="G113" s="10" t="s">
        <v>201</v>
      </c>
      <c r="H113" s="9"/>
      <c r="I113" s="11" t="s">
        <v>25</v>
      </c>
      <c r="J113" s="11">
        <v>0.902178918879379</v>
      </c>
      <c r="K113" s="12" t="s">
        <v>26</v>
      </c>
      <c r="L113" s="12" t="s">
        <v>26</v>
      </c>
      <c r="M113" s="12" t="s">
        <v>26</v>
      </c>
      <c r="N113" s="12" t="s">
        <v>30</v>
      </c>
      <c r="O113" s="12" t="s">
        <v>26</v>
      </c>
      <c r="P113" s="13" t="s">
        <v>26</v>
      </c>
      <c r="Q113" s="12" t="s">
        <v>26</v>
      </c>
      <c r="R113" s="14">
        <f t="shared" si="1"/>
        <v>6</v>
      </c>
      <c r="S113" s="14">
        <f t="shared" si="2"/>
        <v>1</v>
      </c>
      <c r="T113" s="14">
        <f t="shared" si="3"/>
        <v>7</v>
      </c>
      <c r="U113" s="14" t="str">
        <f t="shared" si="4"/>
        <v>T</v>
      </c>
      <c r="V113" s="14" t="str">
        <f t="shared" si="5"/>
        <v>TP</v>
      </c>
    </row>
    <row r="114">
      <c r="A114" s="7">
        <v>31051.0</v>
      </c>
      <c r="B114" s="8" t="s">
        <v>200</v>
      </c>
      <c r="C114" s="8" t="s">
        <v>201</v>
      </c>
      <c r="D114" s="9"/>
      <c r="E114" s="7">
        <v>31216.0</v>
      </c>
      <c r="F114" s="10" t="s">
        <v>203</v>
      </c>
      <c r="G114" s="10" t="s">
        <v>201</v>
      </c>
      <c r="H114" s="9"/>
      <c r="I114" s="11" t="s">
        <v>29</v>
      </c>
      <c r="J114" s="11">
        <v>0.873606680285865</v>
      </c>
      <c r="K114" s="12" t="s">
        <v>26</v>
      </c>
      <c r="L114" s="12" t="s">
        <v>26</v>
      </c>
      <c r="M114" s="12" t="s">
        <v>26</v>
      </c>
      <c r="N114" s="12" t="s">
        <v>30</v>
      </c>
      <c r="O114" s="12" t="s">
        <v>26</v>
      </c>
      <c r="P114" s="13" t="s">
        <v>26</v>
      </c>
      <c r="Q114" s="12" t="s">
        <v>26</v>
      </c>
      <c r="R114" s="14">
        <f t="shared" si="1"/>
        <v>6</v>
      </c>
      <c r="S114" s="14">
        <f t="shared" si="2"/>
        <v>1</v>
      </c>
      <c r="T114" s="14">
        <f t="shared" si="3"/>
        <v>7</v>
      </c>
      <c r="U114" s="14" t="str">
        <f t="shared" si="4"/>
        <v>T</v>
      </c>
      <c r="V114" s="14" t="str">
        <f t="shared" si="5"/>
        <v>FN</v>
      </c>
    </row>
    <row r="115">
      <c r="A115" s="7">
        <v>31051.0</v>
      </c>
      <c r="B115" s="8" t="s">
        <v>200</v>
      </c>
      <c r="C115" s="8" t="s">
        <v>201</v>
      </c>
      <c r="D115" s="9"/>
      <c r="E115" s="7">
        <v>31279.0</v>
      </c>
      <c r="F115" s="10" t="s">
        <v>204</v>
      </c>
      <c r="G115" s="10" t="s">
        <v>201</v>
      </c>
      <c r="H115" s="9"/>
      <c r="I115" s="11" t="s">
        <v>25</v>
      </c>
      <c r="J115" s="11">
        <v>0.939773242630385</v>
      </c>
      <c r="K115" s="12" t="s">
        <v>26</v>
      </c>
      <c r="L115" s="12" t="s">
        <v>26</v>
      </c>
      <c r="M115" s="12" t="s">
        <v>26</v>
      </c>
      <c r="N115" s="12" t="s">
        <v>26</v>
      </c>
      <c r="O115" s="12" t="s">
        <v>26</v>
      </c>
      <c r="P115" s="13" t="s">
        <v>26</v>
      </c>
      <c r="Q115" s="12" t="s">
        <v>26</v>
      </c>
      <c r="R115" s="14">
        <f t="shared" si="1"/>
        <v>7</v>
      </c>
      <c r="S115" s="14">
        <f t="shared" si="2"/>
        <v>0</v>
      </c>
      <c r="T115" s="14">
        <f t="shared" si="3"/>
        <v>7</v>
      </c>
      <c r="U115" s="14" t="str">
        <f t="shared" si="4"/>
        <v>T</v>
      </c>
      <c r="V115" s="14" t="str">
        <f t="shared" si="5"/>
        <v>TP</v>
      </c>
    </row>
    <row r="116">
      <c r="A116" s="7">
        <v>49289.0</v>
      </c>
      <c r="B116" s="8" t="s">
        <v>205</v>
      </c>
      <c r="C116" s="8" t="s">
        <v>206</v>
      </c>
      <c r="E116" s="7">
        <v>49256.0</v>
      </c>
      <c r="F116" s="10" t="s">
        <v>207</v>
      </c>
      <c r="G116" s="10" t="s">
        <v>206</v>
      </c>
      <c r="I116" s="11" t="s">
        <v>25</v>
      </c>
      <c r="J116" s="11">
        <v>0.915437430786268</v>
      </c>
      <c r="K116" s="12" t="s">
        <v>26</v>
      </c>
      <c r="L116" s="12" t="s">
        <v>30</v>
      </c>
      <c r="M116" s="12" t="s">
        <v>26</v>
      </c>
      <c r="N116" s="12" t="s">
        <v>30</v>
      </c>
      <c r="O116" s="12" t="s">
        <v>26</v>
      </c>
      <c r="P116" s="13" t="s">
        <v>26</v>
      </c>
      <c r="Q116" s="12" t="s">
        <v>30</v>
      </c>
      <c r="R116" s="14">
        <f t="shared" si="1"/>
        <v>4</v>
      </c>
      <c r="S116" s="14">
        <f t="shared" si="2"/>
        <v>3</v>
      </c>
      <c r="T116" s="14">
        <f t="shared" si="3"/>
        <v>7</v>
      </c>
      <c r="U116" s="14" t="str">
        <f t="shared" si="4"/>
        <v>T</v>
      </c>
      <c r="V116" s="14" t="str">
        <f t="shared" si="5"/>
        <v>TP</v>
      </c>
    </row>
    <row r="117">
      <c r="A117" s="7">
        <v>15304.0</v>
      </c>
      <c r="B117" s="8" t="s">
        <v>208</v>
      </c>
      <c r="C117" s="8" t="s">
        <v>209</v>
      </c>
      <c r="D117" s="9"/>
      <c r="E117" s="7">
        <v>15308.0</v>
      </c>
      <c r="F117" s="10" t="s">
        <v>210</v>
      </c>
      <c r="G117" s="10" t="s">
        <v>209</v>
      </c>
      <c r="H117" s="9"/>
      <c r="I117" s="11" t="s">
        <v>25</v>
      </c>
      <c r="J117" s="11">
        <v>0.984761904761904</v>
      </c>
      <c r="K117" s="12" t="s">
        <v>26</v>
      </c>
      <c r="L117" s="12" t="s">
        <v>26</v>
      </c>
      <c r="M117" s="12" t="s">
        <v>26</v>
      </c>
      <c r="N117" s="12" t="s">
        <v>26</v>
      </c>
      <c r="O117" s="12" t="s">
        <v>26</v>
      </c>
      <c r="P117" s="13" t="s">
        <v>26</v>
      </c>
      <c r="Q117" s="12" t="s">
        <v>26</v>
      </c>
      <c r="R117" s="14">
        <f t="shared" si="1"/>
        <v>7</v>
      </c>
      <c r="S117" s="14">
        <f t="shared" si="2"/>
        <v>0</v>
      </c>
      <c r="T117" s="14">
        <f t="shared" si="3"/>
        <v>7</v>
      </c>
      <c r="U117" s="14" t="str">
        <f t="shared" si="4"/>
        <v>T</v>
      </c>
      <c r="V117" s="14" t="str">
        <f t="shared" si="5"/>
        <v>TP</v>
      </c>
    </row>
    <row r="118">
      <c r="A118" s="7">
        <v>19743.0</v>
      </c>
      <c r="B118" s="8" t="s">
        <v>211</v>
      </c>
      <c r="C118" s="8" t="s">
        <v>212</v>
      </c>
      <c r="D118" s="9"/>
      <c r="E118" s="7">
        <v>19399.0</v>
      </c>
      <c r="F118" s="10" t="s">
        <v>213</v>
      </c>
      <c r="G118" s="10" t="s">
        <v>212</v>
      </c>
      <c r="H118" s="9"/>
      <c r="I118" s="11" t="s">
        <v>29</v>
      </c>
      <c r="J118" s="11">
        <v>0.863267399267399</v>
      </c>
      <c r="K118" s="12" t="s">
        <v>30</v>
      </c>
      <c r="L118" s="12" t="s">
        <v>30</v>
      </c>
      <c r="M118" s="12" t="s">
        <v>30</v>
      </c>
      <c r="N118" s="12" t="s">
        <v>30</v>
      </c>
      <c r="O118" s="12" t="s">
        <v>30</v>
      </c>
      <c r="P118" s="13" t="s">
        <v>30</v>
      </c>
      <c r="Q118" s="12" t="s">
        <v>26</v>
      </c>
      <c r="R118" s="14">
        <f t="shared" si="1"/>
        <v>1</v>
      </c>
      <c r="S118" s="14">
        <f t="shared" si="2"/>
        <v>6</v>
      </c>
      <c r="T118" s="14">
        <f t="shared" si="3"/>
        <v>7</v>
      </c>
      <c r="U118" s="14" t="str">
        <f t="shared" si="4"/>
        <v>F</v>
      </c>
      <c r="V118" s="14" t="str">
        <f t="shared" si="5"/>
        <v>TN</v>
      </c>
    </row>
    <row r="119">
      <c r="A119" s="7">
        <v>19743.0</v>
      </c>
      <c r="B119" s="8" t="s">
        <v>211</v>
      </c>
      <c r="C119" s="8" t="s">
        <v>212</v>
      </c>
      <c r="D119" s="9"/>
      <c r="E119" s="7">
        <v>19613.0</v>
      </c>
      <c r="F119" s="10" t="s">
        <v>214</v>
      </c>
      <c r="G119" s="10" t="s">
        <v>212</v>
      </c>
      <c r="H119" s="9"/>
      <c r="I119" s="11" t="s">
        <v>25</v>
      </c>
      <c r="J119" s="11">
        <v>0.92068376068376</v>
      </c>
      <c r="K119" s="12" t="s">
        <v>30</v>
      </c>
      <c r="L119" s="12" t="s">
        <v>30</v>
      </c>
      <c r="M119" s="12" t="s">
        <v>30</v>
      </c>
      <c r="N119" s="12" t="s">
        <v>26</v>
      </c>
      <c r="O119" s="12" t="s">
        <v>30</v>
      </c>
      <c r="P119" s="13" t="s">
        <v>30</v>
      </c>
      <c r="Q119" s="12" t="s">
        <v>26</v>
      </c>
      <c r="R119" s="14">
        <f t="shared" si="1"/>
        <v>2</v>
      </c>
      <c r="S119" s="14">
        <f t="shared" si="2"/>
        <v>5</v>
      </c>
      <c r="T119" s="14">
        <f t="shared" si="3"/>
        <v>7</v>
      </c>
      <c r="U119" s="14" t="str">
        <f t="shared" si="4"/>
        <v>F</v>
      </c>
      <c r="V119" s="14" t="str">
        <f t="shared" si="5"/>
        <v>FP</v>
      </c>
    </row>
    <row r="120">
      <c r="A120" s="7">
        <v>36256.0</v>
      </c>
      <c r="B120" s="8" t="s">
        <v>215</v>
      </c>
      <c r="C120" s="8" t="s">
        <v>110</v>
      </c>
      <c r="D120" s="9"/>
      <c r="E120" s="7">
        <v>35905.0</v>
      </c>
      <c r="F120" s="10" t="s">
        <v>216</v>
      </c>
      <c r="G120" s="10" t="s">
        <v>110</v>
      </c>
      <c r="H120" s="9"/>
      <c r="I120" s="11" t="s">
        <v>29</v>
      </c>
      <c r="J120" s="11">
        <v>0.899327731092437</v>
      </c>
      <c r="K120" s="12" t="s">
        <v>26</v>
      </c>
      <c r="L120" s="12" t="s">
        <v>26</v>
      </c>
      <c r="M120" s="12" t="s">
        <v>26</v>
      </c>
      <c r="N120" s="12" t="s">
        <v>26</v>
      </c>
      <c r="O120" s="12" t="s">
        <v>26</v>
      </c>
      <c r="P120" s="13" t="s">
        <v>26</v>
      </c>
      <c r="Q120" s="12" t="s">
        <v>26</v>
      </c>
      <c r="R120" s="14">
        <f t="shared" si="1"/>
        <v>7</v>
      </c>
      <c r="S120" s="14">
        <f t="shared" si="2"/>
        <v>0</v>
      </c>
      <c r="T120" s="14">
        <f t="shared" si="3"/>
        <v>7</v>
      </c>
      <c r="U120" s="14" t="str">
        <f t="shared" si="4"/>
        <v>T</v>
      </c>
      <c r="V120" s="14" t="str">
        <f t="shared" si="5"/>
        <v>FN</v>
      </c>
    </row>
    <row r="121">
      <c r="A121" s="7">
        <v>36256.0</v>
      </c>
      <c r="B121" s="8" t="s">
        <v>215</v>
      </c>
      <c r="C121" s="8" t="s">
        <v>110</v>
      </c>
      <c r="D121" s="9"/>
      <c r="E121" s="7">
        <v>36123.0</v>
      </c>
      <c r="F121" s="10" t="s">
        <v>217</v>
      </c>
      <c r="G121" s="10" t="s">
        <v>110</v>
      </c>
      <c r="H121" s="9"/>
      <c r="I121" s="11" t="s">
        <v>25</v>
      </c>
      <c r="J121" s="11">
        <v>0.921385281385281</v>
      </c>
      <c r="K121" s="12" t="s">
        <v>26</v>
      </c>
      <c r="L121" s="12" t="s">
        <v>26</v>
      </c>
      <c r="M121" s="12" t="s">
        <v>26</v>
      </c>
      <c r="N121" s="12" t="s">
        <v>26</v>
      </c>
      <c r="O121" s="12" t="s">
        <v>26</v>
      </c>
      <c r="P121" s="13" t="s">
        <v>26</v>
      </c>
      <c r="Q121" s="12" t="s">
        <v>26</v>
      </c>
      <c r="R121" s="14">
        <f t="shared" si="1"/>
        <v>7</v>
      </c>
      <c r="S121" s="14">
        <f t="shared" si="2"/>
        <v>0</v>
      </c>
      <c r="T121" s="14">
        <f t="shared" si="3"/>
        <v>7</v>
      </c>
      <c r="U121" s="14" t="str">
        <f t="shared" si="4"/>
        <v>T</v>
      </c>
      <c r="V121" s="14" t="str">
        <f t="shared" si="5"/>
        <v>TP</v>
      </c>
    </row>
    <row r="122">
      <c r="A122" s="7">
        <v>36256.0</v>
      </c>
      <c r="B122" s="8" t="s">
        <v>215</v>
      </c>
      <c r="C122" s="8" t="s">
        <v>110</v>
      </c>
      <c r="D122" s="9"/>
      <c r="E122" s="7">
        <v>36451.0</v>
      </c>
      <c r="F122" s="10" t="s">
        <v>218</v>
      </c>
      <c r="G122" s="10" t="s">
        <v>110</v>
      </c>
      <c r="H122" s="9"/>
      <c r="I122" s="11" t="s">
        <v>29</v>
      </c>
      <c r="J122" s="11">
        <v>0.876785175608705</v>
      </c>
      <c r="K122" s="12" t="s">
        <v>30</v>
      </c>
      <c r="L122" s="12" t="s">
        <v>30</v>
      </c>
      <c r="M122" s="12" t="s">
        <v>30</v>
      </c>
      <c r="N122" s="12" t="s">
        <v>30</v>
      </c>
      <c r="O122" s="12" t="s">
        <v>30</v>
      </c>
      <c r="P122" s="13" t="s">
        <v>30</v>
      </c>
      <c r="Q122" s="12" t="s">
        <v>30</v>
      </c>
      <c r="R122" s="14">
        <f t="shared" si="1"/>
        <v>0</v>
      </c>
      <c r="S122" s="14">
        <f t="shared" si="2"/>
        <v>7</v>
      </c>
      <c r="T122" s="14">
        <f t="shared" si="3"/>
        <v>7</v>
      </c>
      <c r="U122" s="14" t="str">
        <f t="shared" si="4"/>
        <v>F</v>
      </c>
      <c r="V122" s="14" t="str">
        <f t="shared" si="5"/>
        <v>TN</v>
      </c>
    </row>
    <row r="123">
      <c r="A123" s="7">
        <v>18071.0</v>
      </c>
      <c r="B123" s="8" t="s">
        <v>219</v>
      </c>
      <c r="C123" s="8" t="s">
        <v>220</v>
      </c>
      <c r="D123" s="9"/>
      <c r="E123" s="7">
        <v>18117.0</v>
      </c>
      <c r="F123" s="10" t="s">
        <v>221</v>
      </c>
      <c r="G123" s="10" t="s">
        <v>220</v>
      </c>
      <c r="H123" s="9"/>
      <c r="I123" s="11" t="s">
        <v>29</v>
      </c>
      <c r="J123" s="11">
        <v>0.867911609088079</v>
      </c>
      <c r="K123" s="12" t="s">
        <v>30</v>
      </c>
      <c r="L123" s="12" t="s">
        <v>30</v>
      </c>
      <c r="M123" s="12" t="s">
        <v>30</v>
      </c>
      <c r="N123" s="12" t="s">
        <v>30</v>
      </c>
      <c r="O123" s="12" t="s">
        <v>30</v>
      </c>
      <c r="P123" s="13" t="s">
        <v>30</v>
      </c>
      <c r="Q123" s="12" t="s">
        <v>30</v>
      </c>
      <c r="R123" s="14">
        <f t="shared" si="1"/>
        <v>0</v>
      </c>
      <c r="S123" s="14">
        <f t="shared" si="2"/>
        <v>7</v>
      </c>
      <c r="T123" s="14">
        <f t="shared" si="3"/>
        <v>7</v>
      </c>
      <c r="U123" s="14" t="str">
        <f t="shared" si="4"/>
        <v>F</v>
      </c>
      <c r="V123" s="14" t="str">
        <f t="shared" si="5"/>
        <v>TN</v>
      </c>
    </row>
    <row r="124">
      <c r="A124" s="7">
        <v>18071.0</v>
      </c>
      <c r="B124" s="8" t="s">
        <v>219</v>
      </c>
      <c r="C124" s="8" t="s">
        <v>220</v>
      </c>
      <c r="D124" s="9"/>
      <c r="E124" s="7">
        <v>18172.0</v>
      </c>
      <c r="F124" s="10" t="s">
        <v>222</v>
      </c>
      <c r="G124" s="10" t="s">
        <v>220</v>
      </c>
      <c r="H124" s="9"/>
      <c r="I124" s="11" t="s">
        <v>25</v>
      </c>
      <c r="J124" s="11">
        <v>0.922142857142857</v>
      </c>
      <c r="K124" s="12" t="s">
        <v>26</v>
      </c>
      <c r="L124" s="12" t="s">
        <v>30</v>
      </c>
      <c r="M124" s="12" t="s">
        <v>26</v>
      </c>
      <c r="N124" s="12" t="s">
        <v>26</v>
      </c>
      <c r="O124" s="12" t="s">
        <v>26</v>
      </c>
      <c r="P124" s="13" t="s">
        <v>26</v>
      </c>
      <c r="Q124" s="12" t="s">
        <v>26</v>
      </c>
      <c r="R124" s="14">
        <f t="shared" si="1"/>
        <v>6</v>
      </c>
      <c r="S124" s="14">
        <f t="shared" si="2"/>
        <v>1</v>
      </c>
      <c r="T124" s="14">
        <f t="shared" si="3"/>
        <v>7</v>
      </c>
      <c r="U124" s="14" t="str">
        <f t="shared" si="4"/>
        <v>T</v>
      </c>
      <c r="V124" s="14" t="str">
        <f t="shared" si="5"/>
        <v>TP</v>
      </c>
    </row>
    <row r="125">
      <c r="A125" s="7">
        <v>18071.0</v>
      </c>
      <c r="B125" s="8" t="s">
        <v>219</v>
      </c>
      <c r="C125" s="8" t="s">
        <v>220</v>
      </c>
      <c r="D125" s="9"/>
      <c r="E125" s="7">
        <v>18236.0</v>
      </c>
      <c r="F125" s="10" t="s">
        <v>223</v>
      </c>
      <c r="G125" s="10" t="s">
        <v>220</v>
      </c>
      <c r="H125" s="9"/>
      <c r="I125" s="11" t="s">
        <v>29</v>
      </c>
      <c r="J125" s="11">
        <v>0.881904761904762</v>
      </c>
      <c r="K125" s="12" t="s">
        <v>30</v>
      </c>
      <c r="L125" s="12" t="s">
        <v>30</v>
      </c>
      <c r="M125" s="12" t="s">
        <v>26</v>
      </c>
      <c r="N125" s="12" t="s">
        <v>30</v>
      </c>
      <c r="O125" s="12" t="s">
        <v>30</v>
      </c>
      <c r="P125" s="13" t="s">
        <v>30</v>
      </c>
      <c r="Q125" s="12" t="s">
        <v>30</v>
      </c>
      <c r="R125" s="14">
        <f t="shared" si="1"/>
        <v>1</v>
      </c>
      <c r="S125" s="14">
        <f t="shared" si="2"/>
        <v>6</v>
      </c>
      <c r="T125" s="14">
        <f t="shared" si="3"/>
        <v>7</v>
      </c>
      <c r="U125" s="14" t="str">
        <f t="shared" si="4"/>
        <v>F</v>
      </c>
      <c r="V125" s="14" t="str">
        <f t="shared" si="5"/>
        <v>TN</v>
      </c>
    </row>
    <row r="126">
      <c r="A126" s="7">
        <v>47983.0</v>
      </c>
      <c r="B126" s="8" t="s">
        <v>224</v>
      </c>
      <c r="C126" s="8" t="s">
        <v>225</v>
      </c>
      <c r="D126" s="9"/>
      <c r="E126" s="7">
        <v>47698.0</v>
      </c>
      <c r="F126" s="10" t="s">
        <v>226</v>
      </c>
      <c r="G126" s="10" t="s">
        <v>225</v>
      </c>
      <c r="H126" s="9"/>
      <c r="I126" s="11" t="s">
        <v>25</v>
      </c>
      <c r="J126" s="11">
        <v>0.948435013262599</v>
      </c>
      <c r="K126" s="12" t="s">
        <v>26</v>
      </c>
      <c r="L126" s="12" t="s">
        <v>30</v>
      </c>
      <c r="M126" s="12" t="s">
        <v>26</v>
      </c>
      <c r="N126" s="12" t="s">
        <v>30</v>
      </c>
      <c r="O126" s="12" t="s">
        <v>30</v>
      </c>
      <c r="P126" s="13" t="s">
        <v>30</v>
      </c>
      <c r="Q126" s="12" t="s">
        <v>30</v>
      </c>
      <c r="R126" s="14">
        <f t="shared" si="1"/>
        <v>2</v>
      </c>
      <c r="S126" s="14">
        <f t="shared" si="2"/>
        <v>5</v>
      </c>
      <c r="T126" s="14">
        <f t="shared" si="3"/>
        <v>7</v>
      </c>
      <c r="U126" s="14" t="str">
        <f t="shared" si="4"/>
        <v>F</v>
      </c>
      <c r="V126" s="14" t="str">
        <f t="shared" si="5"/>
        <v>FP</v>
      </c>
    </row>
    <row r="127">
      <c r="A127" s="7">
        <v>28354.0</v>
      </c>
      <c r="B127" s="8" t="s">
        <v>227</v>
      </c>
      <c r="C127" s="8" t="s">
        <v>228</v>
      </c>
      <c r="D127" s="9"/>
      <c r="E127" s="7">
        <v>28320.0</v>
      </c>
      <c r="F127" s="10" t="s">
        <v>229</v>
      </c>
      <c r="G127" s="10" t="s">
        <v>228</v>
      </c>
      <c r="H127" s="9"/>
      <c r="I127" s="11" t="s">
        <v>25</v>
      </c>
      <c r="J127" s="11">
        <v>0.902857142857142</v>
      </c>
      <c r="K127" s="12" t="s">
        <v>26</v>
      </c>
      <c r="L127" s="12" t="s">
        <v>26</v>
      </c>
      <c r="M127" s="12" t="s">
        <v>26</v>
      </c>
      <c r="N127" s="12" t="s">
        <v>26</v>
      </c>
      <c r="O127" s="12" t="s">
        <v>26</v>
      </c>
      <c r="P127" s="13" t="s">
        <v>26</v>
      </c>
      <c r="Q127" s="12" t="s">
        <v>26</v>
      </c>
      <c r="R127" s="14">
        <f t="shared" si="1"/>
        <v>7</v>
      </c>
      <c r="S127" s="14">
        <f t="shared" si="2"/>
        <v>0</v>
      </c>
      <c r="T127" s="14">
        <f t="shared" si="3"/>
        <v>7</v>
      </c>
      <c r="U127" s="14" t="str">
        <f t="shared" si="4"/>
        <v>T</v>
      </c>
      <c r="V127" s="14" t="str">
        <f t="shared" si="5"/>
        <v>TP</v>
      </c>
    </row>
    <row r="128">
      <c r="A128" s="7">
        <v>30148.0</v>
      </c>
      <c r="B128" s="8" t="s">
        <v>230</v>
      </c>
      <c r="C128" s="8" t="s">
        <v>231</v>
      </c>
      <c r="D128" s="9"/>
      <c r="E128" s="7">
        <v>29995.0</v>
      </c>
      <c r="F128" s="10" t="s">
        <v>232</v>
      </c>
      <c r="G128" s="10" t="s">
        <v>231</v>
      </c>
      <c r="H128" s="9"/>
      <c r="I128" s="11" t="s">
        <v>25</v>
      </c>
      <c r="J128" s="11">
        <v>0.91083916083916</v>
      </c>
      <c r="K128" s="12" t="s">
        <v>26</v>
      </c>
      <c r="L128" s="12" t="s">
        <v>26</v>
      </c>
      <c r="M128" s="12" t="s">
        <v>26</v>
      </c>
      <c r="N128" s="12" t="s">
        <v>26</v>
      </c>
      <c r="O128" s="12" t="s">
        <v>26</v>
      </c>
      <c r="P128" s="13" t="s">
        <v>26</v>
      </c>
      <c r="Q128" s="12" t="s">
        <v>26</v>
      </c>
      <c r="R128" s="14">
        <f t="shared" si="1"/>
        <v>7</v>
      </c>
      <c r="S128" s="14">
        <f t="shared" si="2"/>
        <v>0</v>
      </c>
      <c r="T128" s="14">
        <f t="shared" si="3"/>
        <v>7</v>
      </c>
      <c r="U128" s="14" t="str">
        <f t="shared" si="4"/>
        <v>T</v>
      </c>
      <c r="V128" s="14" t="str">
        <f t="shared" si="5"/>
        <v>TP</v>
      </c>
    </row>
    <row r="129">
      <c r="A129" s="7">
        <v>30148.0</v>
      </c>
      <c r="B129" s="8" t="s">
        <v>230</v>
      </c>
      <c r="C129" s="8" t="s">
        <v>231</v>
      </c>
      <c r="D129" s="9"/>
      <c r="E129" s="7">
        <v>30170.0</v>
      </c>
      <c r="F129" s="10" t="s">
        <v>233</v>
      </c>
      <c r="G129" s="10" t="s">
        <v>231</v>
      </c>
      <c r="H129" s="9"/>
      <c r="I129" s="11" t="s">
        <v>25</v>
      </c>
      <c r="J129" s="11">
        <v>0.914965034965034</v>
      </c>
      <c r="K129" s="12" t="s">
        <v>26</v>
      </c>
      <c r="L129" s="12" t="s">
        <v>26</v>
      </c>
      <c r="M129" s="12" t="s">
        <v>26</v>
      </c>
      <c r="N129" s="12" t="s">
        <v>26</v>
      </c>
      <c r="O129" s="12" t="s">
        <v>26</v>
      </c>
      <c r="P129" s="13" t="s">
        <v>26</v>
      </c>
      <c r="Q129" s="12" t="s">
        <v>26</v>
      </c>
      <c r="R129" s="14">
        <f t="shared" si="1"/>
        <v>7</v>
      </c>
      <c r="S129" s="14">
        <f t="shared" si="2"/>
        <v>0</v>
      </c>
      <c r="T129" s="14">
        <f t="shared" si="3"/>
        <v>7</v>
      </c>
      <c r="U129" s="14" t="str">
        <f t="shared" si="4"/>
        <v>T</v>
      </c>
      <c r="V129" s="14" t="str">
        <f t="shared" si="5"/>
        <v>TP</v>
      </c>
    </row>
    <row r="130">
      <c r="A130" s="7">
        <v>27683.0</v>
      </c>
      <c r="B130" s="8" t="s">
        <v>234</v>
      </c>
      <c r="C130" s="8" t="s">
        <v>235</v>
      </c>
      <c r="D130" s="9"/>
      <c r="E130" s="7">
        <v>21512.0</v>
      </c>
      <c r="F130" s="10" t="s">
        <v>236</v>
      </c>
      <c r="G130" s="10" t="s">
        <v>235</v>
      </c>
      <c r="H130" s="9"/>
      <c r="I130" s="11" t="s">
        <v>25</v>
      </c>
      <c r="J130" s="11">
        <v>0.97090909090909</v>
      </c>
      <c r="K130" s="12" t="s">
        <v>26</v>
      </c>
      <c r="L130" s="12" t="s">
        <v>26</v>
      </c>
      <c r="M130" s="12" t="s">
        <v>26</v>
      </c>
      <c r="N130" s="12" t="s">
        <v>26</v>
      </c>
      <c r="O130" s="12" t="s">
        <v>26</v>
      </c>
      <c r="P130" s="13" t="s">
        <v>26</v>
      </c>
      <c r="Q130" s="12" t="s">
        <v>26</v>
      </c>
      <c r="R130" s="14">
        <f t="shared" si="1"/>
        <v>7</v>
      </c>
      <c r="S130" s="14">
        <f t="shared" si="2"/>
        <v>0</v>
      </c>
      <c r="T130" s="14">
        <f t="shared" si="3"/>
        <v>7</v>
      </c>
      <c r="U130" s="14" t="str">
        <f t="shared" si="4"/>
        <v>T</v>
      </c>
      <c r="V130" s="14" t="str">
        <f t="shared" si="5"/>
        <v>TP</v>
      </c>
    </row>
    <row r="131">
      <c r="A131" s="7">
        <v>27683.0</v>
      </c>
      <c r="B131" s="8" t="s">
        <v>234</v>
      </c>
      <c r="C131" s="8" t="s">
        <v>235</v>
      </c>
      <c r="D131" s="9"/>
      <c r="E131" s="7">
        <v>27176.0</v>
      </c>
      <c r="F131" s="10" t="s">
        <v>237</v>
      </c>
      <c r="G131" s="10" t="s">
        <v>235</v>
      </c>
      <c r="H131" s="9"/>
      <c r="I131" s="11" t="s">
        <v>25</v>
      </c>
      <c r="J131" s="11">
        <v>0.941818181818181</v>
      </c>
      <c r="K131" s="12" t="s">
        <v>26</v>
      </c>
      <c r="L131" s="12" t="s">
        <v>26</v>
      </c>
      <c r="M131" s="12" t="s">
        <v>26</v>
      </c>
      <c r="N131" s="12" t="s">
        <v>26</v>
      </c>
      <c r="O131" s="12" t="s">
        <v>26</v>
      </c>
      <c r="P131" s="13" t="s">
        <v>26</v>
      </c>
      <c r="Q131" s="12" t="s">
        <v>26</v>
      </c>
      <c r="R131" s="14">
        <f t="shared" si="1"/>
        <v>7</v>
      </c>
      <c r="S131" s="14">
        <f t="shared" si="2"/>
        <v>0</v>
      </c>
      <c r="T131" s="14">
        <f t="shared" si="3"/>
        <v>7</v>
      </c>
      <c r="U131" s="14" t="str">
        <f t="shared" si="4"/>
        <v>T</v>
      </c>
      <c r="V131" s="14" t="str">
        <f t="shared" si="5"/>
        <v>TP</v>
      </c>
    </row>
    <row r="132">
      <c r="A132" s="7">
        <v>27683.0</v>
      </c>
      <c r="B132" s="8" t="s">
        <v>234</v>
      </c>
      <c r="C132" s="8" t="s">
        <v>235</v>
      </c>
      <c r="D132" s="9"/>
      <c r="E132" s="7">
        <v>27220.0</v>
      </c>
      <c r="F132" s="10" t="s">
        <v>238</v>
      </c>
      <c r="G132" s="10" t="s">
        <v>235</v>
      </c>
      <c r="H132" s="9"/>
      <c r="I132" s="11" t="s">
        <v>25</v>
      </c>
      <c r="J132" s="11">
        <v>0.956363636363636</v>
      </c>
      <c r="K132" s="12" t="s">
        <v>26</v>
      </c>
      <c r="L132" s="12" t="s">
        <v>26</v>
      </c>
      <c r="M132" s="12" t="s">
        <v>26</v>
      </c>
      <c r="N132" s="12" t="s">
        <v>26</v>
      </c>
      <c r="O132" s="12" t="s">
        <v>26</v>
      </c>
      <c r="P132" s="13" t="s">
        <v>26</v>
      </c>
      <c r="Q132" s="12" t="s">
        <v>26</v>
      </c>
      <c r="R132" s="14">
        <f t="shared" si="1"/>
        <v>7</v>
      </c>
      <c r="S132" s="14">
        <f t="shared" si="2"/>
        <v>0</v>
      </c>
      <c r="T132" s="14">
        <f t="shared" si="3"/>
        <v>7</v>
      </c>
      <c r="U132" s="14" t="str">
        <f t="shared" si="4"/>
        <v>T</v>
      </c>
      <c r="V132" s="14" t="str">
        <f t="shared" si="5"/>
        <v>TP</v>
      </c>
    </row>
    <row r="133">
      <c r="A133" s="7">
        <v>27683.0</v>
      </c>
      <c r="B133" s="8" t="s">
        <v>234</v>
      </c>
      <c r="C133" s="8" t="s">
        <v>235</v>
      </c>
      <c r="D133" s="9"/>
      <c r="E133" s="7">
        <v>27300.0</v>
      </c>
      <c r="F133" s="10" t="s">
        <v>239</v>
      </c>
      <c r="G133" s="10" t="s">
        <v>235</v>
      </c>
      <c r="H133" s="9"/>
      <c r="I133" s="11" t="s">
        <v>25</v>
      </c>
      <c r="J133" s="11">
        <v>0.933160173160173</v>
      </c>
      <c r="K133" s="12" t="s">
        <v>26</v>
      </c>
      <c r="L133" s="12" t="s">
        <v>26</v>
      </c>
      <c r="M133" s="12" t="s">
        <v>26</v>
      </c>
      <c r="N133" s="12" t="s">
        <v>26</v>
      </c>
      <c r="O133" s="12" t="s">
        <v>26</v>
      </c>
      <c r="P133" s="13" t="s">
        <v>26</v>
      </c>
      <c r="Q133" s="12" t="s">
        <v>26</v>
      </c>
      <c r="R133" s="14">
        <f t="shared" si="1"/>
        <v>7</v>
      </c>
      <c r="S133" s="14">
        <f t="shared" si="2"/>
        <v>0</v>
      </c>
      <c r="T133" s="14">
        <f t="shared" si="3"/>
        <v>7</v>
      </c>
      <c r="U133" s="14" t="str">
        <f t="shared" si="4"/>
        <v>T</v>
      </c>
      <c r="V133" s="14" t="str">
        <f t="shared" si="5"/>
        <v>TP</v>
      </c>
    </row>
    <row r="134">
      <c r="A134" s="7">
        <v>27683.0</v>
      </c>
      <c r="B134" s="8" t="s">
        <v>234</v>
      </c>
      <c r="C134" s="8" t="s">
        <v>235</v>
      </c>
      <c r="D134" s="9"/>
      <c r="E134" s="7">
        <v>27360.0</v>
      </c>
      <c r="F134" s="10" t="s">
        <v>240</v>
      </c>
      <c r="G134" s="10" t="s">
        <v>235</v>
      </c>
      <c r="H134" s="9"/>
      <c r="I134" s="11" t="s">
        <v>25</v>
      </c>
      <c r="J134" s="11">
        <v>0.97090909090909</v>
      </c>
      <c r="K134" s="12" t="s">
        <v>26</v>
      </c>
      <c r="L134" s="12" t="s">
        <v>26</v>
      </c>
      <c r="M134" s="12" t="s">
        <v>26</v>
      </c>
      <c r="N134" s="12" t="s">
        <v>26</v>
      </c>
      <c r="O134" s="12" t="s">
        <v>26</v>
      </c>
      <c r="P134" s="13" t="s">
        <v>26</v>
      </c>
      <c r="Q134" s="12" t="s">
        <v>26</v>
      </c>
      <c r="R134" s="14">
        <f t="shared" si="1"/>
        <v>7</v>
      </c>
      <c r="S134" s="14">
        <f t="shared" si="2"/>
        <v>0</v>
      </c>
      <c r="T134" s="14">
        <f t="shared" si="3"/>
        <v>7</v>
      </c>
      <c r="U134" s="14" t="str">
        <f t="shared" si="4"/>
        <v>T</v>
      </c>
      <c r="V134" s="14" t="str">
        <f t="shared" si="5"/>
        <v>TP</v>
      </c>
    </row>
    <row r="135">
      <c r="A135" s="7">
        <v>27683.0</v>
      </c>
      <c r="B135" s="8" t="s">
        <v>234</v>
      </c>
      <c r="C135" s="8" t="s">
        <v>235</v>
      </c>
      <c r="D135" s="9"/>
      <c r="E135" s="7">
        <v>27367.0</v>
      </c>
      <c r="F135" s="10" t="s">
        <v>241</v>
      </c>
      <c r="G135" s="10" t="s">
        <v>235</v>
      </c>
      <c r="H135" s="9"/>
      <c r="I135" s="11" t="s">
        <v>25</v>
      </c>
      <c r="J135" s="11">
        <v>0.956363636363636</v>
      </c>
      <c r="K135" s="12" t="s">
        <v>26</v>
      </c>
      <c r="L135" s="12" t="s">
        <v>26</v>
      </c>
      <c r="M135" s="12" t="s">
        <v>26</v>
      </c>
      <c r="N135" s="12" t="s">
        <v>26</v>
      </c>
      <c r="O135" s="12" t="s">
        <v>26</v>
      </c>
      <c r="P135" s="13" t="s">
        <v>26</v>
      </c>
      <c r="Q135" s="12" t="s">
        <v>26</v>
      </c>
      <c r="R135" s="14">
        <f t="shared" si="1"/>
        <v>7</v>
      </c>
      <c r="S135" s="14">
        <f t="shared" si="2"/>
        <v>0</v>
      </c>
      <c r="T135" s="14">
        <f t="shared" si="3"/>
        <v>7</v>
      </c>
      <c r="U135" s="14" t="str">
        <f t="shared" si="4"/>
        <v>T</v>
      </c>
      <c r="V135" s="14" t="str">
        <f t="shared" si="5"/>
        <v>TP</v>
      </c>
    </row>
    <row r="136">
      <c r="A136" s="7">
        <v>31367.0</v>
      </c>
      <c r="B136" s="8" t="s">
        <v>242</v>
      </c>
      <c r="C136" s="8" t="s">
        <v>23</v>
      </c>
      <c r="D136" s="9"/>
      <c r="E136" s="7">
        <v>31686.0</v>
      </c>
      <c r="F136" s="10" t="s">
        <v>243</v>
      </c>
      <c r="G136" s="10" t="s">
        <v>23</v>
      </c>
      <c r="H136" s="9"/>
      <c r="I136" s="11" t="s">
        <v>25</v>
      </c>
      <c r="J136" s="11">
        <v>0.905185185185185</v>
      </c>
      <c r="K136" s="12" t="s">
        <v>26</v>
      </c>
      <c r="L136" s="12" t="s">
        <v>26</v>
      </c>
      <c r="M136" s="12" t="s">
        <v>26</v>
      </c>
      <c r="N136" s="12" t="s">
        <v>26</v>
      </c>
      <c r="O136" s="12" t="s">
        <v>26</v>
      </c>
      <c r="P136" s="13" t="s">
        <v>26</v>
      </c>
      <c r="Q136" s="12" t="s">
        <v>26</v>
      </c>
      <c r="R136" s="14">
        <f t="shared" si="1"/>
        <v>7</v>
      </c>
      <c r="S136" s="14">
        <f t="shared" si="2"/>
        <v>0</v>
      </c>
      <c r="T136" s="14">
        <f t="shared" si="3"/>
        <v>7</v>
      </c>
      <c r="U136" s="14" t="str">
        <f t="shared" si="4"/>
        <v>T</v>
      </c>
      <c r="V136" s="14" t="str">
        <f t="shared" si="5"/>
        <v>TP</v>
      </c>
    </row>
    <row r="137">
      <c r="A137" s="7">
        <v>14205.0</v>
      </c>
      <c r="B137" s="8" t="s">
        <v>244</v>
      </c>
      <c r="C137" s="8" t="s">
        <v>245</v>
      </c>
      <c r="D137" s="9"/>
      <c r="E137" s="7">
        <v>14529.0</v>
      </c>
      <c r="F137" s="10" t="s">
        <v>246</v>
      </c>
      <c r="G137" s="10" t="s">
        <v>245</v>
      </c>
      <c r="H137" s="9"/>
      <c r="I137" s="11" t="s">
        <v>29</v>
      </c>
      <c r="J137" s="11">
        <v>0.888888888888889</v>
      </c>
      <c r="K137" s="12" t="s">
        <v>26</v>
      </c>
      <c r="L137" s="12" t="s">
        <v>26</v>
      </c>
      <c r="M137" s="12" t="s">
        <v>26</v>
      </c>
      <c r="N137" s="12" t="s">
        <v>26</v>
      </c>
      <c r="O137" s="12" t="s">
        <v>26</v>
      </c>
      <c r="P137" s="13" t="s">
        <v>30</v>
      </c>
      <c r="Q137" s="12" t="s">
        <v>26</v>
      </c>
      <c r="R137" s="14">
        <f t="shared" si="1"/>
        <v>6</v>
      </c>
      <c r="S137" s="14">
        <f t="shared" si="2"/>
        <v>1</v>
      </c>
      <c r="T137" s="14">
        <f t="shared" si="3"/>
        <v>7</v>
      </c>
      <c r="U137" s="14" t="str">
        <f t="shared" si="4"/>
        <v>T</v>
      </c>
      <c r="V137" s="14" t="str">
        <f t="shared" si="5"/>
        <v>FN</v>
      </c>
    </row>
    <row r="138">
      <c r="A138" s="7">
        <v>14205.0</v>
      </c>
      <c r="B138" s="8" t="s">
        <v>244</v>
      </c>
      <c r="C138" s="8" t="s">
        <v>245</v>
      </c>
      <c r="D138" s="9"/>
      <c r="E138" s="7">
        <v>14811.0</v>
      </c>
      <c r="F138" s="10" t="s">
        <v>247</v>
      </c>
      <c r="G138" s="10" t="s">
        <v>245</v>
      </c>
      <c r="H138" s="9"/>
      <c r="I138" s="11" t="s">
        <v>25</v>
      </c>
      <c r="J138" s="11">
        <v>0.907090454772613</v>
      </c>
      <c r="K138" s="12" t="s">
        <v>26</v>
      </c>
      <c r="L138" s="12" t="s">
        <v>26</v>
      </c>
      <c r="M138" s="12" t="s">
        <v>26</v>
      </c>
      <c r="N138" s="12" t="s">
        <v>26</v>
      </c>
      <c r="O138" s="12" t="s">
        <v>26</v>
      </c>
      <c r="P138" s="13" t="s">
        <v>26</v>
      </c>
      <c r="Q138" s="12" t="s">
        <v>30</v>
      </c>
      <c r="R138" s="14">
        <f t="shared" si="1"/>
        <v>6</v>
      </c>
      <c r="S138" s="14">
        <f t="shared" si="2"/>
        <v>1</v>
      </c>
      <c r="T138" s="14">
        <f t="shared" si="3"/>
        <v>7</v>
      </c>
      <c r="U138" s="14" t="str">
        <f t="shared" si="4"/>
        <v>T</v>
      </c>
      <c r="V138" s="14" t="str">
        <f t="shared" si="5"/>
        <v>TP</v>
      </c>
    </row>
    <row r="139">
      <c r="A139" s="7">
        <v>23252.0</v>
      </c>
      <c r="B139" s="8" t="s">
        <v>248</v>
      </c>
      <c r="C139" s="8" t="s">
        <v>33</v>
      </c>
      <c r="D139" s="9"/>
      <c r="E139" s="7">
        <v>22344.0</v>
      </c>
      <c r="F139" s="10" t="s">
        <v>249</v>
      </c>
      <c r="G139" s="10" t="s">
        <v>33</v>
      </c>
      <c r="H139" s="9"/>
      <c r="I139" s="11" t="s">
        <v>29</v>
      </c>
      <c r="J139" s="11">
        <v>0.878355792863802</v>
      </c>
      <c r="K139" s="12" t="s">
        <v>26</v>
      </c>
      <c r="L139" s="12" t="s">
        <v>26</v>
      </c>
      <c r="M139" s="12" t="s">
        <v>26</v>
      </c>
      <c r="N139" s="12" t="s">
        <v>26</v>
      </c>
      <c r="O139" s="12" t="s">
        <v>26</v>
      </c>
      <c r="P139" s="13" t="s">
        <v>30</v>
      </c>
      <c r="Q139" s="12" t="s">
        <v>30</v>
      </c>
      <c r="R139" s="14">
        <f t="shared" si="1"/>
        <v>5</v>
      </c>
      <c r="S139" s="14">
        <f t="shared" si="2"/>
        <v>2</v>
      </c>
      <c r="T139" s="14">
        <f t="shared" si="3"/>
        <v>7</v>
      </c>
      <c r="U139" s="14" t="str">
        <f t="shared" si="4"/>
        <v>T</v>
      </c>
      <c r="V139" s="14" t="str">
        <f t="shared" si="5"/>
        <v>FN</v>
      </c>
    </row>
    <row r="140">
      <c r="A140" s="7">
        <v>23252.0</v>
      </c>
      <c r="B140" s="8" t="s">
        <v>248</v>
      </c>
      <c r="C140" s="8" t="s">
        <v>33</v>
      </c>
      <c r="D140" s="9"/>
      <c r="E140" s="7">
        <v>22407.0</v>
      </c>
      <c r="F140" s="10" t="s">
        <v>250</v>
      </c>
      <c r="G140" s="10" t="s">
        <v>33</v>
      </c>
      <c r="H140" s="9"/>
      <c r="I140" s="11" t="s">
        <v>29</v>
      </c>
      <c r="J140" s="11">
        <v>0.864915824915825</v>
      </c>
      <c r="K140" s="12" t="s">
        <v>30</v>
      </c>
      <c r="L140" s="12" t="s">
        <v>26</v>
      </c>
      <c r="M140" s="12" t="s">
        <v>30</v>
      </c>
      <c r="N140" s="12" t="s">
        <v>26</v>
      </c>
      <c r="O140" s="12" t="s">
        <v>30</v>
      </c>
      <c r="P140" s="13" t="s">
        <v>30</v>
      </c>
      <c r="Q140" s="12" t="s">
        <v>30</v>
      </c>
      <c r="R140" s="14">
        <f t="shared" si="1"/>
        <v>2</v>
      </c>
      <c r="S140" s="14">
        <f t="shared" si="2"/>
        <v>5</v>
      </c>
      <c r="T140" s="14">
        <f t="shared" si="3"/>
        <v>7</v>
      </c>
      <c r="U140" s="14" t="str">
        <f t="shared" si="4"/>
        <v>F</v>
      </c>
      <c r="V140" s="14" t="str">
        <f t="shared" si="5"/>
        <v>TN</v>
      </c>
    </row>
    <row r="141">
      <c r="A141" s="7">
        <v>23252.0</v>
      </c>
      <c r="B141" s="8" t="s">
        <v>248</v>
      </c>
      <c r="C141" s="8" t="s">
        <v>33</v>
      </c>
      <c r="D141" s="9"/>
      <c r="E141" s="7">
        <v>22483.0</v>
      </c>
      <c r="F141" s="10" t="s">
        <v>251</v>
      </c>
      <c r="G141" s="10" t="s">
        <v>33</v>
      </c>
      <c r="H141" s="9"/>
      <c r="I141" s="11" t="s">
        <v>29</v>
      </c>
      <c r="J141" s="11">
        <v>0.878518518518518</v>
      </c>
      <c r="K141" s="12" t="s">
        <v>30</v>
      </c>
      <c r="L141" s="12" t="s">
        <v>26</v>
      </c>
      <c r="M141" s="12" t="s">
        <v>30</v>
      </c>
      <c r="N141" s="12" t="s">
        <v>26</v>
      </c>
      <c r="O141" s="12" t="s">
        <v>30</v>
      </c>
      <c r="P141" s="13" t="s">
        <v>30</v>
      </c>
      <c r="Q141" s="12" t="s">
        <v>30</v>
      </c>
      <c r="R141" s="14">
        <f t="shared" si="1"/>
        <v>2</v>
      </c>
      <c r="S141" s="14">
        <f t="shared" si="2"/>
        <v>5</v>
      </c>
      <c r="T141" s="14">
        <f t="shared" si="3"/>
        <v>7</v>
      </c>
      <c r="U141" s="14" t="str">
        <f t="shared" si="4"/>
        <v>F</v>
      </c>
      <c r="V141" s="14" t="str">
        <f t="shared" si="5"/>
        <v>TN</v>
      </c>
    </row>
    <row r="142">
      <c r="A142" s="7">
        <v>23252.0</v>
      </c>
      <c r="B142" s="8" t="s">
        <v>248</v>
      </c>
      <c r="C142" s="8" t="s">
        <v>33</v>
      </c>
      <c r="D142" s="9"/>
      <c r="E142" s="7">
        <v>22617.0</v>
      </c>
      <c r="F142" s="10" t="s">
        <v>252</v>
      </c>
      <c r="G142" s="10" t="s">
        <v>33</v>
      </c>
      <c r="H142" s="9"/>
      <c r="I142" s="11" t="s">
        <v>25</v>
      </c>
      <c r="J142" s="11">
        <v>0.918585858585858</v>
      </c>
      <c r="K142" s="12" t="s">
        <v>26</v>
      </c>
      <c r="L142" s="12" t="s">
        <v>26</v>
      </c>
      <c r="M142" s="12" t="s">
        <v>26</v>
      </c>
      <c r="N142" s="12" t="s">
        <v>26</v>
      </c>
      <c r="O142" s="12" t="s">
        <v>26</v>
      </c>
      <c r="P142" s="13" t="s">
        <v>30</v>
      </c>
      <c r="Q142" s="12" t="s">
        <v>30</v>
      </c>
      <c r="R142" s="14">
        <f t="shared" si="1"/>
        <v>5</v>
      </c>
      <c r="S142" s="14">
        <f t="shared" si="2"/>
        <v>2</v>
      </c>
      <c r="T142" s="14">
        <f t="shared" si="3"/>
        <v>7</v>
      </c>
      <c r="U142" s="14" t="str">
        <f t="shared" si="4"/>
        <v>T</v>
      </c>
      <c r="V142" s="14" t="str">
        <f t="shared" si="5"/>
        <v>TP</v>
      </c>
    </row>
    <row r="143">
      <c r="A143" s="7">
        <v>23252.0</v>
      </c>
      <c r="B143" s="8" t="s">
        <v>248</v>
      </c>
      <c r="C143" s="8" t="s">
        <v>33</v>
      </c>
      <c r="D143" s="9"/>
      <c r="E143" s="7">
        <v>22699.0</v>
      </c>
      <c r="F143" s="10" t="s">
        <v>253</v>
      </c>
      <c r="G143" s="10" t="s">
        <v>33</v>
      </c>
      <c r="H143" s="9"/>
      <c r="I143" s="11" t="s">
        <v>29</v>
      </c>
      <c r="J143" s="11">
        <v>0.87515873015873</v>
      </c>
      <c r="K143" s="12" t="s">
        <v>30</v>
      </c>
      <c r="L143" s="12" t="s">
        <v>26</v>
      </c>
      <c r="M143" s="12" t="s">
        <v>30</v>
      </c>
      <c r="N143" s="12" t="s">
        <v>26</v>
      </c>
      <c r="O143" s="12" t="s">
        <v>30</v>
      </c>
      <c r="P143" s="13" t="s">
        <v>30</v>
      </c>
      <c r="Q143" s="12" t="s">
        <v>30</v>
      </c>
      <c r="R143" s="14">
        <f t="shared" si="1"/>
        <v>2</v>
      </c>
      <c r="S143" s="14">
        <f t="shared" si="2"/>
        <v>5</v>
      </c>
      <c r="T143" s="14">
        <f t="shared" si="3"/>
        <v>7</v>
      </c>
      <c r="U143" s="14" t="str">
        <f t="shared" si="4"/>
        <v>F</v>
      </c>
      <c r="V143" s="14" t="str">
        <f t="shared" si="5"/>
        <v>TN</v>
      </c>
    </row>
    <row r="144">
      <c r="A144" s="7">
        <v>23252.0</v>
      </c>
      <c r="B144" s="8" t="s">
        <v>248</v>
      </c>
      <c r="C144" s="8" t="s">
        <v>33</v>
      </c>
      <c r="D144" s="9"/>
      <c r="E144" s="7">
        <v>23025.0</v>
      </c>
      <c r="F144" s="10" t="s">
        <v>254</v>
      </c>
      <c r="G144" s="10" t="s">
        <v>33</v>
      </c>
      <c r="H144" s="9"/>
      <c r="I144" s="11" t="s">
        <v>25</v>
      </c>
      <c r="J144" s="11">
        <v>0.945795206971677</v>
      </c>
      <c r="K144" s="12" t="s">
        <v>26</v>
      </c>
      <c r="L144" s="12" t="s">
        <v>26</v>
      </c>
      <c r="M144" s="12" t="s">
        <v>26</v>
      </c>
      <c r="N144" s="12" t="s">
        <v>26</v>
      </c>
      <c r="O144" s="12" t="s">
        <v>26</v>
      </c>
      <c r="P144" s="13" t="s">
        <v>26</v>
      </c>
      <c r="Q144" s="12" t="s">
        <v>26</v>
      </c>
      <c r="R144" s="14">
        <f t="shared" si="1"/>
        <v>7</v>
      </c>
      <c r="S144" s="14">
        <f t="shared" si="2"/>
        <v>0</v>
      </c>
      <c r="T144" s="14">
        <f t="shared" si="3"/>
        <v>7</v>
      </c>
      <c r="U144" s="14" t="str">
        <f t="shared" si="4"/>
        <v>T</v>
      </c>
      <c r="V144" s="14" t="str">
        <f t="shared" si="5"/>
        <v>TP</v>
      </c>
    </row>
    <row r="145">
      <c r="A145" s="7">
        <v>23252.0</v>
      </c>
      <c r="B145" s="8" t="s">
        <v>248</v>
      </c>
      <c r="C145" s="8" t="s">
        <v>33</v>
      </c>
      <c r="D145" s="9"/>
      <c r="E145" s="7">
        <v>23271.0</v>
      </c>
      <c r="F145" s="10" t="s">
        <v>255</v>
      </c>
      <c r="G145" s="10" t="s">
        <v>33</v>
      </c>
      <c r="H145" s="9"/>
      <c r="I145" s="11" t="s">
        <v>25</v>
      </c>
      <c r="J145" s="11">
        <v>0.988148148148148</v>
      </c>
      <c r="K145" s="12" t="s">
        <v>26</v>
      </c>
      <c r="L145" s="12" t="s">
        <v>26</v>
      </c>
      <c r="M145" s="12" t="s">
        <v>26</v>
      </c>
      <c r="N145" s="12" t="s">
        <v>26</v>
      </c>
      <c r="O145" s="12" t="s">
        <v>26</v>
      </c>
      <c r="P145" s="13" t="s">
        <v>26</v>
      </c>
      <c r="Q145" s="12" t="s">
        <v>26</v>
      </c>
      <c r="R145" s="14">
        <f t="shared" si="1"/>
        <v>7</v>
      </c>
      <c r="S145" s="14">
        <f t="shared" si="2"/>
        <v>0</v>
      </c>
      <c r="T145" s="14">
        <f t="shared" si="3"/>
        <v>7</v>
      </c>
      <c r="U145" s="14" t="str">
        <f t="shared" si="4"/>
        <v>T</v>
      </c>
      <c r="V145" s="14" t="str">
        <f t="shared" si="5"/>
        <v>TP</v>
      </c>
    </row>
    <row r="146">
      <c r="A146" s="7">
        <v>23252.0</v>
      </c>
      <c r="B146" s="8" t="s">
        <v>248</v>
      </c>
      <c r="C146" s="8" t="s">
        <v>33</v>
      </c>
      <c r="D146" s="9"/>
      <c r="E146" s="7">
        <v>23568.0</v>
      </c>
      <c r="F146" s="10" t="s">
        <v>46</v>
      </c>
      <c r="G146" s="10" t="s">
        <v>33</v>
      </c>
      <c r="H146" s="9"/>
      <c r="I146" s="11" t="s">
        <v>25</v>
      </c>
      <c r="J146" s="11">
        <v>0.911004370830457</v>
      </c>
      <c r="K146" s="12" t="s">
        <v>30</v>
      </c>
      <c r="L146" s="12" t="s">
        <v>26</v>
      </c>
      <c r="M146" s="12" t="s">
        <v>30</v>
      </c>
      <c r="N146" s="12" t="s">
        <v>26</v>
      </c>
      <c r="O146" s="12" t="s">
        <v>26</v>
      </c>
      <c r="P146" s="13" t="s">
        <v>30</v>
      </c>
      <c r="Q146" s="12" t="s">
        <v>26</v>
      </c>
      <c r="R146" s="14">
        <f t="shared" si="1"/>
        <v>4</v>
      </c>
      <c r="S146" s="14">
        <f t="shared" si="2"/>
        <v>3</v>
      </c>
      <c r="T146" s="14">
        <f t="shared" si="3"/>
        <v>7</v>
      </c>
      <c r="U146" s="14" t="str">
        <f t="shared" si="4"/>
        <v>T</v>
      </c>
      <c r="V146" s="14" t="str">
        <f t="shared" si="5"/>
        <v>TP</v>
      </c>
    </row>
    <row r="147">
      <c r="A147" s="7">
        <v>23252.0</v>
      </c>
      <c r="B147" s="8" t="s">
        <v>248</v>
      </c>
      <c r="C147" s="8" t="s">
        <v>33</v>
      </c>
      <c r="D147" s="9"/>
      <c r="E147" s="7">
        <v>23576.0</v>
      </c>
      <c r="F147" s="10" t="s">
        <v>256</v>
      </c>
      <c r="G147" s="10" t="s">
        <v>33</v>
      </c>
      <c r="H147" s="9"/>
      <c r="I147" s="11" t="s">
        <v>25</v>
      </c>
      <c r="J147" s="11">
        <v>0.921936507936507</v>
      </c>
      <c r="K147" s="12" t="s">
        <v>30</v>
      </c>
      <c r="L147" s="12" t="s">
        <v>26</v>
      </c>
      <c r="M147" s="12" t="s">
        <v>30</v>
      </c>
      <c r="N147" s="12" t="s">
        <v>26</v>
      </c>
      <c r="O147" s="12" t="s">
        <v>26</v>
      </c>
      <c r="P147" s="13" t="s">
        <v>30</v>
      </c>
      <c r="Q147" s="12" t="s">
        <v>26</v>
      </c>
      <c r="R147" s="14">
        <f t="shared" si="1"/>
        <v>4</v>
      </c>
      <c r="S147" s="14">
        <f t="shared" si="2"/>
        <v>3</v>
      </c>
      <c r="T147" s="14">
        <f t="shared" si="3"/>
        <v>7</v>
      </c>
      <c r="U147" s="14" t="str">
        <f t="shared" si="4"/>
        <v>T</v>
      </c>
      <c r="V147" s="14" t="str">
        <f t="shared" si="5"/>
        <v>TP</v>
      </c>
    </row>
    <row r="148">
      <c r="A148" s="7">
        <v>23252.0</v>
      </c>
      <c r="B148" s="8" t="s">
        <v>248</v>
      </c>
      <c r="C148" s="8" t="s">
        <v>33</v>
      </c>
      <c r="D148" s="9"/>
      <c r="E148" s="7">
        <v>23596.0</v>
      </c>
      <c r="F148" s="10" t="s">
        <v>257</v>
      </c>
      <c r="G148" s="10" t="s">
        <v>33</v>
      </c>
      <c r="H148" s="9"/>
      <c r="I148" s="11" t="s">
        <v>25</v>
      </c>
      <c r="J148" s="11">
        <v>0.900032708032708</v>
      </c>
      <c r="K148" s="12" t="s">
        <v>30</v>
      </c>
      <c r="L148" s="12" t="s">
        <v>26</v>
      </c>
      <c r="M148" s="12" t="s">
        <v>30</v>
      </c>
      <c r="N148" s="12" t="s">
        <v>26</v>
      </c>
      <c r="O148" s="12" t="s">
        <v>26</v>
      </c>
      <c r="P148" s="13" t="s">
        <v>30</v>
      </c>
      <c r="Q148" s="12" t="s">
        <v>26</v>
      </c>
      <c r="R148" s="14">
        <f t="shared" si="1"/>
        <v>4</v>
      </c>
      <c r="S148" s="14">
        <f t="shared" si="2"/>
        <v>3</v>
      </c>
      <c r="T148" s="14">
        <f t="shared" si="3"/>
        <v>7</v>
      </c>
      <c r="U148" s="14" t="str">
        <f t="shared" si="4"/>
        <v>T</v>
      </c>
      <c r="V148" s="14" t="str">
        <f t="shared" si="5"/>
        <v>TP</v>
      </c>
    </row>
    <row r="149">
      <c r="A149" s="7">
        <v>41512.0</v>
      </c>
      <c r="B149" s="8" t="s">
        <v>258</v>
      </c>
      <c r="C149" s="8" t="s">
        <v>259</v>
      </c>
      <c r="D149" s="9"/>
      <c r="E149" s="7">
        <v>40944.0</v>
      </c>
      <c r="F149" s="10" t="s">
        <v>260</v>
      </c>
      <c r="G149" s="10" t="s">
        <v>259</v>
      </c>
      <c r="H149" s="9"/>
      <c r="I149" s="11" t="s">
        <v>29</v>
      </c>
      <c r="J149" s="11">
        <v>0.891478260869565</v>
      </c>
      <c r="K149" s="12" t="s">
        <v>26</v>
      </c>
      <c r="L149" s="12" t="s">
        <v>26</v>
      </c>
      <c r="M149" s="12" t="s">
        <v>26</v>
      </c>
      <c r="N149" s="12" t="s">
        <v>26</v>
      </c>
      <c r="O149" s="12" t="s">
        <v>26</v>
      </c>
      <c r="P149" s="13" t="s">
        <v>26</v>
      </c>
      <c r="Q149" s="12" t="s">
        <v>26</v>
      </c>
      <c r="R149" s="14">
        <f t="shared" si="1"/>
        <v>7</v>
      </c>
      <c r="S149" s="14">
        <f t="shared" si="2"/>
        <v>0</v>
      </c>
      <c r="T149" s="14">
        <f t="shared" si="3"/>
        <v>7</v>
      </c>
      <c r="U149" s="14" t="str">
        <f t="shared" si="4"/>
        <v>T</v>
      </c>
      <c r="V149" s="14" t="str">
        <f t="shared" si="5"/>
        <v>FN</v>
      </c>
    </row>
    <row r="150">
      <c r="A150" s="7">
        <v>41512.0</v>
      </c>
      <c r="B150" s="8" t="s">
        <v>258</v>
      </c>
      <c r="C150" s="8" t="s">
        <v>259</v>
      </c>
      <c r="D150" s="9"/>
      <c r="E150" s="7">
        <v>41306.0</v>
      </c>
      <c r="F150" s="10" t="s">
        <v>261</v>
      </c>
      <c r="G150" s="10" t="s">
        <v>259</v>
      </c>
      <c r="H150" s="9"/>
      <c r="I150" s="11" t="s">
        <v>25</v>
      </c>
      <c r="J150" s="11">
        <v>0.914666666666666</v>
      </c>
      <c r="K150" s="12" t="s">
        <v>26</v>
      </c>
      <c r="L150" s="12" t="s">
        <v>26</v>
      </c>
      <c r="M150" s="12" t="s">
        <v>26</v>
      </c>
      <c r="N150" s="12" t="s">
        <v>26</v>
      </c>
      <c r="O150" s="12" t="s">
        <v>26</v>
      </c>
      <c r="P150" s="13" t="s">
        <v>26</v>
      </c>
      <c r="Q150" s="12" t="s">
        <v>26</v>
      </c>
      <c r="R150" s="14">
        <f t="shared" si="1"/>
        <v>7</v>
      </c>
      <c r="S150" s="14">
        <f t="shared" si="2"/>
        <v>0</v>
      </c>
      <c r="T150" s="14">
        <f t="shared" si="3"/>
        <v>7</v>
      </c>
      <c r="U150" s="14" t="str">
        <f t="shared" si="4"/>
        <v>T</v>
      </c>
      <c r="V150" s="14" t="str">
        <f t="shared" si="5"/>
        <v>TP</v>
      </c>
    </row>
    <row r="151">
      <c r="A151" s="7">
        <v>11837.0</v>
      </c>
      <c r="B151" s="8" t="s">
        <v>262</v>
      </c>
      <c r="C151" s="8" t="s">
        <v>263</v>
      </c>
      <c r="D151" s="9"/>
      <c r="E151" s="7">
        <v>11425.0</v>
      </c>
      <c r="F151" s="10" t="s">
        <v>264</v>
      </c>
      <c r="G151" s="10" t="s">
        <v>263</v>
      </c>
      <c r="H151" s="9"/>
      <c r="I151" s="11" t="s">
        <v>29</v>
      </c>
      <c r="J151" s="11">
        <v>0.889964912280701</v>
      </c>
      <c r="K151" s="12" t="s">
        <v>30</v>
      </c>
      <c r="L151" s="12" t="s">
        <v>30</v>
      </c>
      <c r="M151" s="12" t="s">
        <v>30</v>
      </c>
      <c r="N151" s="12" t="s">
        <v>30</v>
      </c>
      <c r="O151" s="12" t="s">
        <v>30</v>
      </c>
      <c r="P151" s="13" t="s">
        <v>30</v>
      </c>
      <c r="Q151" s="12" t="s">
        <v>30</v>
      </c>
      <c r="R151" s="14">
        <f t="shared" si="1"/>
        <v>0</v>
      </c>
      <c r="S151" s="14">
        <f t="shared" si="2"/>
        <v>7</v>
      </c>
      <c r="T151" s="14">
        <f t="shared" si="3"/>
        <v>7</v>
      </c>
      <c r="U151" s="14" t="str">
        <f t="shared" si="4"/>
        <v>F</v>
      </c>
      <c r="V151" s="14" t="str">
        <f t="shared" si="5"/>
        <v>TN</v>
      </c>
    </row>
    <row r="152">
      <c r="A152" s="7">
        <v>11837.0</v>
      </c>
      <c r="B152" s="8" t="s">
        <v>262</v>
      </c>
      <c r="C152" s="8" t="s">
        <v>263</v>
      </c>
      <c r="D152" s="9"/>
      <c r="E152" s="7">
        <v>11727.0</v>
      </c>
      <c r="F152" s="10" t="s">
        <v>265</v>
      </c>
      <c r="G152" s="10" t="s">
        <v>263</v>
      </c>
      <c r="H152" s="9"/>
      <c r="I152" s="11" t="s">
        <v>25</v>
      </c>
      <c r="J152" s="11">
        <v>0.914666666666666</v>
      </c>
      <c r="K152" s="12" t="s">
        <v>30</v>
      </c>
      <c r="L152" s="12" t="s">
        <v>30</v>
      </c>
      <c r="M152" s="12" t="s">
        <v>30</v>
      </c>
      <c r="N152" s="12" t="s">
        <v>30</v>
      </c>
      <c r="O152" s="12" t="s">
        <v>30</v>
      </c>
      <c r="P152" s="13" t="s">
        <v>30</v>
      </c>
      <c r="Q152" s="12" t="s">
        <v>30</v>
      </c>
      <c r="R152" s="14">
        <f t="shared" si="1"/>
        <v>0</v>
      </c>
      <c r="S152" s="14">
        <f t="shared" si="2"/>
        <v>7</v>
      </c>
      <c r="T152" s="14">
        <f t="shared" si="3"/>
        <v>7</v>
      </c>
      <c r="U152" s="14" t="str">
        <f t="shared" si="4"/>
        <v>F</v>
      </c>
      <c r="V152" s="14" t="str">
        <f t="shared" si="5"/>
        <v>FP</v>
      </c>
    </row>
    <row r="153">
      <c r="A153" s="7">
        <v>25083.0</v>
      </c>
      <c r="B153" s="8" t="s">
        <v>266</v>
      </c>
      <c r="C153" s="8" t="s">
        <v>131</v>
      </c>
      <c r="D153" s="9"/>
      <c r="E153" s="7">
        <v>23381.0</v>
      </c>
      <c r="F153" s="10" t="s">
        <v>267</v>
      </c>
      <c r="G153" s="10" t="s">
        <v>131</v>
      </c>
      <c r="H153" s="9"/>
      <c r="I153" s="11" t="s">
        <v>25</v>
      </c>
      <c r="J153" s="11">
        <v>0.934814814814814</v>
      </c>
      <c r="K153" s="12" t="s">
        <v>26</v>
      </c>
      <c r="L153" s="12" t="s">
        <v>26</v>
      </c>
      <c r="M153" s="12" t="s">
        <v>26</v>
      </c>
      <c r="N153" s="12" t="s">
        <v>26</v>
      </c>
      <c r="O153" s="12" t="s">
        <v>26</v>
      </c>
      <c r="P153" s="13" t="s">
        <v>26</v>
      </c>
      <c r="Q153" s="12" t="s">
        <v>26</v>
      </c>
      <c r="R153" s="14">
        <f t="shared" si="1"/>
        <v>7</v>
      </c>
      <c r="S153" s="14">
        <f t="shared" si="2"/>
        <v>0</v>
      </c>
      <c r="T153" s="14">
        <f t="shared" si="3"/>
        <v>7</v>
      </c>
      <c r="U153" s="14" t="str">
        <f t="shared" si="4"/>
        <v>T</v>
      </c>
      <c r="V153" s="14" t="str">
        <f t="shared" si="5"/>
        <v>TP</v>
      </c>
    </row>
    <row r="154">
      <c r="A154" s="7">
        <v>25083.0</v>
      </c>
      <c r="B154" s="8" t="s">
        <v>266</v>
      </c>
      <c r="C154" s="8" t="s">
        <v>131</v>
      </c>
      <c r="D154" s="9"/>
      <c r="E154" s="7">
        <v>23429.0</v>
      </c>
      <c r="F154" s="10" t="s">
        <v>268</v>
      </c>
      <c r="G154" s="10" t="s">
        <v>131</v>
      </c>
      <c r="H154" s="9"/>
      <c r="I154" s="11" t="s">
        <v>25</v>
      </c>
      <c r="J154" s="11">
        <v>0.900434782608695</v>
      </c>
      <c r="K154" s="12" t="s">
        <v>26</v>
      </c>
      <c r="L154" s="12" t="s">
        <v>26</v>
      </c>
      <c r="M154" s="12" t="s">
        <v>26</v>
      </c>
      <c r="N154" s="12" t="s">
        <v>26</v>
      </c>
      <c r="O154" s="12" t="s">
        <v>26</v>
      </c>
      <c r="P154" s="13" t="s">
        <v>26</v>
      </c>
      <c r="Q154" s="12" t="s">
        <v>26</v>
      </c>
      <c r="R154" s="14">
        <f t="shared" si="1"/>
        <v>7</v>
      </c>
      <c r="S154" s="14">
        <f t="shared" si="2"/>
        <v>0</v>
      </c>
      <c r="T154" s="14">
        <f t="shared" si="3"/>
        <v>7</v>
      </c>
      <c r="U154" s="14" t="str">
        <f t="shared" si="4"/>
        <v>T</v>
      </c>
      <c r="V154" s="14" t="str">
        <f t="shared" si="5"/>
        <v>TP</v>
      </c>
    </row>
    <row r="155">
      <c r="A155" s="7">
        <v>25083.0</v>
      </c>
      <c r="B155" s="8" t="s">
        <v>266</v>
      </c>
      <c r="C155" s="8" t="s">
        <v>131</v>
      </c>
      <c r="D155" s="9"/>
      <c r="E155" s="7">
        <v>24954.0</v>
      </c>
      <c r="F155" s="10" t="s">
        <v>269</v>
      </c>
      <c r="G155" s="10" t="s">
        <v>131</v>
      </c>
      <c r="H155" s="9"/>
      <c r="I155" s="11" t="s">
        <v>25</v>
      </c>
      <c r="J155" s="11">
        <v>0.938461538461538</v>
      </c>
      <c r="K155" s="12" t="s">
        <v>26</v>
      </c>
      <c r="L155" s="12" t="s">
        <v>26</v>
      </c>
      <c r="M155" s="12" t="s">
        <v>26</v>
      </c>
      <c r="N155" s="12" t="s">
        <v>26</v>
      </c>
      <c r="O155" s="12" t="s">
        <v>26</v>
      </c>
      <c r="P155" s="13" t="s">
        <v>26</v>
      </c>
      <c r="Q155" s="12" t="s">
        <v>26</v>
      </c>
      <c r="R155" s="14">
        <f t="shared" si="1"/>
        <v>7</v>
      </c>
      <c r="S155" s="14">
        <f t="shared" si="2"/>
        <v>0</v>
      </c>
      <c r="T155" s="14">
        <f t="shared" si="3"/>
        <v>7</v>
      </c>
      <c r="U155" s="14" t="str">
        <f t="shared" si="4"/>
        <v>T</v>
      </c>
      <c r="V155" s="14" t="str">
        <f t="shared" si="5"/>
        <v>TP</v>
      </c>
    </row>
    <row r="156">
      <c r="A156" s="7">
        <v>25083.0</v>
      </c>
      <c r="B156" s="8" t="s">
        <v>266</v>
      </c>
      <c r="C156" s="8" t="s">
        <v>131</v>
      </c>
      <c r="D156" s="9"/>
      <c r="E156" s="7">
        <v>25115.0</v>
      </c>
      <c r="F156" s="10" t="s">
        <v>270</v>
      </c>
      <c r="G156" s="10" t="s">
        <v>131</v>
      </c>
      <c r="H156" s="9"/>
      <c r="I156" s="11" t="s">
        <v>29</v>
      </c>
      <c r="J156" s="11">
        <v>0.867719298245614</v>
      </c>
      <c r="K156" s="12" t="s">
        <v>30</v>
      </c>
      <c r="L156" s="12" t="s">
        <v>30</v>
      </c>
      <c r="M156" s="12" t="s">
        <v>30</v>
      </c>
      <c r="N156" s="12" t="s">
        <v>30</v>
      </c>
      <c r="O156" s="12" t="s">
        <v>30</v>
      </c>
      <c r="P156" s="13" t="s">
        <v>30</v>
      </c>
      <c r="Q156" s="12" t="s">
        <v>30</v>
      </c>
      <c r="R156" s="14">
        <f t="shared" si="1"/>
        <v>0</v>
      </c>
      <c r="S156" s="14">
        <f t="shared" si="2"/>
        <v>7</v>
      </c>
      <c r="T156" s="14">
        <f t="shared" si="3"/>
        <v>7</v>
      </c>
      <c r="U156" s="14" t="str">
        <f t="shared" si="4"/>
        <v>F</v>
      </c>
      <c r="V156" s="14" t="str">
        <f t="shared" si="5"/>
        <v>TN</v>
      </c>
    </row>
    <row r="157">
      <c r="A157" s="7">
        <v>25083.0</v>
      </c>
      <c r="B157" s="8" t="s">
        <v>266</v>
      </c>
      <c r="C157" s="8" t="s">
        <v>131</v>
      </c>
      <c r="D157" s="9"/>
      <c r="E157" s="7">
        <v>25273.0</v>
      </c>
      <c r="F157" s="10" t="s">
        <v>271</v>
      </c>
      <c r="G157" s="10" t="s">
        <v>131</v>
      </c>
      <c r="H157" s="9"/>
      <c r="I157" s="11" t="s">
        <v>29</v>
      </c>
      <c r="J157" s="11">
        <v>0.896923076923076</v>
      </c>
      <c r="K157" s="12" t="s">
        <v>30</v>
      </c>
      <c r="L157" s="12" t="s">
        <v>30</v>
      </c>
      <c r="M157" s="12" t="s">
        <v>30</v>
      </c>
      <c r="N157" s="12" t="s">
        <v>30</v>
      </c>
      <c r="O157" s="12" t="s">
        <v>30</v>
      </c>
      <c r="P157" s="13" t="s">
        <v>30</v>
      </c>
      <c r="Q157" s="12" t="s">
        <v>30</v>
      </c>
      <c r="R157" s="14">
        <f t="shared" si="1"/>
        <v>0</v>
      </c>
      <c r="S157" s="14">
        <f t="shared" si="2"/>
        <v>7</v>
      </c>
      <c r="T157" s="14">
        <f t="shared" si="3"/>
        <v>7</v>
      </c>
      <c r="U157" s="14" t="str">
        <f t="shared" si="4"/>
        <v>F</v>
      </c>
      <c r="V157" s="14" t="str">
        <f t="shared" si="5"/>
        <v>TN</v>
      </c>
    </row>
    <row r="158">
      <c r="A158" s="7">
        <v>34488.0</v>
      </c>
      <c r="B158" s="8" t="s">
        <v>272</v>
      </c>
      <c r="C158" s="8" t="s">
        <v>273</v>
      </c>
      <c r="E158" s="7">
        <v>34307.0</v>
      </c>
      <c r="F158" s="10" t="s">
        <v>274</v>
      </c>
      <c r="G158" s="10" t="s">
        <v>273</v>
      </c>
      <c r="I158" s="11" t="s">
        <v>25</v>
      </c>
      <c r="J158" s="11">
        <v>0.928951048951048</v>
      </c>
      <c r="K158" s="12" t="s">
        <v>26</v>
      </c>
      <c r="L158" s="12" t="s">
        <v>26</v>
      </c>
      <c r="M158" s="12" t="s">
        <v>26</v>
      </c>
      <c r="N158" s="12" t="s">
        <v>26</v>
      </c>
      <c r="O158" s="12" t="s">
        <v>26</v>
      </c>
      <c r="P158" s="13" t="s">
        <v>26</v>
      </c>
      <c r="Q158" s="12" t="s">
        <v>26</v>
      </c>
      <c r="R158" s="14">
        <f t="shared" si="1"/>
        <v>7</v>
      </c>
      <c r="S158" s="14">
        <f t="shared" si="2"/>
        <v>0</v>
      </c>
      <c r="T158" s="14">
        <f t="shared" si="3"/>
        <v>7</v>
      </c>
      <c r="U158" s="14" t="str">
        <f t="shared" si="4"/>
        <v>T</v>
      </c>
      <c r="V158" s="14" t="str">
        <f t="shared" si="5"/>
        <v>TP</v>
      </c>
    </row>
    <row r="159">
      <c r="A159" s="7">
        <v>34488.0</v>
      </c>
      <c r="B159" s="8" t="s">
        <v>272</v>
      </c>
      <c r="C159" s="8" t="s">
        <v>273</v>
      </c>
      <c r="E159" s="7">
        <v>34333.0</v>
      </c>
      <c r="F159" s="10" t="s">
        <v>275</v>
      </c>
      <c r="G159" s="10" t="s">
        <v>273</v>
      </c>
      <c r="I159" s="11" t="s">
        <v>25</v>
      </c>
      <c r="J159" s="11">
        <v>0.915604395604395</v>
      </c>
      <c r="K159" s="12" t="s">
        <v>26</v>
      </c>
      <c r="L159" s="12" t="s">
        <v>26</v>
      </c>
      <c r="M159" s="12" t="s">
        <v>26</v>
      </c>
      <c r="N159" s="12" t="s">
        <v>26</v>
      </c>
      <c r="O159" s="12" t="s">
        <v>26</v>
      </c>
      <c r="P159" s="13" t="s">
        <v>26</v>
      </c>
      <c r="Q159" s="12" t="s">
        <v>26</v>
      </c>
      <c r="R159" s="14">
        <f t="shared" si="1"/>
        <v>7</v>
      </c>
      <c r="S159" s="14">
        <f t="shared" si="2"/>
        <v>0</v>
      </c>
      <c r="T159" s="14">
        <f t="shared" si="3"/>
        <v>7</v>
      </c>
      <c r="U159" s="14" t="str">
        <f t="shared" si="4"/>
        <v>T</v>
      </c>
      <c r="V159" s="14" t="str">
        <f t="shared" si="5"/>
        <v>TP</v>
      </c>
    </row>
    <row r="160">
      <c r="A160" s="7">
        <v>34488.0</v>
      </c>
      <c r="B160" s="8" t="s">
        <v>272</v>
      </c>
      <c r="C160" s="8" t="s">
        <v>273</v>
      </c>
      <c r="E160" s="7">
        <v>34362.0</v>
      </c>
      <c r="F160" s="10" t="s">
        <v>276</v>
      </c>
      <c r="G160" s="10" t="s">
        <v>273</v>
      </c>
      <c r="I160" s="11" t="s">
        <v>25</v>
      </c>
      <c r="J160" s="11">
        <v>0.903124786324786</v>
      </c>
      <c r="K160" s="12" t="s">
        <v>30</v>
      </c>
      <c r="L160" s="12" t="s">
        <v>26</v>
      </c>
      <c r="M160" s="12" t="s">
        <v>26</v>
      </c>
      <c r="N160" s="12" t="s">
        <v>26</v>
      </c>
      <c r="O160" s="12" t="s">
        <v>26</v>
      </c>
      <c r="P160" s="13" t="s">
        <v>26</v>
      </c>
      <c r="Q160" s="12" t="s">
        <v>30</v>
      </c>
      <c r="R160" s="14">
        <f t="shared" si="1"/>
        <v>5</v>
      </c>
      <c r="S160" s="14">
        <f t="shared" si="2"/>
        <v>2</v>
      </c>
      <c r="T160" s="14">
        <f t="shared" si="3"/>
        <v>7</v>
      </c>
      <c r="U160" s="14" t="str">
        <f t="shared" si="4"/>
        <v>T</v>
      </c>
      <c r="V160" s="14" t="str">
        <f t="shared" si="5"/>
        <v>TP</v>
      </c>
    </row>
    <row r="161">
      <c r="A161" s="7">
        <v>34488.0</v>
      </c>
      <c r="B161" s="8" t="s">
        <v>272</v>
      </c>
      <c r="C161" s="8" t="s">
        <v>273</v>
      </c>
      <c r="E161" s="7">
        <v>34408.0</v>
      </c>
      <c r="F161" s="10" t="s">
        <v>277</v>
      </c>
      <c r="G161" s="10" t="s">
        <v>273</v>
      </c>
      <c r="I161" s="11" t="s">
        <v>25</v>
      </c>
      <c r="J161" s="11">
        <v>0.938729096989966</v>
      </c>
      <c r="K161" s="12" t="s">
        <v>26</v>
      </c>
      <c r="L161" s="12" t="s">
        <v>26</v>
      </c>
      <c r="M161" s="12" t="s">
        <v>26</v>
      </c>
      <c r="N161" s="12" t="s">
        <v>26</v>
      </c>
      <c r="O161" s="12" t="s">
        <v>26</v>
      </c>
      <c r="P161" s="13" t="s">
        <v>26</v>
      </c>
      <c r="Q161" s="12" t="s">
        <v>26</v>
      </c>
      <c r="R161" s="14">
        <f t="shared" si="1"/>
        <v>7</v>
      </c>
      <c r="S161" s="14">
        <f t="shared" si="2"/>
        <v>0</v>
      </c>
      <c r="T161" s="14">
        <f t="shared" si="3"/>
        <v>7</v>
      </c>
      <c r="U161" s="14" t="str">
        <f t="shared" si="4"/>
        <v>T</v>
      </c>
      <c r="V161" s="14" t="str">
        <f t="shared" si="5"/>
        <v>TP</v>
      </c>
    </row>
    <row r="162">
      <c r="A162" s="7">
        <v>34488.0</v>
      </c>
      <c r="B162" s="8" t="s">
        <v>272</v>
      </c>
      <c r="C162" s="8" t="s">
        <v>273</v>
      </c>
      <c r="E162" s="7">
        <v>34537.0</v>
      </c>
      <c r="F162" s="10" t="s">
        <v>278</v>
      </c>
      <c r="G162" s="10" t="s">
        <v>273</v>
      </c>
      <c r="I162" s="11" t="s">
        <v>29</v>
      </c>
      <c r="J162" s="11">
        <v>0.891589743589743</v>
      </c>
      <c r="K162" s="12" t="s">
        <v>26</v>
      </c>
      <c r="L162" s="12" t="s">
        <v>26</v>
      </c>
      <c r="M162" s="12" t="s">
        <v>26</v>
      </c>
      <c r="N162" s="12" t="s">
        <v>26</v>
      </c>
      <c r="O162" s="12" t="s">
        <v>26</v>
      </c>
      <c r="P162" s="13" t="s">
        <v>26</v>
      </c>
      <c r="Q162" s="12" t="s">
        <v>30</v>
      </c>
      <c r="R162" s="14">
        <f t="shared" si="1"/>
        <v>6</v>
      </c>
      <c r="S162" s="14">
        <f t="shared" si="2"/>
        <v>1</v>
      </c>
      <c r="T162" s="14">
        <f t="shared" si="3"/>
        <v>7</v>
      </c>
      <c r="U162" s="14" t="str">
        <f t="shared" si="4"/>
        <v>T</v>
      </c>
      <c r="V162" s="14" t="str">
        <f t="shared" si="5"/>
        <v>FN</v>
      </c>
    </row>
    <row r="163">
      <c r="A163" s="7">
        <v>34488.0</v>
      </c>
      <c r="B163" s="8" t="s">
        <v>272</v>
      </c>
      <c r="C163" s="8" t="s">
        <v>273</v>
      </c>
      <c r="E163" s="7">
        <v>34640.0</v>
      </c>
      <c r="F163" s="10" t="s">
        <v>279</v>
      </c>
      <c r="G163" s="10" t="s">
        <v>273</v>
      </c>
      <c r="I163" s="11" t="s">
        <v>25</v>
      </c>
      <c r="J163" s="11">
        <v>0.943496503496503</v>
      </c>
      <c r="K163" s="12" t="s">
        <v>26</v>
      </c>
      <c r="L163" s="12" t="s">
        <v>26</v>
      </c>
      <c r="M163" s="12" t="s">
        <v>26</v>
      </c>
      <c r="N163" s="12" t="s">
        <v>26</v>
      </c>
      <c r="O163" s="12" t="s">
        <v>26</v>
      </c>
      <c r="P163" s="13" t="s">
        <v>26</v>
      </c>
      <c r="Q163" s="12" t="s">
        <v>26</v>
      </c>
      <c r="R163" s="14">
        <f t="shared" si="1"/>
        <v>7</v>
      </c>
      <c r="S163" s="14">
        <f t="shared" si="2"/>
        <v>0</v>
      </c>
      <c r="T163" s="14">
        <f t="shared" si="3"/>
        <v>7</v>
      </c>
      <c r="U163" s="14" t="str">
        <f t="shared" si="4"/>
        <v>T</v>
      </c>
      <c r="V163" s="14" t="str">
        <f t="shared" si="5"/>
        <v>TP</v>
      </c>
    </row>
    <row r="164">
      <c r="A164" s="7">
        <v>34488.0</v>
      </c>
      <c r="B164" s="8" t="s">
        <v>272</v>
      </c>
      <c r="C164" s="8" t="s">
        <v>273</v>
      </c>
      <c r="E164" s="7">
        <v>34703.0</v>
      </c>
      <c r="F164" s="10" t="s">
        <v>280</v>
      </c>
      <c r="G164" s="10" t="s">
        <v>273</v>
      </c>
      <c r="I164" s="11" t="s">
        <v>25</v>
      </c>
      <c r="J164" s="11">
        <v>0.952051282051282</v>
      </c>
      <c r="K164" s="12" t="s">
        <v>26</v>
      </c>
      <c r="L164" s="12" t="s">
        <v>26</v>
      </c>
      <c r="M164" s="12" t="s">
        <v>26</v>
      </c>
      <c r="N164" s="12" t="s">
        <v>26</v>
      </c>
      <c r="O164" s="12" t="s">
        <v>26</v>
      </c>
      <c r="P164" s="13" t="s">
        <v>26</v>
      </c>
      <c r="Q164" s="12" t="s">
        <v>26</v>
      </c>
      <c r="R164" s="14">
        <f t="shared" si="1"/>
        <v>7</v>
      </c>
      <c r="S164" s="14">
        <f t="shared" si="2"/>
        <v>0</v>
      </c>
      <c r="T164" s="14">
        <f t="shared" si="3"/>
        <v>7</v>
      </c>
      <c r="U164" s="14" t="str">
        <f t="shared" si="4"/>
        <v>T</v>
      </c>
      <c r="V164" s="14" t="str">
        <f t="shared" si="5"/>
        <v>TP</v>
      </c>
    </row>
    <row r="165">
      <c r="A165" s="7">
        <v>34488.0</v>
      </c>
      <c r="B165" s="8" t="s">
        <v>272</v>
      </c>
      <c r="C165" s="8" t="s">
        <v>273</v>
      </c>
      <c r="E165" s="7">
        <v>34738.0</v>
      </c>
      <c r="F165" s="10" t="s">
        <v>281</v>
      </c>
      <c r="G165" s="10" t="s">
        <v>273</v>
      </c>
      <c r="I165" s="11" t="s">
        <v>25</v>
      </c>
      <c r="J165" s="11">
        <v>0.952051282051282</v>
      </c>
      <c r="K165" s="12" t="s">
        <v>26</v>
      </c>
      <c r="L165" s="12" t="s">
        <v>26</v>
      </c>
      <c r="M165" s="12" t="s">
        <v>26</v>
      </c>
      <c r="N165" s="12" t="s">
        <v>26</v>
      </c>
      <c r="O165" s="12" t="s">
        <v>26</v>
      </c>
      <c r="P165" s="13" t="s">
        <v>26</v>
      </c>
      <c r="Q165" s="12" t="s">
        <v>26</v>
      </c>
      <c r="R165" s="14">
        <f t="shared" si="1"/>
        <v>7</v>
      </c>
      <c r="S165" s="14">
        <f t="shared" si="2"/>
        <v>0</v>
      </c>
      <c r="T165" s="14">
        <f t="shared" si="3"/>
        <v>7</v>
      </c>
      <c r="U165" s="14" t="str">
        <f t="shared" si="4"/>
        <v>T</v>
      </c>
      <c r="V165" s="14" t="str">
        <f t="shared" si="5"/>
        <v>TP</v>
      </c>
    </row>
    <row r="166">
      <c r="A166" s="7">
        <v>34488.0</v>
      </c>
      <c r="B166" s="8" t="s">
        <v>272</v>
      </c>
      <c r="C166" s="8" t="s">
        <v>273</v>
      </c>
      <c r="E166" s="7">
        <v>34892.0</v>
      </c>
      <c r="F166" s="10" t="s">
        <v>282</v>
      </c>
      <c r="G166" s="10" t="s">
        <v>273</v>
      </c>
      <c r="I166" s="11" t="s">
        <v>25</v>
      </c>
      <c r="J166" s="11">
        <v>0.952051282051282</v>
      </c>
      <c r="K166" s="12" t="s">
        <v>26</v>
      </c>
      <c r="L166" s="12" t="s">
        <v>26</v>
      </c>
      <c r="M166" s="12" t="s">
        <v>26</v>
      </c>
      <c r="N166" s="12" t="s">
        <v>26</v>
      </c>
      <c r="O166" s="12" t="s">
        <v>26</v>
      </c>
      <c r="P166" s="13" t="s">
        <v>26</v>
      </c>
      <c r="Q166" s="12" t="s">
        <v>26</v>
      </c>
      <c r="R166" s="14">
        <f t="shared" si="1"/>
        <v>7</v>
      </c>
      <c r="S166" s="14">
        <f t="shared" si="2"/>
        <v>0</v>
      </c>
      <c r="T166" s="14">
        <f t="shared" si="3"/>
        <v>7</v>
      </c>
      <c r="U166" s="14" t="str">
        <f t="shared" si="4"/>
        <v>T</v>
      </c>
      <c r="V166" s="14" t="str">
        <f t="shared" si="5"/>
        <v>TP</v>
      </c>
    </row>
    <row r="167">
      <c r="A167" s="7">
        <v>32367.0</v>
      </c>
      <c r="B167" s="8" t="s">
        <v>283</v>
      </c>
      <c r="C167" s="8" t="s">
        <v>284</v>
      </c>
      <c r="D167" s="9"/>
      <c r="E167" s="7">
        <v>32354.0</v>
      </c>
      <c r="F167" s="10" t="s">
        <v>285</v>
      </c>
      <c r="G167" s="10" t="s">
        <v>284</v>
      </c>
      <c r="H167" s="9"/>
      <c r="I167" s="11" t="s">
        <v>29</v>
      </c>
      <c r="J167" s="11">
        <v>0.898426171529619</v>
      </c>
      <c r="K167" s="12" t="s">
        <v>26</v>
      </c>
      <c r="L167" s="12" t="s">
        <v>26</v>
      </c>
      <c r="M167" s="12" t="s">
        <v>26</v>
      </c>
      <c r="N167" s="12" t="s">
        <v>26</v>
      </c>
      <c r="O167" s="12" t="s">
        <v>26</v>
      </c>
      <c r="P167" s="13" t="s">
        <v>26</v>
      </c>
      <c r="Q167" s="12" t="s">
        <v>26</v>
      </c>
      <c r="R167" s="14">
        <f t="shared" si="1"/>
        <v>7</v>
      </c>
      <c r="S167" s="14">
        <f t="shared" si="2"/>
        <v>0</v>
      </c>
      <c r="T167" s="14">
        <f t="shared" si="3"/>
        <v>7</v>
      </c>
      <c r="U167" s="14" t="str">
        <f t="shared" si="4"/>
        <v>T</v>
      </c>
      <c r="V167" s="14" t="str">
        <f t="shared" si="5"/>
        <v>FN</v>
      </c>
    </row>
    <row r="168">
      <c r="A168" s="7">
        <v>32367.0</v>
      </c>
      <c r="B168" s="8" t="s">
        <v>283</v>
      </c>
      <c r="C168" s="8" t="s">
        <v>284</v>
      </c>
      <c r="D168" s="9"/>
      <c r="E168" s="7">
        <v>33307.0</v>
      </c>
      <c r="F168" s="10" t="s">
        <v>286</v>
      </c>
      <c r="G168" s="10" t="s">
        <v>284</v>
      </c>
      <c r="H168" s="9"/>
      <c r="I168" s="11" t="s">
        <v>25</v>
      </c>
      <c r="J168" s="11">
        <v>0.948411055018396</v>
      </c>
      <c r="K168" s="12" t="s">
        <v>26</v>
      </c>
      <c r="L168" s="12" t="s">
        <v>26</v>
      </c>
      <c r="M168" s="12" t="s">
        <v>26</v>
      </c>
      <c r="N168" s="12" t="s">
        <v>26</v>
      </c>
      <c r="O168" s="12" t="s">
        <v>26</v>
      </c>
      <c r="P168" s="13" t="s">
        <v>26</v>
      </c>
      <c r="Q168" s="12" t="s">
        <v>26</v>
      </c>
      <c r="R168" s="14">
        <f t="shared" si="1"/>
        <v>7</v>
      </c>
      <c r="S168" s="14">
        <f t="shared" si="2"/>
        <v>0</v>
      </c>
      <c r="T168" s="14">
        <f t="shared" si="3"/>
        <v>7</v>
      </c>
      <c r="U168" s="14" t="str">
        <f t="shared" si="4"/>
        <v>T</v>
      </c>
      <c r="V168" s="14" t="str">
        <f t="shared" si="5"/>
        <v>TP</v>
      </c>
    </row>
    <row r="169">
      <c r="A169" s="7">
        <v>17429.0</v>
      </c>
      <c r="B169" s="8" t="s">
        <v>287</v>
      </c>
      <c r="C169" s="8" t="s">
        <v>116</v>
      </c>
      <c r="D169" s="9"/>
      <c r="E169" s="7">
        <v>17158.0</v>
      </c>
      <c r="F169" s="10" t="s">
        <v>288</v>
      </c>
      <c r="G169" s="10" t="s">
        <v>116</v>
      </c>
      <c r="H169" s="9"/>
      <c r="I169" s="11" t="s">
        <v>29</v>
      </c>
      <c r="J169" s="11">
        <v>0.878642838642838</v>
      </c>
      <c r="K169" s="12" t="s">
        <v>26</v>
      </c>
      <c r="L169" s="12" t="s">
        <v>26</v>
      </c>
      <c r="M169" s="12" t="s">
        <v>26</v>
      </c>
      <c r="N169" s="12" t="s">
        <v>26</v>
      </c>
      <c r="O169" s="12" t="s">
        <v>26</v>
      </c>
      <c r="P169" s="13" t="s">
        <v>26</v>
      </c>
      <c r="Q169" s="12" t="s">
        <v>26</v>
      </c>
      <c r="R169" s="14">
        <f t="shared" si="1"/>
        <v>7</v>
      </c>
      <c r="S169" s="14">
        <f t="shared" si="2"/>
        <v>0</v>
      </c>
      <c r="T169" s="14">
        <f t="shared" si="3"/>
        <v>7</v>
      </c>
      <c r="U169" s="14" t="str">
        <f t="shared" si="4"/>
        <v>T</v>
      </c>
      <c r="V169" s="14" t="str">
        <f t="shared" si="5"/>
        <v>FN</v>
      </c>
    </row>
    <row r="170">
      <c r="A170" s="7">
        <v>17429.0</v>
      </c>
      <c r="B170" s="8" t="s">
        <v>287</v>
      </c>
      <c r="C170" s="8" t="s">
        <v>116</v>
      </c>
      <c r="D170" s="9"/>
      <c r="E170" s="7">
        <v>17320.0</v>
      </c>
      <c r="F170" s="10" t="s">
        <v>289</v>
      </c>
      <c r="G170" s="10" t="s">
        <v>116</v>
      </c>
      <c r="H170" s="9"/>
      <c r="I170" s="11" t="s">
        <v>25</v>
      </c>
      <c r="J170" s="11">
        <v>0.931240065976908</v>
      </c>
      <c r="K170" s="12" t="s">
        <v>26</v>
      </c>
      <c r="L170" s="12" t="s">
        <v>26</v>
      </c>
      <c r="M170" s="12" t="s">
        <v>26</v>
      </c>
      <c r="N170" s="12" t="s">
        <v>26</v>
      </c>
      <c r="O170" s="12" t="s">
        <v>26</v>
      </c>
      <c r="P170" s="13" t="s">
        <v>26</v>
      </c>
      <c r="Q170" s="12" t="s">
        <v>26</v>
      </c>
      <c r="R170" s="14">
        <f t="shared" si="1"/>
        <v>7</v>
      </c>
      <c r="S170" s="14">
        <f t="shared" si="2"/>
        <v>0</v>
      </c>
      <c r="T170" s="14">
        <f t="shared" si="3"/>
        <v>7</v>
      </c>
      <c r="U170" s="14" t="str">
        <f t="shared" si="4"/>
        <v>T</v>
      </c>
      <c r="V170" s="14" t="str">
        <f t="shared" si="5"/>
        <v>TP</v>
      </c>
    </row>
    <row r="171">
      <c r="A171" s="7">
        <v>17429.0</v>
      </c>
      <c r="B171" s="8" t="s">
        <v>287</v>
      </c>
      <c r="C171" s="8" t="s">
        <v>116</v>
      </c>
      <c r="D171" s="9"/>
      <c r="E171" s="7">
        <v>17443.0</v>
      </c>
      <c r="F171" s="10" t="s">
        <v>290</v>
      </c>
      <c r="G171" s="10" t="s">
        <v>116</v>
      </c>
      <c r="H171" s="9"/>
      <c r="I171" s="11" t="s">
        <v>25</v>
      </c>
      <c r="J171" s="11">
        <v>0.929795206971677</v>
      </c>
      <c r="K171" s="12" t="s">
        <v>26</v>
      </c>
      <c r="L171" s="12" t="s">
        <v>26</v>
      </c>
      <c r="M171" s="12" t="s">
        <v>26</v>
      </c>
      <c r="N171" s="12" t="s">
        <v>26</v>
      </c>
      <c r="O171" s="12" t="s">
        <v>26</v>
      </c>
      <c r="P171" s="13" t="s">
        <v>26</v>
      </c>
      <c r="Q171" s="12" t="s">
        <v>26</v>
      </c>
      <c r="R171" s="14">
        <f t="shared" si="1"/>
        <v>7</v>
      </c>
      <c r="S171" s="14">
        <f t="shared" si="2"/>
        <v>0</v>
      </c>
      <c r="T171" s="14">
        <f t="shared" si="3"/>
        <v>7</v>
      </c>
      <c r="U171" s="14" t="str">
        <f t="shared" si="4"/>
        <v>T</v>
      </c>
      <c r="V171" s="14" t="str">
        <f t="shared" si="5"/>
        <v>TP</v>
      </c>
    </row>
    <row r="172">
      <c r="A172" s="7">
        <v>17429.0</v>
      </c>
      <c r="B172" s="8" t="s">
        <v>287</v>
      </c>
      <c r="C172" s="8" t="s">
        <v>116</v>
      </c>
      <c r="D172" s="9"/>
      <c r="E172" s="7">
        <v>17615.0</v>
      </c>
      <c r="F172" s="10" t="s">
        <v>291</v>
      </c>
      <c r="G172" s="10" t="s">
        <v>116</v>
      </c>
      <c r="H172" s="9"/>
      <c r="I172" s="11" t="s">
        <v>25</v>
      </c>
      <c r="J172" s="11">
        <v>0.900888888888888</v>
      </c>
      <c r="K172" s="12" t="s">
        <v>26</v>
      </c>
      <c r="L172" s="12" t="s">
        <v>26</v>
      </c>
      <c r="M172" s="12" t="s">
        <v>26</v>
      </c>
      <c r="N172" s="12" t="s">
        <v>26</v>
      </c>
      <c r="O172" s="12" t="s">
        <v>26</v>
      </c>
      <c r="P172" s="13" t="s">
        <v>26</v>
      </c>
      <c r="Q172" s="12" t="s">
        <v>26</v>
      </c>
      <c r="R172" s="14">
        <f t="shared" si="1"/>
        <v>7</v>
      </c>
      <c r="S172" s="14">
        <f t="shared" si="2"/>
        <v>0</v>
      </c>
      <c r="T172" s="14">
        <f t="shared" si="3"/>
        <v>7</v>
      </c>
      <c r="U172" s="14" t="str">
        <f t="shared" si="4"/>
        <v>T</v>
      </c>
      <c r="V172" s="14" t="str">
        <f t="shared" si="5"/>
        <v>TP</v>
      </c>
    </row>
    <row r="173">
      <c r="A173" s="7">
        <v>17429.0</v>
      </c>
      <c r="B173" s="8" t="s">
        <v>287</v>
      </c>
      <c r="C173" s="8" t="s">
        <v>116</v>
      </c>
      <c r="D173" s="9"/>
      <c r="E173" s="7">
        <v>17713.0</v>
      </c>
      <c r="F173" s="10" t="s">
        <v>292</v>
      </c>
      <c r="G173" s="10" t="s">
        <v>116</v>
      </c>
      <c r="H173" s="9"/>
      <c r="I173" s="11" t="s">
        <v>25</v>
      </c>
      <c r="J173" s="11">
        <v>0.900888888888888</v>
      </c>
      <c r="K173" s="12" t="s">
        <v>26</v>
      </c>
      <c r="L173" s="12" t="s">
        <v>26</v>
      </c>
      <c r="M173" s="12" t="s">
        <v>26</v>
      </c>
      <c r="N173" s="12" t="s">
        <v>26</v>
      </c>
      <c r="O173" s="12" t="s">
        <v>26</v>
      </c>
      <c r="P173" s="13" t="s">
        <v>26</v>
      </c>
      <c r="Q173" s="12" t="s">
        <v>26</v>
      </c>
      <c r="R173" s="14">
        <f t="shared" si="1"/>
        <v>7</v>
      </c>
      <c r="S173" s="14">
        <f t="shared" si="2"/>
        <v>0</v>
      </c>
      <c r="T173" s="14">
        <f t="shared" si="3"/>
        <v>7</v>
      </c>
      <c r="U173" s="14" t="str">
        <f t="shared" si="4"/>
        <v>T</v>
      </c>
      <c r="V173" s="14" t="str">
        <f t="shared" si="5"/>
        <v>TP</v>
      </c>
    </row>
    <row r="174">
      <c r="A174" s="7">
        <v>17429.0</v>
      </c>
      <c r="B174" s="8" t="s">
        <v>287</v>
      </c>
      <c r="C174" s="8" t="s">
        <v>116</v>
      </c>
      <c r="D174" s="9"/>
      <c r="E174" s="7">
        <v>17775.0</v>
      </c>
      <c r="F174" s="10" t="s">
        <v>293</v>
      </c>
      <c r="G174" s="10" t="s">
        <v>116</v>
      </c>
      <c r="H174" s="9"/>
      <c r="I174" s="11" t="s">
        <v>25</v>
      </c>
      <c r="J174" s="11">
        <v>0.903915343915344</v>
      </c>
      <c r="K174" s="12" t="s">
        <v>26</v>
      </c>
      <c r="L174" s="12" t="s">
        <v>26</v>
      </c>
      <c r="M174" s="12" t="s">
        <v>26</v>
      </c>
      <c r="N174" s="12" t="s">
        <v>26</v>
      </c>
      <c r="O174" s="12" t="s">
        <v>26</v>
      </c>
      <c r="P174" s="13" t="s">
        <v>26</v>
      </c>
      <c r="Q174" s="12" t="s">
        <v>26</v>
      </c>
      <c r="R174" s="14">
        <f t="shared" si="1"/>
        <v>7</v>
      </c>
      <c r="S174" s="14">
        <f t="shared" si="2"/>
        <v>0</v>
      </c>
      <c r="T174" s="14">
        <f t="shared" si="3"/>
        <v>7</v>
      </c>
      <c r="U174" s="14" t="str">
        <f t="shared" si="4"/>
        <v>T</v>
      </c>
      <c r="V174" s="14" t="str">
        <f t="shared" si="5"/>
        <v>TP</v>
      </c>
    </row>
    <row r="175">
      <c r="A175" s="7">
        <v>17429.0</v>
      </c>
      <c r="B175" s="8" t="s">
        <v>287</v>
      </c>
      <c r="C175" s="8" t="s">
        <v>116</v>
      </c>
      <c r="D175" s="9"/>
      <c r="E175" s="7">
        <v>17985.0</v>
      </c>
      <c r="F175" s="10" t="s">
        <v>294</v>
      </c>
      <c r="G175" s="10" t="s">
        <v>116</v>
      </c>
      <c r="H175" s="9"/>
      <c r="I175" s="11" t="s">
        <v>25</v>
      </c>
      <c r="J175" s="11">
        <v>0.926459259259259</v>
      </c>
      <c r="K175" s="12" t="s">
        <v>26</v>
      </c>
      <c r="L175" s="12" t="s">
        <v>26</v>
      </c>
      <c r="M175" s="12" t="s">
        <v>26</v>
      </c>
      <c r="N175" s="12" t="s">
        <v>26</v>
      </c>
      <c r="O175" s="12" t="s">
        <v>26</v>
      </c>
      <c r="P175" s="13" t="s">
        <v>26</v>
      </c>
      <c r="Q175" s="12" t="s">
        <v>26</v>
      </c>
      <c r="R175" s="14">
        <f t="shared" si="1"/>
        <v>7</v>
      </c>
      <c r="S175" s="14">
        <f t="shared" si="2"/>
        <v>0</v>
      </c>
      <c r="T175" s="14">
        <f t="shared" si="3"/>
        <v>7</v>
      </c>
      <c r="U175" s="14" t="str">
        <f t="shared" si="4"/>
        <v>T</v>
      </c>
      <c r="V175" s="14" t="str">
        <f t="shared" si="5"/>
        <v>TP</v>
      </c>
    </row>
    <row r="176">
      <c r="A176" s="7">
        <v>46898.0</v>
      </c>
      <c r="B176" s="8" t="s">
        <v>295</v>
      </c>
      <c r="C176" s="8" t="s">
        <v>263</v>
      </c>
      <c r="D176" s="9"/>
      <c r="E176" s="7">
        <v>46717.0</v>
      </c>
      <c r="F176" s="10" t="s">
        <v>296</v>
      </c>
      <c r="G176" s="10" t="s">
        <v>263</v>
      </c>
      <c r="H176" s="9"/>
      <c r="I176" s="11" t="s">
        <v>25</v>
      </c>
      <c r="J176" s="11">
        <v>0.921973684210526</v>
      </c>
      <c r="K176" s="12" t="s">
        <v>26</v>
      </c>
      <c r="L176" s="12" t="s">
        <v>30</v>
      </c>
      <c r="M176" s="12" t="s">
        <v>26</v>
      </c>
      <c r="N176" s="12" t="s">
        <v>30</v>
      </c>
      <c r="O176" s="12" t="s">
        <v>26</v>
      </c>
      <c r="P176" s="13" t="s">
        <v>30</v>
      </c>
      <c r="Q176" s="12" t="s">
        <v>30</v>
      </c>
      <c r="R176" s="14">
        <f t="shared" si="1"/>
        <v>3</v>
      </c>
      <c r="S176" s="14">
        <f t="shared" si="2"/>
        <v>4</v>
      </c>
      <c r="T176" s="14">
        <f t="shared" si="3"/>
        <v>7</v>
      </c>
      <c r="U176" s="14" t="str">
        <f t="shared" si="4"/>
        <v>F</v>
      </c>
      <c r="V176" s="14" t="str">
        <f t="shared" si="5"/>
        <v>FP</v>
      </c>
    </row>
    <row r="177">
      <c r="A177" s="7">
        <v>21508.0</v>
      </c>
      <c r="B177" s="8" t="s">
        <v>297</v>
      </c>
      <c r="C177" s="8" t="s">
        <v>235</v>
      </c>
      <c r="D177" s="9"/>
      <c r="E177" s="7">
        <v>21518.0</v>
      </c>
      <c r="F177" s="10" t="s">
        <v>298</v>
      </c>
      <c r="G177" s="10" t="s">
        <v>235</v>
      </c>
      <c r="H177" s="9"/>
      <c r="I177" s="11" t="s">
        <v>25</v>
      </c>
      <c r="J177" s="11">
        <v>0.941818181818181</v>
      </c>
      <c r="K177" s="12" t="s">
        <v>26</v>
      </c>
      <c r="L177" s="12" t="s">
        <v>26</v>
      </c>
      <c r="M177" s="12" t="s">
        <v>26</v>
      </c>
      <c r="N177" s="12" t="s">
        <v>26</v>
      </c>
      <c r="O177" s="12" t="s">
        <v>26</v>
      </c>
      <c r="P177" s="13" t="s">
        <v>26</v>
      </c>
      <c r="Q177" s="12" t="s">
        <v>26</v>
      </c>
      <c r="R177" s="14">
        <f t="shared" si="1"/>
        <v>7</v>
      </c>
      <c r="S177" s="14">
        <f t="shared" si="2"/>
        <v>0</v>
      </c>
      <c r="T177" s="14">
        <f t="shared" si="3"/>
        <v>7</v>
      </c>
      <c r="U177" s="14" t="str">
        <f t="shared" si="4"/>
        <v>T</v>
      </c>
      <c r="V177" s="14" t="str">
        <f t="shared" si="5"/>
        <v>TP</v>
      </c>
    </row>
    <row r="178">
      <c r="A178" s="7">
        <v>21508.0</v>
      </c>
      <c r="B178" s="8" t="s">
        <v>297</v>
      </c>
      <c r="C178" s="8" t="s">
        <v>235</v>
      </c>
      <c r="D178" s="9"/>
      <c r="E178" s="7">
        <v>27041.0</v>
      </c>
      <c r="F178" s="10" t="s">
        <v>299</v>
      </c>
      <c r="G178" s="10" t="s">
        <v>235</v>
      </c>
      <c r="H178" s="9"/>
      <c r="I178" s="11" t="s">
        <v>25</v>
      </c>
      <c r="J178" s="11">
        <v>0.941818181818181</v>
      </c>
      <c r="K178" s="12" t="s">
        <v>26</v>
      </c>
      <c r="L178" s="12" t="s">
        <v>26</v>
      </c>
      <c r="M178" s="12" t="s">
        <v>26</v>
      </c>
      <c r="N178" s="12" t="s">
        <v>26</v>
      </c>
      <c r="O178" s="12" t="s">
        <v>26</v>
      </c>
      <c r="P178" s="13" t="s">
        <v>26</v>
      </c>
      <c r="Q178" s="12" t="s">
        <v>26</v>
      </c>
      <c r="R178" s="14">
        <f t="shared" si="1"/>
        <v>7</v>
      </c>
      <c r="S178" s="14">
        <f t="shared" si="2"/>
        <v>0</v>
      </c>
      <c r="T178" s="14">
        <f t="shared" si="3"/>
        <v>7</v>
      </c>
      <c r="U178" s="14" t="str">
        <f t="shared" si="4"/>
        <v>T</v>
      </c>
      <c r="V178" s="14" t="str">
        <f t="shared" si="5"/>
        <v>TP</v>
      </c>
    </row>
    <row r="179">
      <c r="A179" s="7">
        <v>21508.0</v>
      </c>
      <c r="B179" s="8" t="s">
        <v>297</v>
      </c>
      <c r="C179" s="8" t="s">
        <v>235</v>
      </c>
      <c r="D179" s="9"/>
      <c r="E179" s="7">
        <v>27051.0</v>
      </c>
      <c r="F179" s="10" t="s">
        <v>300</v>
      </c>
      <c r="G179" s="10" t="s">
        <v>235</v>
      </c>
      <c r="H179" s="9"/>
      <c r="I179" s="11" t="s">
        <v>25</v>
      </c>
      <c r="J179" s="11">
        <v>0.941818181818181</v>
      </c>
      <c r="K179" s="12" t="s">
        <v>26</v>
      </c>
      <c r="L179" s="12" t="s">
        <v>26</v>
      </c>
      <c r="M179" s="12" t="s">
        <v>26</v>
      </c>
      <c r="N179" s="12" t="s">
        <v>26</v>
      </c>
      <c r="O179" s="12" t="s">
        <v>26</v>
      </c>
      <c r="P179" s="13" t="s">
        <v>26</v>
      </c>
      <c r="Q179" s="12" t="s">
        <v>26</v>
      </c>
      <c r="R179" s="14">
        <f t="shared" si="1"/>
        <v>7</v>
      </c>
      <c r="S179" s="14">
        <f t="shared" si="2"/>
        <v>0</v>
      </c>
      <c r="T179" s="14">
        <f t="shared" si="3"/>
        <v>7</v>
      </c>
      <c r="U179" s="14" t="str">
        <f t="shared" si="4"/>
        <v>T</v>
      </c>
      <c r="V179" s="14" t="str">
        <f t="shared" si="5"/>
        <v>TP</v>
      </c>
    </row>
    <row r="180">
      <c r="A180" s="7">
        <v>21508.0</v>
      </c>
      <c r="B180" s="8" t="s">
        <v>297</v>
      </c>
      <c r="C180" s="8" t="s">
        <v>235</v>
      </c>
      <c r="D180" s="9"/>
      <c r="E180" s="7">
        <v>27053.0</v>
      </c>
      <c r="F180" s="10" t="s">
        <v>301</v>
      </c>
      <c r="G180" s="10" t="s">
        <v>235</v>
      </c>
      <c r="H180" s="9"/>
      <c r="I180" s="11" t="s">
        <v>25</v>
      </c>
      <c r="J180" s="11">
        <v>0.941818181818181</v>
      </c>
      <c r="K180" s="12" t="s">
        <v>26</v>
      </c>
      <c r="L180" s="12" t="s">
        <v>26</v>
      </c>
      <c r="M180" s="12" t="s">
        <v>26</v>
      </c>
      <c r="N180" s="12" t="s">
        <v>26</v>
      </c>
      <c r="O180" s="12" t="s">
        <v>26</v>
      </c>
      <c r="P180" s="13" t="s">
        <v>26</v>
      </c>
      <c r="Q180" s="12" t="s">
        <v>26</v>
      </c>
      <c r="R180" s="14">
        <f t="shared" si="1"/>
        <v>7</v>
      </c>
      <c r="S180" s="14">
        <f t="shared" si="2"/>
        <v>0</v>
      </c>
      <c r="T180" s="14">
        <f t="shared" si="3"/>
        <v>7</v>
      </c>
      <c r="U180" s="14" t="str">
        <f t="shared" si="4"/>
        <v>T</v>
      </c>
      <c r="V180" s="14" t="str">
        <f t="shared" si="5"/>
        <v>TP</v>
      </c>
    </row>
    <row r="181">
      <c r="A181" s="7">
        <v>21508.0</v>
      </c>
      <c r="B181" s="8" t="s">
        <v>297</v>
      </c>
      <c r="C181" s="8" t="s">
        <v>235</v>
      </c>
      <c r="D181" s="9"/>
      <c r="E181" s="7">
        <v>27080.0</v>
      </c>
      <c r="F181" s="10" t="s">
        <v>302</v>
      </c>
      <c r="G181" s="10" t="s">
        <v>235</v>
      </c>
      <c r="H181" s="9"/>
      <c r="I181" s="11" t="s">
        <v>25</v>
      </c>
      <c r="J181" s="11">
        <v>0.97090909090909</v>
      </c>
      <c r="K181" s="12" t="s">
        <v>26</v>
      </c>
      <c r="L181" s="12" t="s">
        <v>26</v>
      </c>
      <c r="M181" s="12" t="s">
        <v>26</v>
      </c>
      <c r="N181" s="12" t="s">
        <v>26</v>
      </c>
      <c r="O181" s="12" t="s">
        <v>26</v>
      </c>
      <c r="P181" s="13" t="s">
        <v>26</v>
      </c>
      <c r="Q181" s="12" t="s">
        <v>26</v>
      </c>
      <c r="R181" s="14">
        <f t="shared" si="1"/>
        <v>7</v>
      </c>
      <c r="S181" s="14">
        <f t="shared" si="2"/>
        <v>0</v>
      </c>
      <c r="T181" s="14">
        <f t="shared" si="3"/>
        <v>7</v>
      </c>
      <c r="U181" s="14" t="str">
        <f t="shared" si="4"/>
        <v>T</v>
      </c>
      <c r="V181" s="14" t="str">
        <f t="shared" si="5"/>
        <v>TP</v>
      </c>
    </row>
    <row r="182">
      <c r="A182" s="7">
        <v>21508.0</v>
      </c>
      <c r="B182" s="8" t="s">
        <v>297</v>
      </c>
      <c r="C182" s="8" t="s">
        <v>235</v>
      </c>
      <c r="D182" s="9"/>
      <c r="E182" s="7">
        <v>27224.0</v>
      </c>
      <c r="F182" s="10" t="s">
        <v>303</v>
      </c>
      <c r="G182" s="10" t="s">
        <v>235</v>
      </c>
      <c r="H182" s="9"/>
      <c r="I182" s="11" t="s">
        <v>25</v>
      </c>
      <c r="J182" s="11">
        <v>0.956363636363636</v>
      </c>
      <c r="K182" s="12" t="s">
        <v>26</v>
      </c>
      <c r="L182" s="12" t="s">
        <v>26</v>
      </c>
      <c r="M182" s="12" t="s">
        <v>26</v>
      </c>
      <c r="N182" s="12" t="s">
        <v>26</v>
      </c>
      <c r="O182" s="12" t="s">
        <v>26</v>
      </c>
      <c r="P182" s="13" t="s">
        <v>26</v>
      </c>
      <c r="Q182" s="12" t="s">
        <v>26</v>
      </c>
      <c r="R182" s="14">
        <f t="shared" si="1"/>
        <v>7</v>
      </c>
      <c r="S182" s="14">
        <f t="shared" si="2"/>
        <v>0</v>
      </c>
      <c r="T182" s="14">
        <f t="shared" si="3"/>
        <v>7</v>
      </c>
      <c r="U182" s="14" t="str">
        <f t="shared" si="4"/>
        <v>T</v>
      </c>
      <c r="V182" s="14" t="str">
        <f t="shared" si="5"/>
        <v>TP</v>
      </c>
    </row>
    <row r="183">
      <c r="A183" s="7">
        <v>21508.0</v>
      </c>
      <c r="B183" s="8" t="s">
        <v>297</v>
      </c>
      <c r="C183" s="8" t="s">
        <v>235</v>
      </c>
      <c r="D183" s="9"/>
      <c r="E183" s="7">
        <v>27355.0</v>
      </c>
      <c r="F183" s="10" t="s">
        <v>304</v>
      </c>
      <c r="G183" s="10" t="s">
        <v>235</v>
      </c>
      <c r="H183" s="9"/>
      <c r="I183" s="11" t="s">
        <v>25</v>
      </c>
      <c r="J183" s="11">
        <v>0.941818181818181</v>
      </c>
      <c r="K183" s="12" t="s">
        <v>26</v>
      </c>
      <c r="L183" s="12" t="s">
        <v>26</v>
      </c>
      <c r="M183" s="12" t="s">
        <v>26</v>
      </c>
      <c r="N183" s="12" t="s">
        <v>26</v>
      </c>
      <c r="O183" s="12" t="s">
        <v>26</v>
      </c>
      <c r="P183" s="13" t="s">
        <v>26</v>
      </c>
      <c r="Q183" s="12" t="s">
        <v>26</v>
      </c>
      <c r="R183" s="14">
        <f t="shared" si="1"/>
        <v>7</v>
      </c>
      <c r="S183" s="14">
        <f t="shared" si="2"/>
        <v>0</v>
      </c>
      <c r="T183" s="14">
        <f t="shared" si="3"/>
        <v>7</v>
      </c>
      <c r="U183" s="14" t="str">
        <f t="shared" si="4"/>
        <v>T</v>
      </c>
      <c r="V183" s="14" t="str">
        <f t="shared" si="5"/>
        <v>TP</v>
      </c>
    </row>
    <row r="184">
      <c r="A184" s="7">
        <v>21508.0</v>
      </c>
      <c r="B184" s="8" t="s">
        <v>297</v>
      </c>
      <c r="C184" s="8" t="s">
        <v>235</v>
      </c>
      <c r="D184" s="9"/>
      <c r="E184" s="7">
        <v>27360.0</v>
      </c>
      <c r="F184" s="10" t="s">
        <v>240</v>
      </c>
      <c r="G184" s="10" t="s">
        <v>235</v>
      </c>
      <c r="H184" s="9"/>
      <c r="I184" s="11" t="s">
        <v>25</v>
      </c>
      <c r="J184" s="11">
        <v>0.956363636363636</v>
      </c>
      <c r="K184" s="12" t="s">
        <v>26</v>
      </c>
      <c r="L184" s="12" t="s">
        <v>26</v>
      </c>
      <c r="M184" s="12" t="s">
        <v>26</v>
      </c>
      <c r="N184" s="12" t="s">
        <v>26</v>
      </c>
      <c r="O184" s="12" t="s">
        <v>26</v>
      </c>
      <c r="P184" s="13" t="s">
        <v>26</v>
      </c>
      <c r="Q184" s="12" t="s">
        <v>26</v>
      </c>
      <c r="R184" s="14">
        <f t="shared" si="1"/>
        <v>7</v>
      </c>
      <c r="S184" s="14">
        <f t="shared" si="2"/>
        <v>0</v>
      </c>
      <c r="T184" s="14">
        <f t="shared" si="3"/>
        <v>7</v>
      </c>
      <c r="U184" s="14" t="str">
        <f t="shared" si="4"/>
        <v>T</v>
      </c>
      <c r="V184" s="14" t="str">
        <f t="shared" si="5"/>
        <v>TP</v>
      </c>
    </row>
    <row r="185">
      <c r="A185" s="7">
        <v>21508.0</v>
      </c>
      <c r="B185" s="8" t="s">
        <v>297</v>
      </c>
      <c r="C185" s="8" t="s">
        <v>235</v>
      </c>
      <c r="D185" s="9"/>
      <c r="E185" s="7">
        <v>27752.0</v>
      </c>
      <c r="F185" s="10" t="s">
        <v>305</v>
      </c>
      <c r="G185" s="10" t="s">
        <v>235</v>
      </c>
      <c r="H185" s="9"/>
      <c r="I185" s="11" t="s">
        <v>25</v>
      </c>
      <c r="J185" s="11">
        <v>0.97090909090909</v>
      </c>
      <c r="K185" s="12" t="s">
        <v>26</v>
      </c>
      <c r="L185" s="12" t="s">
        <v>26</v>
      </c>
      <c r="M185" s="12" t="s">
        <v>26</v>
      </c>
      <c r="N185" s="12" t="s">
        <v>26</v>
      </c>
      <c r="O185" s="12" t="s">
        <v>26</v>
      </c>
      <c r="P185" s="13" t="s">
        <v>26</v>
      </c>
      <c r="Q185" s="12" t="s">
        <v>26</v>
      </c>
      <c r="R185" s="14">
        <f t="shared" si="1"/>
        <v>7</v>
      </c>
      <c r="S185" s="14">
        <f t="shared" si="2"/>
        <v>0</v>
      </c>
      <c r="T185" s="14">
        <f t="shared" si="3"/>
        <v>7</v>
      </c>
      <c r="U185" s="14" t="str">
        <f t="shared" si="4"/>
        <v>T</v>
      </c>
      <c r="V185" s="14" t="str">
        <f t="shared" si="5"/>
        <v>TP</v>
      </c>
    </row>
    <row r="186">
      <c r="A186" s="7">
        <v>18312.0</v>
      </c>
      <c r="B186" s="8" t="s">
        <v>306</v>
      </c>
      <c r="C186" s="8" t="s">
        <v>116</v>
      </c>
      <c r="D186" s="9"/>
      <c r="E186" s="7">
        <v>17117.0</v>
      </c>
      <c r="F186" s="10" t="s">
        <v>307</v>
      </c>
      <c r="G186" s="10" t="s">
        <v>116</v>
      </c>
      <c r="H186" s="9"/>
      <c r="I186" s="11" t="s">
        <v>25</v>
      </c>
      <c r="J186" s="11">
        <v>0.906116402116402</v>
      </c>
      <c r="K186" s="12" t="s">
        <v>26</v>
      </c>
      <c r="L186" s="12" t="s">
        <v>26</v>
      </c>
      <c r="M186" s="12" t="s">
        <v>26</v>
      </c>
      <c r="N186" s="12" t="s">
        <v>26</v>
      </c>
      <c r="O186" s="12" t="s">
        <v>26</v>
      </c>
      <c r="P186" s="13" t="s">
        <v>26</v>
      </c>
      <c r="Q186" s="12" t="s">
        <v>26</v>
      </c>
      <c r="R186" s="14">
        <f t="shared" si="1"/>
        <v>7</v>
      </c>
      <c r="S186" s="14">
        <f t="shared" si="2"/>
        <v>0</v>
      </c>
      <c r="T186" s="14">
        <f t="shared" si="3"/>
        <v>7</v>
      </c>
      <c r="U186" s="14" t="str">
        <f t="shared" si="4"/>
        <v>T</v>
      </c>
      <c r="V186" s="14" t="str">
        <f t="shared" si="5"/>
        <v>TP</v>
      </c>
    </row>
    <row r="187">
      <c r="A187" s="7">
        <v>18312.0</v>
      </c>
      <c r="B187" s="8" t="s">
        <v>306</v>
      </c>
      <c r="C187" s="8" t="s">
        <v>116</v>
      </c>
      <c r="D187" s="9"/>
      <c r="E187" s="7">
        <v>17305.0</v>
      </c>
      <c r="F187" s="10" t="s">
        <v>308</v>
      </c>
      <c r="G187" s="10" t="s">
        <v>116</v>
      </c>
      <c r="H187" s="9"/>
      <c r="I187" s="11" t="s">
        <v>25</v>
      </c>
      <c r="J187" s="11">
        <v>0.928145454545454</v>
      </c>
      <c r="K187" s="12" t="s">
        <v>26</v>
      </c>
      <c r="L187" s="12" t="s">
        <v>26</v>
      </c>
      <c r="M187" s="12" t="s">
        <v>26</v>
      </c>
      <c r="N187" s="12" t="s">
        <v>26</v>
      </c>
      <c r="O187" s="12" t="s">
        <v>26</v>
      </c>
      <c r="P187" s="13" t="s">
        <v>26</v>
      </c>
      <c r="Q187" s="12" t="s">
        <v>26</v>
      </c>
      <c r="R187" s="14">
        <f t="shared" si="1"/>
        <v>7</v>
      </c>
      <c r="S187" s="14">
        <f t="shared" si="2"/>
        <v>0</v>
      </c>
      <c r="T187" s="14">
        <f t="shared" si="3"/>
        <v>7</v>
      </c>
      <c r="U187" s="14" t="str">
        <f t="shared" si="4"/>
        <v>T</v>
      </c>
      <c r="V187" s="14" t="str">
        <f t="shared" si="5"/>
        <v>TP</v>
      </c>
    </row>
    <row r="188">
      <c r="A188" s="7">
        <v>18312.0</v>
      </c>
      <c r="B188" s="8" t="s">
        <v>306</v>
      </c>
      <c r="C188" s="8" t="s">
        <v>116</v>
      </c>
      <c r="D188" s="9"/>
      <c r="E188" s="7">
        <v>17360.0</v>
      </c>
      <c r="F188" s="10" t="s">
        <v>309</v>
      </c>
      <c r="G188" s="10" t="s">
        <v>116</v>
      </c>
      <c r="H188" s="9"/>
      <c r="I188" s="11" t="s">
        <v>29</v>
      </c>
      <c r="J188" s="11">
        <v>0.857939393939394</v>
      </c>
      <c r="K188" s="12" t="s">
        <v>26</v>
      </c>
      <c r="L188" s="12" t="s">
        <v>26</v>
      </c>
      <c r="M188" s="12" t="s">
        <v>26</v>
      </c>
      <c r="N188" s="12" t="s">
        <v>26</v>
      </c>
      <c r="O188" s="12" t="s">
        <v>26</v>
      </c>
      <c r="P188" s="13" t="s">
        <v>26</v>
      </c>
      <c r="Q188" s="12" t="s">
        <v>26</v>
      </c>
      <c r="R188" s="14">
        <f t="shared" si="1"/>
        <v>7</v>
      </c>
      <c r="S188" s="14">
        <f t="shared" si="2"/>
        <v>0</v>
      </c>
      <c r="T188" s="14">
        <f t="shared" si="3"/>
        <v>7</v>
      </c>
      <c r="U188" s="14" t="str">
        <f t="shared" si="4"/>
        <v>T</v>
      </c>
      <c r="V188" s="14" t="str">
        <f t="shared" si="5"/>
        <v>FN</v>
      </c>
    </row>
    <row r="189">
      <c r="A189" s="7">
        <v>18312.0</v>
      </c>
      <c r="B189" s="8" t="s">
        <v>306</v>
      </c>
      <c r="C189" s="8" t="s">
        <v>116</v>
      </c>
      <c r="D189" s="9"/>
      <c r="E189" s="7">
        <v>17615.0</v>
      </c>
      <c r="F189" s="10" t="s">
        <v>291</v>
      </c>
      <c r="G189" s="10" t="s">
        <v>116</v>
      </c>
      <c r="H189" s="9"/>
      <c r="I189" s="11" t="s">
        <v>29</v>
      </c>
      <c r="J189" s="11">
        <v>0.886222222222222</v>
      </c>
      <c r="K189" s="12" t="s">
        <v>26</v>
      </c>
      <c r="L189" s="12" t="s">
        <v>26</v>
      </c>
      <c r="M189" s="12" t="s">
        <v>26</v>
      </c>
      <c r="N189" s="12" t="s">
        <v>26</v>
      </c>
      <c r="O189" s="12" t="s">
        <v>26</v>
      </c>
      <c r="P189" s="13" t="s">
        <v>26</v>
      </c>
      <c r="Q189" s="12" t="s">
        <v>26</v>
      </c>
      <c r="R189" s="14">
        <f t="shared" si="1"/>
        <v>7</v>
      </c>
      <c r="S189" s="14">
        <f t="shared" si="2"/>
        <v>0</v>
      </c>
      <c r="T189" s="14">
        <f t="shared" si="3"/>
        <v>7</v>
      </c>
      <c r="U189" s="14" t="str">
        <f t="shared" si="4"/>
        <v>T</v>
      </c>
      <c r="V189" s="14" t="str">
        <f t="shared" si="5"/>
        <v>FN</v>
      </c>
    </row>
    <row r="190">
      <c r="A190" s="7">
        <v>18312.0</v>
      </c>
      <c r="B190" s="8" t="s">
        <v>306</v>
      </c>
      <c r="C190" s="8" t="s">
        <v>116</v>
      </c>
      <c r="D190" s="9"/>
      <c r="E190" s="7">
        <v>17772.0</v>
      </c>
      <c r="F190" s="10" t="s">
        <v>310</v>
      </c>
      <c r="G190" s="10" t="s">
        <v>116</v>
      </c>
      <c r="H190" s="9"/>
      <c r="I190" s="11" t="s">
        <v>29</v>
      </c>
      <c r="J190" s="11">
        <v>0.897333333333333</v>
      </c>
      <c r="K190" s="12" t="s">
        <v>26</v>
      </c>
      <c r="L190" s="12" t="s">
        <v>26</v>
      </c>
      <c r="M190" s="12" t="s">
        <v>26</v>
      </c>
      <c r="N190" s="12" t="s">
        <v>26</v>
      </c>
      <c r="O190" s="12" t="s">
        <v>26</v>
      </c>
      <c r="P190" s="13" t="s">
        <v>26</v>
      </c>
      <c r="Q190" s="12" t="s">
        <v>26</v>
      </c>
      <c r="R190" s="14">
        <f t="shared" si="1"/>
        <v>7</v>
      </c>
      <c r="S190" s="14">
        <f t="shared" si="2"/>
        <v>0</v>
      </c>
      <c r="T190" s="14">
        <f t="shared" si="3"/>
        <v>7</v>
      </c>
      <c r="U190" s="14" t="str">
        <f t="shared" si="4"/>
        <v>T</v>
      </c>
      <c r="V190" s="14" t="str">
        <f t="shared" si="5"/>
        <v>FN</v>
      </c>
    </row>
    <row r="191">
      <c r="A191" s="7">
        <v>18312.0</v>
      </c>
      <c r="B191" s="8" t="s">
        <v>306</v>
      </c>
      <c r="C191" s="8" t="s">
        <v>116</v>
      </c>
      <c r="D191" s="9"/>
      <c r="E191" s="7">
        <v>17775.0</v>
      </c>
      <c r="F191" s="10" t="s">
        <v>293</v>
      </c>
      <c r="G191" s="10" t="s">
        <v>116</v>
      </c>
      <c r="H191" s="9"/>
      <c r="I191" s="11" t="s">
        <v>25</v>
      </c>
      <c r="J191" s="11">
        <v>0.90232967032967</v>
      </c>
      <c r="K191" s="12" t="s">
        <v>26</v>
      </c>
      <c r="L191" s="12" t="s">
        <v>26</v>
      </c>
      <c r="M191" s="12" t="s">
        <v>26</v>
      </c>
      <c r="N191" s="12" t="s">
        <v>26</v>
      </c>
      <c r="O191" s="12" t="s">
        <v>26</v>
      </c>
      <c r="P191" s="13" t="s">
        <v>26</v>
      </c>
      <c r="Q191" s="12" t="s">
        <v>26</v>
      </c>
      <c r="R191" s="14">
        <f t="shared" si="1"/>
        <v>7</v>
      </c>
      <c r="S191" s="14">
        <f t="shared" si="2"/>
        <v>0</v>
      </c>
      <c r="T191" s="14">
        <f t="shared" si="3"/>
        <v>7</v>
      </c>
      <c r="U191" s="14" t="str">
        <f t="shared" si="4"/>
        <v>T</v>
      </c>
      <c r="V191" s="14" t="str">
        <f t="shared" si="5"/>
        <v>TP</v>
      </c>
    </row>
    <row r="192">
      <c r="A192" s="7">
        <v>32818.0</v>
      </c>
      <c r="B192" s="8" t="s">
        <v>311</v>
      </c>
      <c r="C192" s="8" t="s">
        <v>284</v>
      </c>
      <c r="D192" s="9"/>
      <c r="E192" s="7">
        <v>13002.0</v>
      </c>
      <c r="F192" s="10" t="s">
        <v>312</v>
      </c>
      <c r="G192" s="10" t="s">
        <v>284</v>
      </c>
      <c r="H192" s="9"/>
      <c r="I192" s="11" t="s">
        <v>29</v>
      </c>
      <c r="J192" s="11">
        <v>0.885904761904762</v>
      </c>
      <c r="K192" s="12" t="s">
        <v>30</v>
      </c>
      <c r="L192" s="12" t="s">
        <v>26</v>
      </c>
      <c r="M192" s="12" t="s">
        <v>26</v>
      </c>
      <c r="N192" s="12" t="s">
        <v>26</v>
      </c>
      <c r="O192" s="12" t="s">
        <v>30</v>
      </c>
      <c r="P192" s="13" t="s">
        <v>26</v>
      </c>
      <c r="Q192" s="12" t="s">
        <v>26</v>
      </c>
      <c r="R192" s="14">
        <f t="shared" si="1"/>
        <v>5</v>
      </c>
      <c r="S192" s="14">
        <f t="shared" si="2"/>
        <v>2</v>
      </c>
      <c r="T192" s="14">
        <f t="shared" si="3"/>
        <v>7</v>
      </c>
      <c r="U192" s="14" t="str">
        <f t="shared" si="4"/>
        <v>T</v>
      </c>
      <c r="V192" s="14" t="str">
        <f t="shared" si="5"/>
        <v>FN</v>
      </c>
    </row>
    <row r="193">
      <c r="A193" s="7">
        <v>32818.0</v>
      </c>
      <c r="B193" s="8" t="s">
        <v>311</v>
      </c>
      <c r="C193" s="8" t="s">
        <v>284</v>
      </c>
      <c r="D193" s="9"/>
      <c r="E193" s="7">
        <v>33005.0</v>
      </c>
      <c r="F193" s="10" t="s">
        <v>313</v>
      </c>
      <c r="G193" s="10" t="s">
        <v>284</v>
      </c>
      <c r="H193" s="9"/>
      <c r="I193" s="11" t="s">
        <v>25</v>
      </c>
      <c r="J193" s="11">
        <v>0.912678787878787</v>
      </c>
      <c r="K193" s="12" t="s">
        <v>26</v>
      </c>
      <c r="L193" s="12" t="s">
        <v>26</v>
      </c>
      <c r="M193" s="12" t="s">
        <v>26</v>
      </c>
      <c r="N193" s="12" t="s">
        <v>30</v>
      </c>
      <c r="O193" s="12" t="s">
        <v>26</v>
      </c>
      <c r="P193" s="13" t="s">
        <v>26</v>
      </c>
      <c r="Q193" s="12" t="s">
        <v>26</v>
      </c>
      <c r="R193" s="14">
        <f t="shared" si="1"/>
        <v>6</v>
      </c>
      <c r="S193" s="14">
        <f t="shared" si="2"/>
        <v>1</v>
      </c>
      <c r="T193" s="14">
        <f t="shared" si="3"/>
        <v>7</v>
      </c>
      <c r="U193" s="14" t="str">
        <f t="shared" si="4"/>
        <v>T</v>
      </c>
      <c r="V193" s="14" t="str">
        <f t="shared" si="5"/>
        <v>TP</v>
      </c>
    </row>
    <row r="194">
      <c r="A194" s="7">
        <v>31338.0</v>
      </c>
      <c r="B194" s="8" t="s">
        <v>314</v>
      </c>
      <c r="C194" s="8" t="s">
        <v>315</v>
      </c>
      <c r="D194" s="9"/>
      <c r="E194" s="7">
        <v>30644.0</v>
      </c>
      <c r="F194" s="10" t="s">
        <v>316</v>
      </c>
      <c r="G194" s="10" t="s">
        <v>315</v>
      </c>
      <c r="H194" s="9"/>
      <c r="I194" s="11" t="s">
        <v>25</v>
      </c>
      <c r="J194" s="11">
        <v>0.919796825396825</v>
      </c>
      <c r="K194" s="12" t="s">
        <v>26</v>
      </c>
      <c r="L194" s="12" t="s">
        <v>26</v>
      </c>
      <c r="M194" s="12" t="s">
        <v>26</v>
      </c>
      <c r="N194" s="12" t="s">
        <v>26</v>
      </c>
      <c r="O194" s="12" t="s">
        <v>26</v>
      </c>
      <c r="P194" s="13" t="s">
        <v>26</v>
      </c>
      <c r="Q194" s="12" t="s">
        <v>26</v>
      </c>
      <c r="R194" s="14">
        <f t="shared" si="1"/>
        <v>7</v>
      </c>
      <c r="S194" s="14">
        <f t="shared" si="2"/>
        <v>0</v>
      </c>
      <c r="T194" s="14">
        <f t="shared" si="3"/>
        <v>7</v>
      </c>
      <c r="U194" s="14" t="str">
        <f t="shared" si="4"/>
        <v>T</v>
      </c>
      <c r="V194" s="14" t="str">
        <f t="shared" si="5"/>
        <v>TP</v>
      </c>
    </row>
    <row r="195">
      <c r="A195" s="7">
        <v>31338.0</v>
      </c>
      <c r="B195" s="8" t="s">
        <v>314</v>
      </c>
      <c r="C195" s="8" t="s">
        <v>315</v>
      </c>
      <c r="D195" s="9"/>
      <c r="E195" s="7">
        <v>31312.0</v>
      </c>
      <c r="F195" s="10" t="s">
        <v>317</v>
      </c>
      <c r="G195" s="10" t="s">
        <v>315</v>
      </c>
      <c r="H195" s="9"/>
      <c r="I195" s="11" t="s">
        <v>25</v>
      </c>
      <c r="J195" s="11">
        <v>0.911319298245614</v>
      </c>
      <c r="K195" s="12" t="s">
        <v>26</v>
      </c>
      <c r="L195" s="12" t="s">
        <v>26</v>
      </c>
      <c r="M195" s="12" t="s">
        <v>26</v>
      </c>
      <c r="N195" s="12" t="s">
        <v>26</v>
      </c>
      <c r="O195" s="12" t="s">
        <v>26</v>
      </c>
      <c r="P195" s="13" t="s">
        <v>26</v>
      </c>
      <c r="Q195" s="12" t="s">
        <v>26</v>
      </c>
      <c r="R195" s="14">
        <f t="shared" si="1"/>
        <v>7</v>
      </c>
      <c r="S195" s="14">
        <f t="shared" si="2"/>
        <v>0</v>
      </c>
      <c r="T195" s="14">
        <f t="shared" si="3"/>
        <v>7</v>
      </c>
      <c r="U195" s="14" t="str">
        <f t="shared" si="4"/>
        <v>T</v>
      </c>
      <c r="V195" s="14" t="str">
        <f t="shared" si="5"/>
        <v>TP</v>
      </c>
    </row>
    <row r="196">
      <c r="A196" s="7">
        <v>9436.0</v>
      </c>
      <c r="B196" s="8" t="s">
        <v>318</v>
      </c>
      <c r="C196" s="8" t="s">
        <v>319</v>
      </c>
      <c r="E196" s="7">
        <v>8988.0</v>
      </c>
      <c r="F196" s="10" t="s">
        <v>320</v>
      </c>
      <c r="G196" s="10" t="s">
        <v>319</v>
      </c>
      <c r="I196" s="11" t="s">
        <v>25</v>
      </c>
      <c r="J196" s="11">
        <v>0.939599224305106</v>
      </c>
      <c r="K196" s="12" t="s">
        <v>26</v>
      </c>
      <c r="L196" s="12" t="s">
        <v>26</v>
      </c>
      <c r="M196" s="12" t="s">
        <v>26</v>
      </c>
      <c r="N196" s="12" t="s">
        <v>26</v>
      </c>
      <c r="O196" s="12" t="s">
        <v>26</v>
      </c>
      <c r="P196" s="13" t="s">
        <v>26</v>
      </c>
      <c r="Q196" s="12" t="s">
        <v>26</v>
      </c>
      <c r="R196" s="14">
        <f t="shared" si="1"/>
        <v>7</v>
      </c>
      <c r="S196" s="14">
        <f t="shared" si="2"/>
        <v>0</v>
      </c>
      <c r="T196" s="14">
        <f t="shared" si="3"/>
        <v>7</v>
      </c>
      <c r="U196" s="14" t="str">
        <f t="shared" si="4"/>
        <v>T</v>
      </c>
      <c r="V196" s="14" t="str">
        <f t="shared" si="5"/>
        <v>TP</v>
      </c>
    </row>
    <row r="197">
      <c r="A197" s="7">
        <v>9436.0</v>
      </c>
      <c r="B197" s="8" t="s">
        <v>318</v>
      </c>
      <c r="C197" s="8" t="s">
        <v>319</v>
      </c>
      <c r="E197" s="7">
        <v>9077.0</v>
      </c>
      <c r="F197" s="10" t="s">
        <v>321</v>
      </c>
      <c r="G197" s="10" t="s">
        <v>319</v>
      </c>
      <c r="I197" s="11" t="s">
        <v>25</v>
      </c>
      <c r="J197" s="11">
        <v>0.944660429660429</v>
      </c>
      <c r="K197" s="12" t="s">
        <v>26</v>
      </c>
      <c r="L197" s="12" t="s">
        <v>26</v>
      </c>
      <c r="M197" s="12" t="s">
        <v>26</v>
      </c>
      <c r="N197" s="12" t="s">
        <v>26</v>
      </c>
      <c r="O197" s="12" t="s">
        <v>26</v>
      </c>
      <c r="P197" s="13" t="s">
        <v>26</v>
      </c>
      <c r="Q197" s="12" t="s">
        <v>26</v>
      </c>
      <c r="R197" s="14">
        <f t="shared" si="1"/>
        <v>7</v>
      </c>
      <c r="S197" s="14">
        <f t="shared" si="2"/>
        <v>0</v>
      </c>
      <c r="T197" s="14">
        <f t="shared" si="3"/>
        <v>7</v>
      </c>
      <c r="U197" s="14" t="str">
        <f t="shared" si="4"/>
        <v>T</v>
      </c>
      <c r="V197" s="14" t="str">
        <f t="shared" si="5"/>
        <v>TP</v>
      </c>
    </row>
    <row r="198">
      <c r="A198" s="7">
        <v>9436.0</v>
      </c>
      <c r="B198" s="8" t="s">
        <v>318</v>
      </c>
      <c r="C198" s="8" t="s">
        <v>319</v>
      </c>
      <c r="E198" s="7">
        <v>9096.0</v>
      </c>
      <c r="F198" s="10" t="s">
        <v>322</v>
      </c>
      <c r="G198" s="10" t="s">
        <v>319</v>
      </c>
      <c r="I198" s="11" t="s">
        <v>25</v>
      </c>
      <c r="J198" s="11">
        <v>0.90831225071225</v>
      </c>
      <c r="K198" s="12" t="s">
        <v>26</v>
      </c>
      <c r="L198" s="12" t="s">
        <v>26</v>
      </c>
      <c r="M198" s="12" t="s">
        <v>26</v>
      </c>
      <c r="N198" s="12" t="s">
        <v>30</v>
      </c>
      <c r="O198" s="12" t="s">
        <v>26</v>
      </c>
      <c r="P198" s="13" t="s">
        <v>26</v>
      </c>
      <c r="Q198" s="12" t="s">
        <v>30</v>
      </c>
      <c r="R198" s="14">
        <f t="shared" si="1"/>
        <v>5</v>
      </c>
      <c r="S198" s="14">
        <f t="shared" si="2"/>
        <v>2</v>
      </c>
      <c r="T198" s="14">
        <f t="shared" si="3"/>
        <v>7</v>
      </c>
      <c r="U198" s="14" t="str">
        <f t="shared" si="4"/>
        <v>T</v>
      </c>
      <c r="V198" s="14" t="str">
        <f t="shared" si="5"/>
        <v>TP</v>
      </c>
    </row>
    <row r="199">
      <c r="A199" s="7">
        <v>9436.0</v>
      </c>
      <c r="B199" s="8" t="s">
        <v>318</v>
      </c>
      <c r="C199" s="8" t="s">
        <v>319</v>
      </c>
      <c r="E199" s="7">
        <v>9345.0</v>
      </c>
      <c r="F199" s="10" t="s">
        <v>323</v>
      </c>
      <c r="G199" s="10" t="s">
        <v>319</v>
      </c>
      <c r="I199" s="11" t="s">
        <v>25</v>
      </c>
      <c r="J199" s="11">
        <v>0.94021978021978</v>
      </c>
      <c r="K199" s="12" t="s">
        <v>26</v>
      </c>
      <c r="L199" s="12" t="s">
        <v>26</v>
      </c>
      <c r="M199" s="12" t="s">
        <v>26</v>
      </c>
      <c r="N199" s="12" t="s">
        <v>26</v>
      </c>
      <c r="O199" s="12" t="s">
        <v>26</v>
      </c>
      <c r="P199" s="13" t="s">
        <v>26</v>
      </c>
      <c r="Q199" s="12" t="s">
        <v>26</v>
      </c>
      <c r="R199" s="14">
        <f t="shared" si="1"/>
        <v>7</v>
      </c>
      <c r="S199" s="14">
        <f t="shared" si="2"/>
        <v>0</v>
      </c>
      <c r="T199" s="14">
        <f t="shared" si="3"/>
        <v>7</v>
      </c>
      <c r="U199" s="14" t="str">
        <f t="shared" si="4"/>
        <v>T</v>
      </c>
      <c r="V199" s="14" t="str">
        <f t="shared" si="5"/>
        <v>TP</v>
      </c>
    </row>
    <row r="200">
      <c r="A200" s="7">
        <v>9436.0</v>
      </c>
      <c r="B200" s="8" t="s">
        <v>318</v>
      </c>
      <c r="C200" s="8" t="s">
        <v>319</v>
      </c>
      <c r="E200" s="7">
        <v>9346.0</v>
      </c>
      <c r="F200" s="10" t="s">
        <v>324</v>
      </c>
      <c r="G200" s="10" t="s">
        <v>319</v>
      </c>
      <c r="I200" s="11" t="s">
        <v>25</v>
      </c>
      <c r="J200" s="11">
        <v>0.97059829059829</v>
      </c>
      <c r="K200" s="12" t="s">
        <v>26</v>
      </c>
      <c r="L200" s="12" t="s">
        <v>26</v>
      </c>
      <c r="M200" s="12" t="s">
        <v>26</v>
      </c>
      <c r="N200" s="12" t="s">
        <v>26</v>
      </c>
      <c r="O200" s="12" t="s">
        <v>26</v>
      </c>
      <c r="P200" s="13" t="s">
        <v>26</v>
      </c>
      <c r="Q200" s="12" t="s">
        <v>26</v>
      </c>
      <c r="R200" s="14">
        <f t="shared" si="1"/>
        <v>7</v>
      </c>
      <c r="S200" s="14">
        <f t="shared" si="2"/>
        <v>0</v>
      </c>
      <c r="T200" s="14">
        <f t="shared" si="3"/>
        <v>7</v>
      </c>
      <c r="U200" s="14" t="str">
        <f t="shared" si="4"/>
        <v>T</v>
      </c>
      <c r="V200" s="14" t="str">
        <f t="shared" si="5"/>
        <v>TP</v>
      </c>
    </row>
    <row r="201">
      <c r="A201" s="7">
        <v>9436.0</v>
      </c>
      <c r="B201" s="8" t="s">
        <v>318</v>
      </c>
      <c r="C201" s="8" t="s">
        <v>319</v>
      </c>
      <c r="E201" s="7">
        <v>9409.0</v>
      </c>
      <c r="F201" s="10" t="s">
        <v>325</v>
      </c>
      <c r="G201" s="10" t="s">
        <v>319</v>
      </c>
      <c r="I201" s="11" t="s">
        <v>29</v>
      </c>
      <c r="J201" s="11">
        <v>0.879282051282051</v>
      </c>
      <c r="K201" s="12" t="s">
        <v>26</v>
      </c>
      <c r="L201" s="12" t="s">
        <v>26</v>
      </c>
      <c r="M201" s="12" t="s">
        <v>26</v>
      </c>
      <c r="N201" s="12" t="s">
        <v>30</v>
      </c>
      <c r="O201" s="12" t="s">
        <v>26</v>
      </c>
      <c r="P201" s="13" t="s">
        <v>30</v>
      </c>
      <c r="Q201" s="12" t="s">
        <v>30</v>
      </c>
      <c r="R201" s="14">
        <f t="shared" si="1"/>
        <v>4</v>
      </c>
      <c r="S201" s="14">
        <f t="shared" si="2"/>
        <v>3</v>
      </c>
      <c r="T201" s="14">
        <f t="shared" si="3"/>
        <v>7</v>
      </c>
      <c r="U201" s="14" t="str">
        <f t="shared" si="4"/>
        <v>T</v>
      </c>
      <c r="V201" s="14" t="str">
        <f t="shared" si="5"/>
        <v>FN</v>
      </c>
    </row>
    <row r="202">
      <c r="A202" s="7">
        <v>9436.0</v>
      </c>
      <c r="B202" s="8" t="s">
        <v>318</v>
      </c>
      <c r="C202" s="8" t="s">
        <v>319</v>
      </c>
      <c r="E202" s="7">
        <v>9449.0</v>
      </c>
      <c r="F202" s="10" t="s">
        <v>326</v>
      </c>
      <c r="G202" s="10" t="s">
        <v>319</v>
      </c>
      <c r="I202" s="11" t="s">
        <v>25</v>
      </c>
      <c r="J202" s="11">
        <v>0.948504273504273</v>
      </c>
      <c r="K202" s="12" t="s">
        <v>26</v>
      </c>
      <c r="L202" s="12" t="s">
        <v>26</v>
      </c>
      <c r="M202" s="12" t="s">
        <v>26</v>
      </c>
      <c r="N202" s="12" t="s">
        <v>26</v>
      </c>
      <c r="O202" s="12" t="s">
        <v>26</v>
      </c>
      <c r="P202" s="13" t="s">
        <v>26</v>
      </c>
      <c r="Q202" s="12" t="s">
        <v>26</v>
      </c>
      <c r="R202" s="14">
        <f t="shared" si="1"/>
        <v>7</v>
      </c>
      <c r="S202" s="14">
        <f t="shared" si="2"/>
        <v>0</v>
      </c>
      <c r="T202" s="14">
        <f t="shared" si="3"/>
        <v>7</v>
      </c>
      <c r="U202" s="14" t="str">
        <f t="shared" si="4"/>
        <v>T</v>
      </c>
      <c r="V202" s="14" t="str">
        <f t="shared" si="5"/>
        <v>TP</v>
      </c>
    </row>
    <row r="203">
      <c r="A203" s="7">
        <v>31049.0</v>
      </c>
      <c r="B203" s="8" t="s">
        <v>327</v>
      </c>
      <c r="C203" s="8" t="s">
        <v>328</v>
      </c>
      <c r="D203" s="9"/>
      <c r="E203" s="7">
        <v>30772.0</v>
      </c>
      <c r="F203" s="10" t="s">
        <v>329</v>
      </c>
      <c r="G203" s="10" t="s">
        <v>328</v>
      </c>
      <c r="H203" s="9"/>
      <c r="I203" s="11" t="s">
        <v>25</v>
      </c>
      <c r="J203" s="11">
        <v>0.929268292682927</v>
      </c>
      <c r="K203" s="12" t="s">
        <v>26</v>
      </c>
      <c r="L203" s="12" t="s">
        <v>26</v>
      </c>
      <c r="M203" s="12" t="s">
        <v>26</v>
      </c>
      <c r="N203" s="12" t="s">
        <v>26</v>
      </c>
      <c r="O203" s="12" t="s">
        <v>26</v>
      </c>
      <c r="P203" s="13" t="s">
        <v>26</v>
      </c>
      <c r="Q203" s="12" t="s">
        <v>26</v>
      </c>
      <c r="R203" s="14">
        <f t="shared" si="1"/>
        <v>7</v>
      </c>
      <c r="S203" s="14">
        <f t="shared" si="2"/>
        <v>0</v>
      </c>
      <c r="T203" s="14">
        <f t="shared" si="3"/>
        <v>7</v>
      </c>
      <c r="U203" s="14" t="str">
        <f t="shared" si="4"/>
        <v>T</v>
      </c>
      <c r="V203" s="14" t="str">
        <f t="shared" si="5"/>
        <v>TP</v>
      </c>
    </row>
    <row r="204">
      <c r="A204" s="7">
        <v>31049.0</v>
      </c>
      <c r="B204" s="8" t="s">
        <v>327</v>
      </c>
      <c r="C204" s="8" t="s">
        <v>328</v>
      </c>
      <c r="D204" s="9"/>
      <c r="E204" s="7">
        <v>30779.0</v>
      </c>
      <c r="F204" s="10" t="s">
        <v>330</v>
      </c>
      <c r="G204" s="10" t="s">
        <v>328</v>
      </c>
      <c r="H204" s="9"/>
      <c r="I204" s="11" t="s">
        <v>25</v>
      </c>
      <c r="J204" s="11">
        <v>0.963965517241379</v>
      </c>
      <c r="K204" s="12" t="s">
        <v>26</v>
      </c>
      <c r="L204" s="12" t="s">
        <v>26</v>
      </c>
      <c r="M204" s="12" t="s">
        <v>26</v>
      </c>
      <c r="N204" s="12" t="s">
        <v>26</v>
      </c>
      <c r="O204" s="12" t="s">
        <v>26</v>
      </c>
      <c r="P204" s="13" t="s">
        <v>26</v>
      </c>
      <c r="Q204" s="12" t="s">
        <v>26</v>
      </c>
      <c r="R204" s="14">
        <f t="shared" si="1"/>
        <v>7</v>
      </c>
      <c r="S204" s="14">
        <f t="shared" si="2"/>
        <v>0</v>
      </c>
      <c r="T204" s="14">
        <f t="shared" si="3"/>
        <v>7</v>
      </c>
      <c r="U204" s="14" t="str">
        <f t="shared" si="4"/>
        <v>T</v>
      </c>
      <c r="V204" s="14" t="str">
        <f t="shared" si="5"/>
        <v>TP</v>
      </c>
    </row>
    <row r="205">
      <c r="A205" s="7">
        <v>31049.0</v>
      </c>
      <c r="B205" s="8" t="s">
        <v>327</v>
      </c>
      <c r="C205" s="8" t="s">
        <v>328</v>
      </c>
      <c r="D205" s="9"/>
      <c r="E205" s="7">
        <v>30824.0</v>
      </c>
      <c r="F205" s="10" t="s">
        <v>331</v>
      </c>
      <c r="G205" s="10" t="s">
        <v>328</v>
      </c>
      <c r="H205" s="9"/>
      <c r="I205" s="11" t="s">
        <v>25</v>
      </c>
      <c r="J205" s="11">
        <v>0.944329004329004</v>
      </c>
      <c r="K205" s="12" t="s">
        <v>26</v>
      </c>
      <c r="L205" s="12" t="s">
        <v>30</v>
      </c>
      <c r="M205" s="12" t="s">
        <v>26</v>
      </c>
      <c r="N205" s="12" t="s">
        <v>26</v>
      </c>
      <c r="O205" s="12" t="s">
        <v>26</v>
      </c>
      <c r="P205" s="13" t="s">
        <v>30</v>
      </c>
      <c r="Q205" s="12" t="s">
        <v>26</v>
      </c>
      <c r="R205" s="14">
        <f t="shared" si="1"/>
        <v>5</v>
      </c>
      <c r="S205" s="14">
        <f t="shared" si="2"/>
        <v>2</v>
      </c>
      <c r="T205" s="14">
        <f t="shared" si="3"/>
        <v>7</v>
      </c>
      <c r="U205" s="14" t="str">
        <f t="shared" si="4"/>
        <v>T</v>
      </c>
      <c r="V205" s="14" t="str">
        <f t="shared" si="5"/>
        <v>TP</v>
      </c>
    </row>
    <row r="206">
      <c r="A206" s="7">
        <v>29777.0</v>
      </c>
      <c r="B206" s="8" t="s">
        <v>332</v>
      </c>
      <c r="C206" s="8" t="s">
        <v>333</v>
      </c>
      <c r="D206" s="9"/>
      <c r="E206" s="7">
        <v>29612.0</v>
      </c>
      <c r="F206" s="10" t="s">
        <v>334</v>
      </c>
      <c r="G206" s="10" t="s">
        <v>333</v>
      </c>
      <c r="H206" s="9"/>
      <c r="I206" s="11" t="s">
        <v>25</v>
      </c>
      <c r="J206" s="17">
        <v>672222.0</v>
      </c>
      <c r="K206" s="12" t="s">
        <v>26</v>
      </c>
      <c r="L206" s="12" t="s">
        <v>26</v>
      </c>
      <c r="M206" s="12" t="s">
        <v>26</v>
      </c>
      <c r="N206" s="12" t="s">
        <v>26</v>
      </c>
      <c r="O206" s="12" t="s">
        <v>26</v>
      </c>
      <c r="P206" s="13" t="s">
        <v>26</v>
      </c>
      <c r="Q206" s="12" t="s">
        <v>26</v>
      </c>
      <c r="R206" s="14">
        <f t="shared" si="1"/>
        <v>7</v>
      </c>
      <c r="S206" s="14">
        <f t="shared" si="2"/>
        <v>0</v>
      </c>
      <c r="T206" s="14">
        <f t="shared" si="3"/>
        <v>7</v>
      </c>
      <c r="U206" s="14" t="str">
        <f t="shared" si="4"/>
        <v>T</v>
      </c>
      <c r="V206" s="14" t="str">
        <f t="shared" si="5"/>
        <v>TP</v>
      </c>
    </row>
    <row r="207">
      <c r="A207" s="7">
        <v>10913.0</v>
      </c>
      <c r="B207" s="8" t="s">
        <v>335</v>
      </c>
      <c r="C207" s="8" t="s">
        <v>336</v>
      </c>
      <c r="D207" s="9"/>
      <c r="E207" s="7">
        <v>10474.0</v>
      </c>
      <c r="F207" s="10" t="s">
        <v>337</v>
      </c>
      <c r="G207" s="10" t="s">
        <v>336</v>
      </c>
      <c r="H207" s="9"/>
      <c r="I207" s="11" t="s">
        <v>25</v>
      </c>
      <c r="J207" s="11">
        <v>0.923009404388714</v>
      </c>
      <c r="K207" s="12" t="s">
        <v>26</v>
      </c>
      <c r="L207" s="12" t="s">
        <v>30</v>
      </c>
      <c r="M207" s="12" t="s">
        <v>26</v>
      </c>
      <c r="N207" s="12" t="s">
        <v>26</v>
      </c>
      <c r="O207" s="12" t="s">
        <v>30</v>
      </c>
      <c r="P207" s="13" t="s">
        <v>26</v>
      </c>
      <c r="Q207" s="12" t="s">
        <v>26</v>
      </c>
      <c r="R207" s="14">
        <f t="shared" si="1"/>
        <v>5</v>
      </c>
      <c r="S207" s="14">
        <f t="shared" si="2"/>
        <v>2</v>
      </c>
      <c r="T207" s="14">
        <f t="shared" si="3"/>
        <v>7</v>
      </c>
      <c r="U207" s="14" t="str">
        <f t="shared" si="4"/>
        <v>T</v>
      </c>
      <c r="V207" s="14" t="str">
        <f t="shared" si="5"/>
        <v>TP</v>
      </c>
    </row>
    <row r="208">
      <c r="A208" s="7">
        <v>10913.0</v>
      </c>
      <c r="B208" s="8" t="s">
        <v>335</v>
      </c>
      <c r="C208" s="8" t="s">
        <v>336</v>
      </c>
      <c r="D208" s="9"/>
      <c r="E208" s="7">
        <v>10669.0</v>
      </c>
      <c r="F208" s="10" t="s">
        <v>338</v>
      </c>
      <c r="G208" s="10" t="s">
        <v>336</v>
      </c>
      <c r="H208" s="9"/>
      <c r="I208" s="11" t="s">
        <v>25</v>
      </c>
      <c r="J208" s="11">
        <v>0.907539233479235</v>
      </c>
      <c r="K208" s="12" t="s">
        <v>26</v>
      </c>
      <c r="L208" s="12" t="s">
        <v>30</v>
      </c>
      <c r="M208" s="12" t="s">
        <v>26</v>
      </c>
      <c r="N208" s="12" t="s">
        <v>26</v>
      </c>
      <c r="O208" s="12" t="s">
        <v>30</v>
      </c>
      <c r="P208" s="13" t="s">
        <v>30</v>
      </c>
      <c r="Q208" s="12" t="s">
        <v>26</v>
      </c>
      <c r="R208" s="14">
        <f t="shared" si="1"/>
        <v>4</v>
      </c>
      <c r="S208" s="14">
        <f t="shared" si="2"/>
        <v>3</v>
      </c>
      <c r="T208" s="14">
        <f t="shared" si="3"/>
        <v>7</v>
      </c>
      <c r="U208" s="14" t="str">
        <f t="shared" si="4"/>
        <v>T</v>
      </c>
      <c r="V208" s="14" t="str">
        <f t="shared" si="5"/>
        <v>TP</v>
      </c>
    </row>
    <row r="209">
      <c r="A209" s="7">
        <v>18511.0</v>
      </c>
      <c r="B209" s="8" t="s">
        <v>339</v>
      </c>
      <c r="C209" s="8" t="s">
        <v>340</v>
      </c>
      <c r="D209" s="9"/>
      <c r="E209" s="7">
        <v>17977.0</v>
      </c>
      <c r="F209" s="10" t="s">
        <v>341</v>
      </c>
      <c r="G209" s="10" t="s">
        <v>340</v>
      </c>
      <c r="H209" s="9"/>
      <c r="I209" s="11" t="s">
        <v>25</v>
      </c>
      <c r="J209" s="11">
        <v>0.9648</v>
      </c>
      <c r="K209" s="12" t="s">
        <v>26</v>
      </c>
      <c r="L209" s="12" t="s">
        <v>26</v>
      </c>
      <c r="M209" s="12" t="s">
        <v>26</v>
      </c>
      <c r="N209" s="12" t="s">
        <v>26</v>
      </c>
      <c r="O209" s="12" t="s">
        <v>26</v>
      </c>
      <c r="P209" s="13" t="s">
        <v>26</v>
      </c>
      <c r="Q209" s="12" t="s">
        <v>26</v>
      </c>
      <c r="R209" s="14">
        <f t="shared" si="1"/>
        <v>7</v>
      </c>
      <c r="S209" s="14">
        <f t="shared" si="2"/>
        <v>0</v>
      </c>
      <c r="T209" s="14">
        <f t="shared" si="3"/>
        <v>7</v>
      </c>
      <c r="U209" s="14" t="str">
        <f t="shared" si="4"/>
        <v>T</v>
      </c>
      <c r="V209" s="14" t="str">
        <f t="shared" si="5"/>
        <v>TP</v>
      </c>
    </row>
    <row r="210">
      <c r="A210" s="7">
        <v>18511.0</v>
      </c>
      <c r="B210" s="8" t="s">
        <v>339</v>
      </c>
      <c r="C210" s="8" t="s">
        <v>340</v>
      </c>
      <c r="D210" s="9"/>
      <c r="E210" s="7">
        <v>18142.0</v>
      </c>
      <c r="F210" s="10" t="s">
        <v>342</v>
      </c>
      <c r="G210" s="10" t="s">
        <v>340</v>
      </c>
      <c r="H210" s="9"/>
      <c r="I210" s="11" t="s">
        <v>25</v>
      </c>
      <c r="J210" s="11">
        <v>0.937221898821899</v>
      </c>
      <c r="K210" s="12" t="s">
        <v>26</v>
      </c>
      <c r="L210" s="12" t="s">
        <v>26</v>
      </c>
      <c r="M210" s="12" t="s">
        <v>26</v>
      </c>
      <c r="N210" s="12" t="s">
        <v>26</v>
      </c>
      <c r="O210" s="12" t="s">
        <v>26</v>
      </c>
      <c r="P210" s="13" t="s">
        <v>26</v>
      </c>
      <c r="Q210" s="12" t="s">
        <v>26</v>
      </c>
      <c r="R210" s="14">
        <f t="shared" si="1"/>
        <v>7</v>
      </c>
      <c r="S210" s="14">
        <f t="shared" si="2"/>
        <v>0</v>
      </c>
      <c r="T210" s="14">
        <f t="shared" si="3"/>
        <v>7</v>
      </c>
      <c r="U210" s="14" t="str">
        <f t="shared" si="4"/>
        <v>T</v>
      </c>
      <c r="V210" s="14" t="str">
        <f t="shared" si="5"/>
        <v>TP</v>
      </c>
    </row>
    <row r="211">
      <c r="A211" s="7">
        <v>23353.0</v>
      </c>
      <c r="B211" s="8" t="s">
        <v>343</v>
      </c>
      <c r="C211" s="8" t="s">
        <v>344</v>
      </c>
      <c r="D211" s="9"/>
      <c r="E211" s="7">
        <v>23068.0</v>
      </c>
      <c r="F211" s="10" t="s">
        <v>345</v>
      </c>
      <c r="G211" s="10" t="s">
        <v>344</v>
      </c>
      <c r="H211" s="9"/>
      <c r="I211" s="11" t="s">
        <v>25</v>
      </c>
      <c r="J211" s="11">
        <v>0.976444444444444</v>
      </c>
      <c r="K211" s="12" t="s">
        <v>26</v>
      </c>
      <c r="L211" s="12" t="s">
        <v>26</v>
      </c>
      <c r="M211" s="12" t="s">
        <v>26</v>
      </c>
      <c r="N211" s="12" t="s">
        <v>26</v>
      </c>
      <c r="O211" s="12" t="s">
        <v>26</v>
      </c>
      <c r="P211" s="13" t="s">
        <v>26</v>
      </c>
      <c r="Q211" s="12" t="s">
        <v>26</v>
      </c>
      <c r="R211" s="14">
        <f t="shared" si="1"/>
        <v>7</v>
      </c>
      <c r="S211" s="14">
        <f t="shared" si="2"/>
        <v>0</v>
      </c>
      <c r="T211" s="14">
        <f t="shared" si="3"/>
        <v>7</v>
      </c>
      <c r="U211" s="14" t="str">
        <f t="shared" si="4"/>
        <v>T</v>
      </c>
      <c r="V211" s="14" t="str">
        <f t="shared" si="5"/>
        <v>TP</v>
      </c>
    </row>
    <row r="212">
      <c r="A212" s="7">
        <v>23353.0</v>
      </c>
      <c r="B212" s="8" t="s">
        <v>343</v>
      </c>
      <c r="C212" s="8" t="s">
        <v>344</v>
      </c>
      <c r="D212" s="9"/>
      <c r="E212" s="7">
        <v>23095.0</v>
      </c>
      <c r="F212" s="10" t="s">
        <v>346</v>
      </c>
      <c r="G212" s="10" t="s">
        <v>344</v>
      </c>
      <c r="H212" s="9"/>
      <c r="I212" s="11" t="s">
        <v>25</v>
      </c>
      <c r="J212" s="11">
        <v>0.939738562091503</v>
      </c>
      <c r="K212" s="12" t="s">
        <v>26</v>
      </c>
      <c r="L212" s="12" t="s">
        <v>26</v>
      </c>
      <c r="M212" s="12" t="s">
        <v>26</v>
      </c>
      <c r="N212" s="12" t="s">
        <v>26</v>
      </c>
      <c r="O212" s="12" t="s">
        <v>26</v>
      </c>
      <c r="P212" s="13" t="s">
        <v>26</v>
      </c>
      <c r="Q212" s="12" t="s">
        <v>26</v>
      </c>
      <c r="R212" s="14">
        <f t="shared" si="1"/>
        <v>7</v>
      </c>
      <c r="S212" s="14">
        <f t="shared" si="2"/>
        <v>0</v>
      </c>
      <c r="T212" s="14">
        <f t="shared" si="3"/>
        <v>7</v>
      </c>
      <c r="U212" s="14" t="str">
        <f t="shared" si="4"/>
        <v>T</v>
      </c>
      <c r="V212" s="14" t="str">
        <f t="shared" si="5"/>
        <v>TP</v>
      </c>
    </row>
    <row r="213">
      <c r="A213" s="7">
        <v>23353.0</v>
      </c>
      <c r="B213" s="8" t="s">
        <v>343</v>
      </c>
      <c r="C213" s="8" t="s">
        <v>344</v>
      </c>
      <c r="D213" s="9"/>
      <c r="E213" s="7">
        <v>23620.0</v>
      </c>
      <c r="F213" s="10" t="s">
        <v>347</v>
      </c>
      <c r="G213" s="10" t="s">
        <v>344</v>
      </c>
      <c r="H213" s="9"/>
      <c r="I213" s="11" t="s">
        <v>25</v>
      </c>
      <c r="J213" s="11">
        <v>0.921036789297659</v>
      </c>
      <c r="K213" s="12" t="s">
        <v>26</v>
      </c>
      <c r="L213" s="12" t="s">
        <v>26</v>
      </c>
      <c r="M213" s="12" t="s">
        <v>26</v>
      </c>
      <c r="N213" s="12" t="s">
        <v>26</v>
      </c>
      <c r="O213" s="12" t="s">
        <v>26</v>
      </c>
      <c r="P213" s="13" t="s">
        <v>26</v>
      </c>
      <c r="Q213" s="12" t="s">
        <v>26</v>
      </c>
      <c r="R213" s="14">
        <f t="shared" si="1"/>
        <v>7</v>
      </c>
      <c r="S213" s="14">
        <f t="shared" si="2"/>
        <v>0</v>
      </c>
      <c r="T213" s="14">
        <f t="shared" si="3"/>
        <v>7</v>
      </c>
      <c r="U213" s="14" t="str">
        <f t="shared" si="4"/>
        <v>T</v>
      </c>
      <c r="V213" s="14" t="str">
        <f t="shared" si="5"/>
        <v>TP</v>
      </c>
    </row>
    <row r="214">
      <c r="A214" s="7">
        <v>23353.0</v>
      </c>
      <c r="B214" s="8" t="s">
        <v>343</v>
      </c>
      <c r="C214" s="8" t="s">
        <v>344</v>
      </c>
      <c r="D214" s="9"/>
      <c r="E214" s="7">
        <v>44301.0</v>
      </c>
      <c r="F214" s="10" t="s">
        <v>348</v>
      </c>
      <c r="G214" s="10" t="s">
        <v>344</v>
      </c>
      <c r="H214" s="9"/>
      <c r="I214" s="11" t="s">
        <v>29</v>
      </c>
      <c r="J214" s="11">
        <v>0.774043192128298</v>
      </c>
      <c r="K214" s="12" t="s">
        <v>30</v>
      </c>
      <c r="L214" s="12" t="s">
        <v>26</v>
      </c>
      <c r="M214" s="12" t="s">
        <v>26</v>
      </c>
      <c r="N214" s="12" t="s">
        <v>30</v>
      </c>
      <c r="O214" s="12" t="s">
        <v>30</v>
      </c>
      <c r="P214" s="13" t="s">
        <v>26</v>
      </c>
      <c r="Q214" s="12" t="s">
        <v>26</v>
      </c>
      <c r="R214" s="14">
        <f t="shared" si="1"/>
        <v>4</v>
      </c>
      <c r="S214" s="14">
        <f t="shared" si="2"/>
        <v>3</v>
      </c>
      <c r="T214" s="14">
        <f t="shared" si="3"/>
        <v>7</v>
      </c>
      <c r="U214" s="14" t="str">
        <f t="shared" si="4"/>
        <v>T</v>
      </c>
      <c r="V214" s="14" t="str">
        <f t="shared" si="5"/>
        <v>FN</v>
      </c>
    </row>
    <row r="215">
      <c r="A215" s="7">
        <v>32278.0</v>
      </c>
      <c r="B215" s="8" t="s">
        <v>349</v>
      </c>
      <c r="C215" s="8" t="s">
        <v>350</v>
      </c>
      <c r="D215" s="9"/>
      <c r="E215" s="7">
        <v>32112.0</v>
      </c>
      <c r="F215" s="10" t="s">
        <v>351</v>
      </c>
      <c r="G215" s="10" t="s">
        <v>350</v>
      </c>
      <c r="H215" s="9"/>
      <c r="I215" s="11" t="s">
        <v>25</v>
      </c>
      <c r="J215" s="11">
        <v>0.921678321678321</v>
      </c>
      <c r="K215" s="12" t="s">
        <v>26</v>
      </c>
      <c r="L215" s="12" t="s">
        <v>26</v>
      </c>
      <c r="M215" s="12" t="s">
        <v>26</v>
      </c>
      <c r="N215" s="12" t="s">
        <v>26</v>
      </c>
      <c r="O215" s="12" t="s">
        <v>26</v>
      </c>
      <c r="P215" s="13" t="s">
        <v>26</v>
      </c>
      <c r="Q215" s="12" t="s">
        <v>26</v>
      </c>
      <c r="R215" s="14">
        <f t="shared" si="1"/>
        <v>7</v>
      </c>
      <c r="S215" s="14">
        <f t="shared" si="2"/>
        <v>0</v>
      </c>
      <c r="T215" s="14">
        <f t="shared" si="3"/>
        <v>7</v>
      </c>
      <c r="U215" s="14" t="str">
        <f t="shared" si="4"/>
        <v>T</v>
      </c>
      <c r="V215" s="14" t="str">
        <f t="shared" si="5"/>
        <v>TP</v>
      </c>
    </row>
    <row r="216">
      <c r="A216" s="7">
        <v>32278.0</v>
      </c>
      <c r="B216" s="8" t="s">
        <v>349</v>
      </c>
      <c r="C216" s="8" t="s">
        <v>350</v>
      </c>
      <c r="D216" s="9"/>
      <c r="E216" s="7">
        <v>32121.0</v>
      </c>
      <c r="F216" s="10" t="s">
        <v>352</v>
      </c>
      <c r="G216" s="10" t="s">
        <v>350</v>
      </c>
      <c r="H216" s="9"/>
      <c r="I216" s="11" t="s">
        <v>25</v>
      </c>
      <c r="J216" s="11">
        <v>0.936410256410256</v>
      </c>
      <c r="K216" s="12" t="s">
        <v>26</v>
      </c>
      <c r="L216" s="12" t="s">
        <v>26</v>
      </c>
      <c r="M216" s="12" t="s">
        <v>26</v>
      </c>
      <c r="N216" s="12" t="s">
        <v>26</v>
      </c>
      <c r="O216" s="12" t="s">
        <v>26</v>
      </c>
      <c r="P216" s="13" t="s">
        <v>26</v>
      </c>
      <c r="Q216" s="12" t="s">
        <v>26</v>
      </c>
      <c r="R216" s="14">
        <f t="shared" si="1"/>
        <v>7</v>
      </c>
      <c r="S216" s="14">
        <f t="shared" si="2"/>
        <v>0</v>
      </c>
      <c r="T216" s="14">
        <f t="shared" si="3"/>
        <v>7</v>
      </c>
      <c r="U216" s="14" t="str">
        <f t="shared" si="4"/>
        <v>T</v>
      </c>
      <c r="V216" s="14" t="str">
        <f t="shared" si="5"/>
        <v>TP</v>
      </c>
    </row>
    <row r="217">
      <c r="A217" s="7">
        <v>32278.0</v>
      </c>
      <c r="B217" s="8" t="s">
        <v>349</v>
      </c>
      <c r="C217" s="8" t="s">
        <v>350</v>
      </c>
      <c r="D217" s="9"/>
      <c r="E217" s="7">
        <v>32509.0</v>
      </c>
      <c r="F217" s="10" t="s">
        <v>353</v>
      </c>
      <c r="G217" s="10" t="s">
        <v>350</v>
      </c>
      <c r="H217" s="9"/>
      <c r="I217" s="11" t="s">
        <v>29</v>
      </c>
      <c r="J217" s="11">
        <v>0.88676923076923</v>
      </c>
      <c r="K217" s="12" t="s">
        <v>26</v>
      </c>
      <c r="L217" s="12" t="s">
        <v>26</v>
      </c>
      <c r="M217" s="12" t="s">
        <v>26</v>
      </c>
      <c r="N217" s="12" t="s">
        <v>26</v>
      </c>
      <c r="O217" s="12" t="s">
        <v>26</v>
      </c>
      <c r="P217" s="13" t="s">
        <v>26</v>
      </c>
      <c r="Q217" s="12" t="s">
        <v>26</v>
      </c>
      <c r="R217" s="14">
        <f t="shared" si="1"/>
        <v>7</v>
      </c>
      <c r="S217" s="14">
        <f t="shared" si="2"/>
        <v>0</v>
      </c>
      <c r="T217" s="14">
        <f t="shared" si="3"/>
        <v>7</v>
      </c>
      <c r="U217" s="14" t="str">
        <f t="shared" si="4"/>
        <v>T</v>
      </c>
      <c r="V217" s="14" t="str">
        <f t="shared" si="5"/>
        <v>FN</v>
      </c>
    </row>
    <row r="218">
      <c r="A218" s="7">
        <v>38176.0</v>
      </c>
      <c r="B218" s="8" t="s">
        <v>354</v>
      </c>
      <c r="C218" s="8" t="s">
        <v>355</v>
      </c>
      <c r="E218" s="7">
        <v>38097.0</v>
      </c>
      <c r="F218" s="10" t="s">
        <v>356</v>
      </c>
      <c r="G218" s="10" t="s">
        <v>355</v>
      </c>
      <c r="I218" s="11" t="s">
        <v>25</v>
      </c>
      <c r="J218" s="11">
        <v>0.968320355951056</v>
      </c>
      <c r="K218" s="12" t="s">
        <v>26</v>
      </c>
      <c r="L218" s="12" t="s">
        <v>26</v>
      </c>
      <c r="M218" s="12" t="s">
        <v>26</v>
      </c>
      <c r="N218" s="12" t="s">
        <v>26</v>
      </c>
      <c r="O218" s="12" t="s">
        <v>26</v>
      </c>
      <c r="P218" s="13" t="s">
        <v>26</v>
      </c>
      <c r="Q218" s="12" t="s">
        <v>26</v>
      </c>
      <c r="R218" s="14">
        <f t="shared" si="1"/>
        <v>7</v>
      </c>
      <c r="S218" s="14">
        <f t="shared" si="2"/>
        <v>0</v>
      </c>
      <c r="T218" s="14">
        <f t="shared" si="3"/>
        <v>7</v>
      </c>
      <c r="U218" s="14" t="str">
        <f t="shared" si="4"/>
        <v>T</v>
      </c>
      <c r="V218" s="14" t="str">
        <f t="shared" si="5"/>
        <v>TP</v>
      </c>
    </row>
    <row r="219">
      <c r="A219" s="7">
        <v>38176.0</v>
      </c>
      <c r="B219" s="8" t="s">
        <v>354</v>
      </c>
      <c r="C219" s="8" t="s">
        <v>355</v>
      </c>
      <c r="E219" s="7">
        <v>38198.0</v>
      </c>
      <c r="F219" s="10" t="s">
        <v>357</v>
      </c>
      <c r="G219" s="10" t="s">
        <v>355</v>
      </c>
      <c r="I219" s="11" t="s">
        <v>25</v>
      </c>
      <c r="J219" s="11">
        <v>0.963354838709677</v>
      </c>
      <c r="K219" s="12" t="s">
        <v>26</v>
      </c>
      <c r="L219" s="12" t="s">
        <v>26</v>
      </c>
      <c r="M219" s="12" t="s">
        <v>26</v>
      </c>
      <c r="N219" s="12" t="s">
        <v>26</v>
      </c>
      <c r="O219" s="12" t="s">
        <v>26</v>
      </c>
      <c r="P219" s="13" t="s">
        <v>26</v>
      </c>
      <c r="Q219" s="12" t="s">
        <v>26</v>
      </c>
      <c r="R219" s="14">
        <f t="shared" si="1"/>
        <v>7</v>
      </c>
      <c r="S219" s="14">
        <f t="shared" si="2"/>
        <v>0</v>
      </c>
      <c r="T219" s="14">
        <f t="shared" si="3"/>
        <v>7</v>
      </c>
      <c r="U219" s="14" t="str">
        <f t="shared" si="4"/>
        <v>T</v>
      </c>
      <c r="V219" s="14" t="str">
        <f t="shared" si="5"/>
        <v>TP</v>
      </c>
    </row>
    <row r="220">
      <c r="A220" s="7">
        <v>38176.0</v>
      </c>
      <c r="B220" s="8" t="s">
        <v>354</v>
      </c>
      <c r="C220" s="8" t="s">
        <v>355</v>
      </c>
      <c r="E220" s="7">
        <v>38223.0</v>
      </c>
      <c r="F220" s="10" t="s">
        <v>358</v>
      </c>
      <c r="G220" s="10" t="s">
        <v>355</v>
      </c>
      <c r="I220" s="11" t="s">
        <v>25</v>
      </c>
      <c r="J220" s="11">
        <v>0.968320355951056</v>
      </c>
      <c r="K220" s="12" t="s">
        <v>26</v>
      </c>
      <c r="L220" s="12" t="s">
        <v>26</v>
      </c>
      <c r="M220" s="12" t="s">
        <v>26</v>
      </c>
      <c r="N220" s="12" t="s">
        <v>26</v>
      </c>
      <c r="O220" s="12" t="s">
        <v>26</v>
      </c>
      <c r="P220" s="13" t="s">
        <v>26</v>
      </c>
      <c r="Q220" s="12" t="s">
        <v>26</v>
      </c>
      <c r="R220" s="14">
        <f t="shared" si="1"/>
        <v>7</v>
      </c>
      <c r="S220" s="14">
        <f t="shared" si="2"/>
        <v>0</v>
      </c>
      <c r="T220" s="14">
        <f t="shared" si="3"/>
        <v>7</v>
      </c>
      <c r="U220" s="14" t="str">
        <f t="shared" si="4"/>
        <v>T</v>
      </c>
      <c r="V220" s="14" t="str">
        <f t="shared" si="5"/>
        <v>TP</v>
      </c>
    </row>
    <row r="221">
      <c r="A221" s="7">
        <v>38176.0</v>
      </c>
      <c r="B221" s="8" t="s">
        <v>354</v>
      </c>
      <c r="C221" s="8" t="s">
        <v>355</v>
      </c>
      <c r="E221" s="7">
        <v>38505.0</v>
      </c>
      <c r="F221" s="10" t="s">
        <v>359</v>
      </c>
      <c r="G221" s="10" t="s">
        <v>355</v>
      </c>
      <c r="I221" s="11" t="s">
        <v>25</v>
      </c>
      <c r="J221" s="11">
        <v>0.974677419354838</v>
      </c>
      <c r="K221" s="12" t="s">
        <v>26</v>
      </c>
      <c r="L221" s="12" t="s">
        <v>26</v>
      </c>
      <c r="M221" s="12" t="s">
        <v>26</v>
      </c>
      <c r="N221" s="12" t="s">
        <v>26</v>
      </c>
      <c r="O221" s="12" t="s">
        <v>26</v>
      </c>
      <c r="P221" s="13" t="s">
        <v>26</v>
      </c>
      <c r="Q221" s="12" t="s">
        <v>26</v>
      </c>
      <c r="R221" s="14">
        <f t="shared" si="1"/>
        <v>7</v>
      </c>
      <c r="S221" s="14">
        <f t="shared" si="2"/>
        <v>0</v>
      </c>
      <c r="T221" s="14">
        <f t="shared" si="3"/>
        <v>7</v>
      </c>
      <c r="U221" s="14" t="str">
        <f t="shared" si="4"/>
        <v>T</v>
      </c>
      <c r="V221" s="14" t="str">
        <f t="shared" si="5"/>
        <v>TP</v>
      </c>
    </row>
    <row r="222">
      <c r="A222" s="7">
        <v>21061.0</v>
      </c>
      <c r="B222" s="8" t="s">
        <v>360</v>
      </c>
      <c r="C222" s="8" t="s">
        <v>60</v>
      </c>
      <c r="E222" s="7">
        <v>20858.0</v>
      </c>
      <c r="F222" s="10" t="s">
        <v>361</v>
      </c>
      <c r="G222" s="10" t="s">
        <v>60</v>
      </c>
      <c r="I222" s="11" t="s">
        <v>25</v>
      </c>
      <c r="J222" s="11">
        <v>0.985116279069767</v>
      </c>
      <c r="K222" s="12" t="s">
        <v>26</v>
      </c>
      <c r="L222" s="12" t="s">
        <v>26</v>
      </c>
      <c r="M222" s="12" t="s">
        <v>26</v>
      </c>
      <c r="N222" s="12" t="s">
        <v>26</v>
      </c>
      <c r="O222" s="12" t="s">
        <v>26</v>
      </c>
      <c r="P222" s="13" t="s">
        <v>26</v>
      </c>
      <c r="Q222" s="12" t="s">
        <v>26</v>
      </c>
      <c r="R222" s="14">
        <f t="shared" si="1"/>
        <v>7</v>
      </c>
      <c r="S222" s="14">
        <f t="shared" si="2"/>
        <v>0</v>
      </c>
      <c r="T222" s="14">
        <f t="shared" si="3"/>
        <v>7</v>
      </c>
      <c r="U222" s="14" t="str">
        <f t="shared" si="4"/>
        <v>T</v>
      </c>
      <c r="V222" s="14" t="str">
        <f t="shared" si="5"/>
        <v>TP</v>
      </c>
    </row>
    <row r="223">
      <c r="A223" s="7">
        <v>21061.0</v>
      </c>
      <c r="B223" s="8" t="s">
        <v>360</v>
      </c>
      <c r="C223" s="8" t="s">
        <v>60</v>
      </c>
      <c r="E223" s="7">
        <v>20952.0</v>
      </c>
      <c r="F223" s="10" t="s">
        <v>362</v>
      </c>
      <c r="G223" s="10" t="s">
        <v>60</v>
      </c>
      <c r="I223" s="11" t="s">
        <v>25</v>
      </c>
      <c r="J223" s="11">
        <v>0.992558139534883</v>
      </c>
      <c r="K223" s="12" t="s">
        <v>26</v>
      </c>
      <c r="L223" s="12" t="s">
        <v>26</v>
      </c>
      <c r="M223" s="12" t="s">
        <v>26</v>
      </c>
      <c r="N223" s="12" t="s">
        <v>26</v>
      </c>
      <c r="O223" s="12" t="s">
        <v>26</v>
      </c>
      <c r="P223" s="13" t="s">
        <v>26</v>
      </c>
      <c r="Q223" s="12" t="s">
        <v>26</v>
      </c>
      <c r="R223" s="14">
        <f t="shared" si="1"/>
        <v>7</v>
      </c>
      <c r="S223" s="14">
        <f t="shared" si="2"/>
        <v>0</v>
      </c>
      <c r="T223" s="14">
        <f t="shared" si="3"/>
        <v>7</v>
      </c>
      <c r="U223" s="14" t="str">
        <f t="shared" si="4"/>
        <v>T</v>
      </c>
      <c r="V223" s="14" t="str">
        <f t="shared" si="5"/>
        <v>TP</v>
      </c>
    </row>
    <row r="224">
      <c r="A224" s="7">
        <v>21061.0</v>
      </c>
      <c r="B224" s="8" t="s">
        <v>360</v>
      </c>
      <c r="C224" s="8" t="s">
        <v>60</v>
      </c>
      <c r="E224" s="7">
        <v>20970.0</v>
      </c>
      <c r="F224" s="10" t="s">
        <v>363</v>
      </c>
      <c r="G224" s="10" t="s">
        <v>60</v>
      </c>
      <c r="I224" s="11" t="s">
        <v>25</v>
      </c>
      <c r="J224" s="11">
        <v>0.992558139534883</v>
      </c>
      <c r="K224" s="12" t="s">
        <v>26</v>
      </c>
      <c r="L224" s="12" t="s">
        <v>26</v>
      </c>
      <c r="M224" s="12" t="s">
        <v>26</v>
      </c>
      <c r="N224" s="12" t="s">
        <v>26</v>
      </c>
      <c r="O224" s="12" t="s">
        <v>26</v>
      </c>
      <c r="P224" s="13" t="s">
        <v>26</v>
      </c>
      <c r="Q224" s="12" t="s">
        <v>26</v>
      </c>
      <c r="R224" s="14">
        <f t="shared" si="1"/>
        <v>7</v>
      </c>
      <c r="S224" s="14">
        <f t="shared" si="2"/>
        <v>0</v>
      </c>
      <c r="T224" s="14">
        <f t="shared" si="3"/>
        <v>7</v>
      </c>
      <c r="U224" s="14" t="str">
        <f t="shared" si="4"/>
        <v>T</v>
      </c>
      <c r="V224" s="14" t="str">
        <f t="shared" si="5"/>
        <v>TP</v>
      </c>
    </row>
    <row r="225">
      <c r="A225" s="7">
        <v>21061.0</v>
      </c>
      <c r="B225" s="8" t="s">
        <v>360</v>
      </c>
      <c r="C225" s="8" t="s">
        <v>60</v>
      </c>
      <c r="E225" s="7">
        <v>21370.0</v>
      </c>
      <c r="F225" s="10" t="s">
        <v>364</v>
      </c>
      <c r="G225" s="10" t="s">
        <v>60</v>
      </c>
      <c r="I225" s="11" t="s">
        <v>25</v>
      </c>
      <c r="J225" s="11">
        <v>0.98874861572536</v>
      </c>
      <c r="K225" s="12" t="s">
        <v>26</v>
      </c>
      <c r="L225" s="12" t="s">
        <v>26</v>
      </c>
      <c r="M225" s="12" t="s">
        <v>26</v>
      </c>
      <c r="N225" s="12" t="s">
        <v>26</v>
      </c>
      <c r="O225" s="12" t="s">
        <v>26</v>
      </c>
      <c r="P225" s="13" t="s">
        <v>26</v>
      </c>
      <c r="Q225" s="12" t="s">
        <v>26</v>
      </c>
      <c r="R225" s="14">
        <f t="shared" si="1"/>
        <v>7</v>
      </c>
      <c r="S225" s="14">
        <f t="shared" si="2"/>
        <v>0</v>
      </c>
      <c r="T225" s="14">
        <f t="shared" si="3"/>
        <v>7</v>
      </c>
      <c r="U225" s="14" t="str">
        <f t="shared" si="4"/>
        <v>T</v>
      </c>
      <c r="V225" s="14" t="str">
        <f t="shared" si="5"/>
        <v>TP</v>
      </c>
    </row>
    <row r="226">
      <c r="A226" s="7">
        <v>21061.0</v>
      </c>
      <c r="B226" s="8" t="s">
        <v>360</v>
      </c>
      <c r="C226" s="8" t="s">
        <v>60</v>
      </c>
      <c r="E226" s="7">
        <v>21381.0</v>
      </c>
      <c r="F226" s="10" t="s">
        <v>365</v>
      </c>
      <c r="G226" s="10" t="s">
        <v>60</v>
      </c>
      <c r="I226" s="11" t="s">
        <v>25</v>
      </c>
      <c r="J226" s="11">
        <v>0.981218161683278</v>
      </c>
      <c r="K226" s="12" t="s">
        <v>26</v>
      </c>
      <c r="L226" s="12" t="s">
        <v>26</v>
      </c>
      <c r="M226" s="12" t="s">
        <v>26</v>
      </c>
      <c r="N226" s="12" t="s">
        <v>26</v>
      </c>
      <c r="O226" s="12" t="s">
        <v>26</v>
      </c>
      <c r="P226" s="13" t="s">
        <v>26</v>
      </c>
      <c r="Q226" s="12" t="s">
        <v>26</v>
      </c>
      <c r="R226" s="14">
        <f t="shared" si="1"/>
        <v>7</v>
      </c>
      <c r="S226" s="14">
        <f t="shared" si="2"/>
        <v>0</v>
      </c>
      <c r="T226" s="14">
        <f t="shared" si="3"/>
        <v>7</v>
      </c>
      <c r="U226" s="14" t="str">
        <f t="shared" si="4"/>
        <v>T</v>
      </c>
      <c r="V226" s="14" t="str">
        <f t="shared" si="5"/>
        <v>TP</v>
      </c>
    </row>
    <row r="227">
      <c r="A227" s="7">
        <v>26362.0</v>
      </c>
      <c r="B227" s="8" t="s">
        <v>366</v>
      </c>
      <c r="C227" s="8" t="s">
        <v>367</v>
      </c>
      <c r="D227" s="9"/>
      <c r="E227" s="7">
        <v>26571.0</v>
      </c>
      <c r="F227" s="10" t="s">
        <v>368</v>
      </c>
      <c r="G227" s="10" t="s">
        <v>367</v>
      </c>
      <c r="H227" s="9"/>
      <c r="I227" s="11" t="s">
        <v>29</v>
      </c>
      <c r="J227" s="11">
        <v>0.885638998682477</v>
      </c>
      <c r="K227" s="12" t="s">
        <v>30</v>
      </c>
      <c r="L227" s="12" t="s">
        <v>26</v>
      </c>
      <c r="M227" s="12" t="s">
        <v>26</v>
      </c>
      <c r="N227" s="12" t="s">
        <v>26</v>
      </c>
      <c r="O227" s="12" t="s">
        <v>30</v>
      </c>
      <c r="P227" s="13" t="s">
        <v>26</v>
      </c>
      <c r="Q227" s="12" t="s">
        <v>26</v>
      </c>
      <c r="R227" s="14">
        <f t="shared" si="1"/>
        <v>5</v>
      </c>
      <c r="S227" s="14">
        <f t="shared" si="2"/>
        <v>2</v>
      </c>
      <c r="T227" s="14">
        <f t="shared" si="3"/>
        <v>7</v>
      </c>
      <c r="U227" s="14" t="str">
        <f t="shared" si="4"/>
        <v>T</v>
      </c>
      <c r="V227" s="14" t="str">
        <f t="shared" si="5"/>
        <v>FN</v>
      </c>
    </row>
    <row r="228">
      <c r="A228" s="7">
        <v>26362.0</v>
      </c>
      <c r="B228" s="8" t="s">
        <v>366</v>
      </c>
      <c r="C228" s="8" t="s">
        <v>367</v>
      </c>
      <c r="D228" s="9"/>
      <c r="E228" s="7">
        <v>26709.0</v>
      </c>
      <c r="F228" s="10" t="s">
        <v>369</v>
      </c>
      <c r="G228" s="10" t="s">
        <v>367</v>
      </c>
      <c r="H228" s="9"/>
      <c r="I228" s="11" t="s">
        <v>25</v>
      </c>
      <c r="J228" s="11">
        <v>0.955757575757575</v>
      </c>
      <c r="K228" s="12" t="s">
        <v>26</v>
      </c>
      <c r="L228" s="12" t="s">
        <v>26</v>
      </c>
      <c r="M228" s="12" t="s">
        <v>26</v>
      </c>
      <c r="N228" s="12" t="s">
        <v>26</v>
      </c>
      <c r="O228" s="12" t="s">
        <v>26</v>
      </c>
      <c r="P228" s="13" t="s">
        <v>26</v>
      </c>
      <c r="Q228" s="12" t="s">
        <v>26</v>
      </c>
      <c r="R228" s="14">
        <f t="shared" si="1"/>
        <v>7</v>
      </c>
      <c r="S228" s="14">
        <f t="shared" si="2"/>
        <v>0</v>
      </c>
      <c r="T228" s="14">
        <f t="shared" si="3"/>
        <v>7</v>
      </c>
      <c r="U228" s="14" t="str">
        <f t="shared" si="4"/>
        <v>T</v>
      </c>
      <c r="V228" s="14" t="str">
        <f t="shared" si="5"/>
        <v>TP</v>
      </c>
    </row>
    <row r="229">
      <c r="A229" s="7">
        <v>37985.0</v>
      </c>
      <c r="B229" s="8" t="s">
        <v>370</v>
      </c>
      <c r="C229" s="8" t="s">
        <v>371</v>
      </c>
      <c r="D229" s="9"/>
      <c r="E229" s="7">
        <v>38252.0</v>
      </c>
      <c r="F229" s="10" t="s">
        <v>372</v>
      </c>
      <c r="G229" s="10" t="s">
        <v>371</v>
      </c>
      <c r="H229" s="9"/>
      <c r="I229" s="11" t="s">
        <v>29</v>
      </c>
      <c r="J229" s="11">
        <v>0.898518518518518</v>
      </c>
      <c r="K229" s="12" t="s">
        <v>26</v>
      </c>
      <c r="L229" s="12" t="s">
        <v>26</v>
      </c>
      <c r="M229" s="12" t="s">
        <v>26</v>
      </c>
      <c r="N229" s="12" t="s">
        <v>26</v>
      </c>
      <c r="O229" s="12" t="s">
        <v>26</v>
      </c>
      <c r="P229" s="13" t="s">
        <v>26</v>
      </c>
      <c r="Q229" s="12" t="s">
        <v>26</v>
      </c>
      <c r="R229" s="14">
        <f t="shared" si="1"/>
        <v>7</v>
      </c>
      <c r="S229" s="14">
        <f t="shared" si="2"/>
        <v>0</v>
      </c>
      <c r="T229" s="14">
        <f t="shared" si="3"/>
        <v>7</v>
      </c>
      <c r="U229" s="14" t="str">
        <f t="shared" si="4"/>
        <v>T</v>
      </c>
      <c r="V229" s="14" t="str">
        <f t="shared" si="5"/>
        <v>FN</v>
      </c>
    </row>
    <row r="230">
      <c r="A230" s="7">
        <v>37985.0</v>
      </c>
      <c r="B230" s="8" t="s">
        <v>370</v>
      </c>
      <c r="C230" s="8" t="s">
        <v>371</v>
      </c>
      <c r="D230" s="9"/>
      <c r="E230" s="7">
        <v>38446.0</v>
      </c>
      <c r="F230" s="10" t="s">
        <v>373</v>
      </c>
      <c r="G230" s="10" t="s">
        <v>371</v>
      </c>
      <c r="H230" s="9"/>
      <c r="I230" s="11" t="s">
        <v>25</v>
      </c>
      <c r="J230" s="11">
        <v>0.90418035426731</v>
      </c>
      <c r="K230" s="12" t="s">
        <v>26</v>
      </c>
      <c r="L230" s="12" t="s">
        <v>26</v>
      </c>
      <c r="M230" s="12" t="s">
        <v>26</v>
      </c>
      <c r="N230" s="12" t="s">
        <v>26</v>
      </c>
      <c r="O230" s="12" t="s">
        <v>26</v>
      </c>
      <c r="P230" s="13" t="s">
        <v>26</v>
      </c>
      <c r="Q230" s="12" t="s">
        <v>26</v>
      </c>
      <c r="R230" s="14">
        <f t="shared" si="1"/>
        <v>7</v>
      </c>
      <c r="S230" s="14">
        <f t="shared" si="2"/>
        <v>0</v>
      </c>
      <c r="T230" s="14">
        <f t="shared" si="3"/>
        <v>7</v>
      </c>
      <c r="U230" s="14" t="str">
        <f t="shared" si="4"/>
        <v>T</v>
      </c>
      <c r="V230" s="14" t="str">
        <f t="shared" si="5"/>
        <v>TP</v>
      </c>
    </row>
    <row r="231">
      <c r="A231" s="7">
        <v>37985.0</v>
      </c>
      <c r="B231" s="8" t="s">
        <v>370</v>
      </c>
      <c r="C231" s="8" t="s">
        <v>371</v>
      </c>
      <c r="D231" s="9"/>
      <c r="E231" s="7">
        <v>38619.0</v>
      </c>
      <c r="F231" s="10" t="s">
        <v>374</v>
      </c>
      <c r="G231" s="10" t="s">
        <v>371</v>
      </c>
      <c r="H231" s="9"/>
      <c r="I231" s="11" t="s">
        <v>29</v>
      </c>
      <c r="J231" s="11">
        <v>0.880178080894193</v>
      </c>
      <c r="K231" s="12" t="s">
        <v>30</v>
      </c>
      <c r="L231" s="12" t="s">
        <v>26</v>
      </c>
      <c r="M231" s="12" t="s">
        <v>26</v>
      </c>
      <c r="N231" s="12" t="s">
        <v>26</v>
      </c>
      <c r="O231" s="12" t="s">
        <v>26</v>
      </c>
      <c r="P231" s="13" t="s">
        <v>30</v>
      </c>
      <c r="Q231" s="12" t="s">
        <v>26</v>
      </c>
      <c r="R231" s="14">
        <f t="shared" si="1"/>
        <v>5</v>
      </c>
      <c r="S231" s="14">
        <f t="shared" si="2"/>
        <v>2</v>
      </c>
      <c r="T231" s="14">
        <f t="shared" si="3"/>
        <v>7</v>
      </c>
      <c r="U231" s="14" t="str">
        <f t="shared" si="4"/>
        <v>T</v>
      </c>
      <c r="V231" s="14" t="str">
        <f t="shared" si="5"/>
        <v>FN</v>
      </c>
    </row>
    <row r="232">
      <c r="A232" s="7">
        <v>49446.0</v>
      </c>
      <c r="B232" s="8" t="s">
        <v>375</v>
      </c>
      <c r="C232" s="8" t="s">
        <v>376</v>
      </c>
      <c r="D232" s="9"/>
      <c r="E232" s="7">
        <v>48906.0</v>
      </c>
      <c r="F232" s="10" t="s">
        <v>377</v>
      </c>
      <c r="G232" s="10" t="s">
        <v>376</v>
      </c>
      <c r="H232" s="9"/>
      <c r="I232" s="11" t="s">
        <v>25</v>
      </c>
      <c r="J232" s="11">
        <v>0.901333333333333</v>
      </c>
      <c r="K232" s="12" t="s">
        <v>30</v>
      </c>
      <c r="L232" s="12" t="s">
        <v>30</v>
      </c>
      <c r="M232" s="12" t="s">
        <v>30</v>
      </c>
      <c r="N232" s="12" t="s">
        <v>26</v>
      </c>
      <c r="O232" s="12" t="s">
        <v>30</v>
      </c>
      <c r="P232" s="13" t="s">
        <v>30</v>
      </c>
      <c r="Q232" s="12" t="s">
        <v>30</v>
      </c>
      <c r="R232" s="14">
        <f t="shared" si="1"/>
        <v>1</v>
      </c>
      <c r="S232" s="14">
        <f t="shared" si="2"/>
        <v>6</v>
      </c>
      <c r="T232" s="14">
        <f t="shared" si="3"/>
        <v>7</v>
      </c>
      <c r="U232" s="14" t="str">
        <f t="shared" si="4"/>
        <v>F</v>
      </c>
      <c r="V232" s="14" t="str">
        <f t="shared" si="5"/>
        <v>FP</v>
      </c>
    </row>
    <row r="233">
      <c r="A233" s="7">
        <v>16613.0</v>
      </c>
      <c r="B233" s="8" t="s">
        <v>378</v>
      </c>
      <c r="C233" s="8" t="s">
        <v>379</v>
      </c>
      <c r="D233" s="9"/>
      <c r="E233" s="7">
        <v>11063.0</v>
      </c>
      <c r="F233" s="10" t="s">
        <v>380</v>
      </c>
      <c r="G233" s="10" t="s">
        <v>379</v>
      </c>
      <c r="H233" s="9"/>
      <c r="I233" s="11" t="s">
        <v>25</v>
      </c>
      <c r="J233" s="11">
        <v>0.911298245614035</v>
      </c>
      <c r="K233" s="12" t="s">
        <v>30</v>
      </c>
      <c r="L233" s="12" t="s">
        <v>30</v>
      </c>
      <c r="M233" s="12" t="s">
        <v>30</v>
      </c>
      <c r="N233" s="12" t="s">
        <v>30</v>
      </c>
      <c r="O233" s="12" t="s">
        <v>30</v>
      </c>
      <c r="P233" s="13" t="s">
        <v>30</v>
      </c>
      <c r="Q233" s="12" t="s">
        <v>30</v>
      </c>
      <c r="R233" s="14">
        <f t="shared" si="1"/>
        <v>0</v>
      </c>
      <c r="S233" s="14">
        <f t="shared" si="2"/>
        <v>7</v>
      </c>
      <c r="T233" s="14">
        <f t="shared" si="3"/>
        <v>7</v>
      </c>
      <c r="U233" s="14" t="str">
        <f t="shared" si="4"/>
        <v>F</v>
      </c>
      <c r="V233" s="14" t="str">
        <f t="shared" si="5"/>
        <v>FP</v>
      </c>
    </row>
    <row r="234">
      <c r="A234" s="7">
        <v>23795.0</v>
      </c>
      <c r="B234" s="8" t="s">
        <v>381</v>
      </c>
      <c r="C234" s="8" t="s">
        <v>122</v>
      </c>
      <c r="D234" s="9"/>
      <c r="E234" s="7">
        <v>24181.0</v>
      </c>
      <c r="F234" s="10" t="s">
        <v>382</v>
      </c>
      <c r="G234" s="10" t="s">
        <v>122</v>
      </c>
      <c r="H234" s="9"/>
      <c r="I234" s="11" t="s">
        <v>25</v>
      </c>
      <c r="J234" s="11">
        <v>0.911068580542264</v>
      </c>
      <c r="K234" s="12" t="s">
        <v>26</v>
      </c>
      <c r="L234" s="12" t="s">
        <v>30</v>
      </c>
      <c r="M234" s="12" t="s">
        <v>26</v>
      </c>
      <c r="N234" s="12" t="s">
        <v>26</v>
      </c>
      <c r="O234" s="12" t="s">
        <v>26</v>
      </c>
      <c r="P234" s="13" t="s">
        <v>30</v>
      </c>
      <c r="Q234" s="12" t="s">
        <v>26</v>
      </c>
      <c r="R234" s="14">
        <f t="shared" si="1"/>
        <v>5</v>
      </c>
      <c r="S234" s="14">
        <f t="shared" si="2"/>
        <v>2</v>
      </c>
      <c r="T234" s="14">
        <f t="shared" si="3"/>
        <v>7</v>
      </c>
      <c r="U234" s="14" t="str">
        <f t="shared" si="4"/>
        <v>T</v>
      </c>
      <c r="V234" s="14" t="str">
        <f t="shared" si="5"/>
        <v>TP</v>
      </c>
    </row>
    <row r="235">
      <c r="A235" s="7">
        <v>23795.0</v>
      </c>
      <c r="B235" s="8" t="s">
        <v>381</v>
      </c>
      <c r="C235" s="8" t="s">
        <v>122</v>
      </c>
      <c r="D235" s="9"/>
      <c r="E235" s="7">
        <v>24234.0</v>
      </c>
      <c r="F235" s="10" t="s">
        <v>383</v>
      </c>
      <c r="G235" s="10" t="s">
        <v>122</v>
      </c>
      <c r="H235" s="9"/>
      <c r="I235" s="11" t="s">
        <v>29</v>
      </c>
      <c r="J235" s="11">
        <v>0.887740563530037</v>
      </c>
      <c r="K235" s="12" t="s">
        <v>30</v>
      </c>
      <c r="L235" s="12" t="s">
        <v>30</v>
      </c>
      <c r="M235" s="12" t="s">
        <v>26</v>
      </c>
      <c r="N235" s="12" t="s">
        <v>30</v>
      </c>
      <c r="O235" s="12" t="s">
        <v>30</v>
      </c>
      <c r="P235" s="13" t="s">
        <v>30</v>
      </c>
      <c r="Q235" s="12" t="s">
        <v>30</v>
      </c>
      <c r="R235" s="14">
        <f t="shared" si="1"/>
        <v>1</v>
      </c>
      <c r="S235" s="14">
        <f t="shared" si="2"/>
        <v>6</v>
      </c>
      <c r="T235" s="14">
        <f t="shared" si="3"/>
        <v>7</v>
      </c>
      <c r="U235" s="14" t="str">
        <f t="shared" si="4"/>
        <v>F</v>
      </c>
      <c r="V235" s="14" t="str">
        <f t="shared" si="5"/>
        <v>TN</v>
      </c>
    </row>
    <row r="236">
      <c r="A236" s="7">
        <v>23795.0</v>
      </c>
      <c r="B236" s="8" t="s">
        <v>381</v>
      </c>
      <c r="C236" s="8" t="s">
        <v>122</v>
      </c>
      <c r="D236" s="9"/>
      <c r="E236" s="7">
        <v>24401.0</v>
      </c>
      <c r="F236" s="10" t="s">
        <v>384</v>
      </c>
      <c r="G236" s="10" t="s">
        <v>122</v>
      </c>
      <c r="H236" s="9"/>
      <c r="I236" s="11" t="s">
        <v>25</v>
      </c>
      <c r="J236" s="11">
        <v>0.98530303030303</v>
      </c>
      <c r="K236" s="12" t="s">
        <v>30</v>
      </c>
      <c r="L236" s="12" t="s">
        <v>30</v>
      </c>
      <c r="M236" s="12" t="s">
        <v>30</v>
      </c>
      <c r="N236" s="12" t="s">
        <v>30</v>
      </c>
      <c r="O236" s="12" t="s">
        <v>30</v>
      </c>
      <c r="P236" s="13" t="s">
        <v>30</v>
      </c>
      <c r="Q236" s="12" t="s">
        <v>30</v>
      </c>
      <c r="R236" s="14">
        <f t="shared" si="1"/>
        <v>0</v>
      </c>
      <c r="S236" s="14">
        <f t="shared" si="2"/>
        <v>7</v>
      </c>
      <c r="T236" s="14">
        <f t="shared" si="3"/>
        <v>7</v>
      </c>
      <c r="U236" s="14" t="str">
        <f t="shared" si="4"/>
        <v>F</v>
      </c>
      <c r="V236" s="14" t="str">
        <f t="shared" si="5"/>
        <v>FP</v>
      </c>
    </row>
    <row r="237">
      <c r="A237" s="7">
        <v>23795.0</v>
      </c>
      <c r="B237" s="8" t="s">
        <v>381</v>
      </c>
      <c r="C237" s="8" t="s">
        <v>122</v>
      </c>
      <c r="D237" s="9"/>
      <c r="E237" s="7">
        <v>25334.0</v>
      </c>
      <c r="F237" s="10" t="s">
        <v>126</v>
      </c>
      <c r="G237" s="10" t="s">
        <v>122</v>
      </c>
      <c r="H237" s="9"/>
      <c r="I237" s="11" t="s">
        <v>25</v>
      </c>
      <c r="J237" s="11">
        <v>0.904427609427609</v>
      </c>
      <c r="K237" s="12" t="s">
        <v>30</v>
      </c>
      <c r="L237" s="12" t="s">
        <v>30</v>
      </c>
      <c r="M237" s="12" t="s">
        <v>30</v>
      </c>
      <c r="N237" s="12" t="s">
        <v>30</v>
      </c>
      <c r="O237" s="12" t="s">
        <v>30</v>
      </c>
      <c r="P237" s="13" t="s">
        <v>30</v>
      </c>
      <c r="Q237" s="12" t="s">
        <v>30</v>
      </c>
      <c r="R237" s="14">
        <f t="shared" si="1"/>
        <v>0</v>
      </c>
      <c r="S237" s="14">
        <f t="shared" si="2"/>
        <v>7</v>
      </c>
      <c r="T237" s="14">
        <f t="shared" si="3"/>
        <v>7</v>
      </c>
      <c r="U237" s="14" t="str">
        <f t="shared" si="4"/>
        <v>F</v>
      </c>
      <c r="V237" s="14" t="str">
        <f t="shared" si="5"/>
        <v>FP</v>
      </c>
    </row>
    <row r="238">
      <c r="A238" s="7">
        <v>23795.0</v>
      </c>
      <c r="B238" s="8" t="s">
        <v>381</v>
      </c>
      <c r="C238" s="8" t="s">
        <v>122</v>
      </c>
      <c r="D238" s="9"/>
      <c r="E238" s="7">
        <v>25396.0</v>
      </c>
      <c r="F238" s="10" t="s">
        <v>385</v>
      </c>
      <c r="G238" s="10" t="s">
        <v>122</v>
      </c>
      <c r="H238" s="9"/>
      <c r="I238" s="11" t="s">
        <v>29</v>
      </c>
      <c r="J238" s="11">
        <v>0.86630303030303</v>
      </c>
      <c r="K238" s="12" t="s">
        <v>30</v>
      </c>
      <c r="L238" s="12" t="s">
        <v>30</v>
      </c>
      <c r="M238" s="12" t="s">
        <v>30</v>
      </c>
      <c r="N238" s="12" t="s">
        <v>30</v>
      </c>
      <c r="O238" s="12" t="s">
        <v>30</v>
      </c>
      <c r="P238" s="13" t="s">
        <v>30</v>
      </c>
      <c r="Q238" s="12" t="s">
        <v>30</v>
      </c>
      <c r="R238" s="14">
        <f t="shared" si="1"/>
        <v>0</v>
      </c>
      <c r="S238" s="14">
        <f t="shared" si="2"/>
        <v>7</v>
      </c>
      <c r="T238" s="14">
        <f t="shared" si="3"/>
        <v>7</v>
      </c>
      <c r="U238" s="14" t="str">
        <f t="shared" si="4"/>
        <v>F</v>
      </c>
      <c r="V238" s="14" t="str">
        <f t="shared" si="5"/>
        <v>TN</v>
      </c>
    </row>
    <row r="239">
      <c r="A239" s="7">
        <v>4666.0</v>
      </c>
      <c r="B239" s="8" t="s">
        <v>386</v>
      </c>
      <c r="C239" s="8" t="s">
        <v>387</v>
      </c>
      <c r="E239" s="7">
        <v>3902.0</v>
      </c>
      <c r="F239" s="10" t="s">
        <v>388</v>
      </c>
      <c r="G239" s="10" t="s">
        <v>387</v>
      </c>
      <c r="I239" s="11" t="s">
        <v>29</v>
      </c>
      <c r="J239" s="11">
        <v>0.862285263987391</v>
      </c>
      <c r="K239" s="12" t="s">
        <v>30</v>
      </c>
      <c r="L239" s="12" t="s">
        <v>30</v>
      </c>
      <c r="M239" s="12" t="s">
        <v>30</v>
      </c>
      <c r="N239" s="12" t="s">
        <v>30</v>
      </c>
      <c r="O239" s="12" t="s">
        <v>30</v>
      </c>
      <c r="P239" s="13" t="s">
        <v>30</v>
      </c>
      <c r="Q239" s="12" t="s">
        <v>26</v>
      </c>
      <c r="R239" s="14">
        <f t="shared" si="1"/>
        <v>1</v>
      </c>
      <c r="S239" s="14">
        <f t="shared" si="2"/>
        <v>6</v>
      </c>
      <c r="T239" s="14">
        <f t="shared" si="3"/>
        <v>7</v>
      </c>
      <c r="U239" s="14" t="str">
        <f t="shared" si="4"/>
        <v>F</v>
      </c>
      <c r="V239" s="14" t="str">
        <f t="shared" si="5"/>
        <v>TN</v>
      </c>
    </row>
    <row r="240">
      <c r="A240" s="7">
        <v>4666.0</v>
      </c>
      <c r="B240" s="8" t="s">
        <v>386</v>
      </c>
      <c r="C240" s="8" t="s">
        <v>387</v>
      </c>
      <c r="E240" s="7">
        <v>4312.0</v>
      </c>
      <c r="F240" s="10" t="s">
        <v>389</v>
      </c>
      <c r="G240" s="10" t="s">
        <v>387</v>
      </c>
      <c r="I240" s="11" t="s">
        <v>25</v>
      </c>
      <c r="J240" s="11">
        <v>0.9055982484948</v>
      </c>
      <c r="K240" s="12" t="s">
        <v>30</v>
      </c>
      <c r="L240" s="12" t="s">
        <v>26</v>
      </c>
      <c r="M240" s="12" t="s">
        <v>26</v>
      </c>
      <c r="N240" s="12" t="s">
        <v>30</v>
      </c>
      <c r="O240" s="12" t="s">
        <v>30</v>
      </c>
      <c r="P240" s="13" t="s">
        <v>30</v>
      </c>
      <c r="Q240" s="12" t="s">
        <v>26</v>
      </c>
      <c r="R240" s="14">
        <f t="shared" si="1"/>
        <v>3</v>
      </c>
      <c r="S240" s="14">
        <f t="shared" si="2"/>
        <v>4</v>
      </c>
      <c r="T240" s="14">
        <f t="shared" si="3"/>
        <v>7</v>
      </c>
      <c r="U240" s="14" t="str">
        <f t="shared" si="4"/>
        <v>F</v>
      </c>
      <c r="V240" s="14" t="str">
        <f t="shared" si="5"/>
        <v>FP</v>
      </c>
    </row>
    <row r="241">
      <c r="A241" s="7">
        <v>4666.0</v>
      </c>
      <c r="B241" s="8" t="s">
        <v>386</v>
      </c>
      <c r="C241" s="8" t="s">
        <v>387</v>
      </c>
      <c r="E241" s="7">
        <v>4540.0</v>
      </c>
      <c r="F241" s="10" t="s">
        <v>390</v>
      </c>
      <c r="G241" s="10" t="s">
        <v>387</v>
      </c>
      <c r="I241" s="11" t="s">
        <v>25</v>
      </c>
      <c r="J241" s="11">
        <v>0.909743589743589</v>
      </c>
      <c r="K241" s="12" t="s">
        <v>30</v>
      </c>
      <c r="L241" s="12" t="s">
        <v>26</v>
      </c>
      <c r="M241" s="12" t="s">
        <v>26</v>
      </c>
      <c r="N241" s="12" t="s">
        <v>30</v>
      </c>
      <c r="O241" s="12" t="s">
        <v>26</v>
      </c>
      <c r="P241" s="13" t="s">
        <v>30</v>
      </c>
      <c r="Q241" s="12" t="s">
        <v>26</v>
      </c>
      <c r="R241" s="14">
        <f t="shared" si="1"/>
        <v>4</v>
      </c>
      <c r="S241" s="14">
        <f t="shared" si="2"/>
        <v>3</v>
      </c>
      <c r="T241" s="14">
        <f t="shared" si="3"/>
        <v>7</v>
      </c>
      <c r="U241" s="14" t="str">
        <f t="shared" si="4"/>
        <v>T</v>
      </c>
      <c r="V241" s="14" t="str">
        <f t="shared" si="5"/>
        <v>TP</v>
      </c>
    </row>
    <row r="242">
      <c r="A242" s="7">
        <v>32176.0</v>
      </c>
      <c r="B242" s="8" t="s">
        <v>391</v>
      </c>
      <c r="C242" s="8" t="s">
        <v>209</v>
      </c>
      <c r="D242" s="9"/>
      <c r="E242" s="7">
        <v>32170.0</v>
      </c>
      <c r="F242" s="10" t="s">
        <v>392</v>
      </c>
      <c r="G242" s="10" t="s">
        <v>209</v>
      </c>
      <c r="H242" s="9"/>
      <c r="I242" s="11" t="s">
        <v>25</v>
      </c>
      <c r="J242" s="11">
        <v>0.986086956521739</v>
      </c>
      <c r="K242" s="12" t="s">
        <v>26</v>
      </c>
      <c r="L242" s="12" t="s">
        <v>26</v>
      </c>
      <c r="M242" s="12" t="s">
        <v>26</v>
      </c>
      <c r="N242" s="12" t="s">
        <v>26</v>
      </c>
      <c r="O242" s="12" t="s">
        <v>26</v>
      </c>
      <c r="P242" s="13" t="s">
        <v>26</v>
      </c>
      <c r="Q242" s="12" t="s">
        <v>26</v>
      </c>
      <c r="R242" s="14">
        <f t="shared" si="1"/>
        <v>7</v>
      </c>
      <c r="S242" s="14">
        <f t="shared" si="2"/>
        <v>0</v>
      </c>
      <c r="T242" s="14">
        <f t="shared" si="3"/>
        <v>7</v>
      </c>
      <c r="U242" s="14" t="str">
        <f t="shared" si="4"/>
        <v>T</v>
      </c>
      <c r="V242" s="14" t="str">
        <f t="shared" si="5"/>
        <v>TP</v>
      </c>
    </row>
    <row r="243">
      <c r="A243" s="7">
        <v>43440.0</v>
      </c>
      <c r="B243" s="8" t="s">
        <v>393</v>
      </c>
      <c r="C243" s="8" t="s">
        <v>394</v>
      </c>
      <c r="D243" s="9"/>
      <c r="E243" s="7">
        <v>43047.0</v>
      </c>
      <c r="F243" s="10" t="s">
        <v>395</v>
      </c>
      <c r="G243" s="10" t="s">
        <v>394</v>
      </c>
      <c r="H243" s="9"/>
      <c r="I243" s="11" t="s">
        <v>25</v>
      </c>
      <c r="J243" s="11">
        <v>0.941180952380952</v>
      </c>
      <c r="K243" s="12" t="s">
        <v>26</v>
      </c>
      <c r="L243" s="12" t="s">
        <v>26</v>
      </c>
      <c r="M243" s="12" t="s">
        <v>26</v>
      </c>
      <c r="N243" s="12" t="s">
        <v>30</v>
      </c>
      <c r="O243" s="12" t="s">
        <v>30</v>
      </c>
      <c r="P243" s="13" t="s">
        <v>26</v>
      </c>
      <c r="Q243" s="12" t="s">
        <v>26</v>
      </c>
      <c r="R243" s="14">
        <f t="shared" si="1"/>
        <v>5</v>
      </c>
      <c r="S243" s="14">
        <f t="shared" si="2"/>
        <v>2</v>
      </c>
      <c r="T243" s="14">
        <f t="shared" si="3"/>
        <v>7</v>
      </c>
      <c r="U243" s="14" t="str">
        <f t="shared" si="4"/>
        <v>T</v>
      </c>
      <c r="V243" s="14" t="str">
        <f t="shared" si="5"/>
        <v>TP</v>
      </c>
    </row>
    <row r="244">
      <c r="A244" s="7">
        <v>43440.0</v>
      </c>
      <c r="B244" s="8" t="s">
        <v>393</v>
      </c>
      <c r="C244" s="8" t="s">
        <v>394</v>
      </c>
      <c r="D244" s="9"/>
      <c r="E244" s="7">
        <v>43630.0</v>
      </c>
      <c r="F244" s="10" t="s">
        <v>396</v>
      </c>
      <c r="G244" s="10" t="s">
        <v>394</v>
      </c>
      <c r="H244" s="9"/>
      <c r="I244" s="11" t="s">
        <v>25</v>
      </c>
      <c r="J244" s="11">
        <v>0.943630769230769</v>
      </c>
      <c r="K244" s="12" t="s">
        <v>26</v>
      </c>
      <c r="L244" s="12" t="s">
        <v>26</v>
      </c>
      <c r="M244" s="12" t="s">
        <v>26</v>
      </c>
      <c r="N244" s="12" t="s">
        <v>30</v>
      </c>
      <c r="O244" s="12" t="s">
        <v>30</v>
      </c>
      <c r="P244" s="13" t="s">
        <v>26</v>
      </c>
      <c r="Q244" s="12" t="s">
        <v>26</v>
      </c>
      <c r="R244" s="14">
        <f t="shared" si="1"/>
        <v>5</v>
      </c>
      <c r="S244" s="14">
        <f t="shared" si="2"/>
        <v>2</v>
      </c>
      <c r="T244" s="14">
        <f t="shared" si="3"/>
        <v>7</v>
      </c>
      <c r="U244" s="14" t="str">
        <f t="shared" si="4"/>
        <v>T</v>
      </c>
      <c r="V244" s="14" t="str">
        <f t="shared" si="5"/>
        <v>TP</v>
      </c>
    </row>
    <row r="245">
      <c r="A245" s="7">
        <v>8120.0</v>
      </c>
      <c r="B245" s="8" t="s">
        <v>397</v>
      </c>
      <c r="C245" s="8" t="s">
        <v>398</v>
      </c>
      <c r="D245" s="9"/>
      <c r="E245" s="7">
        <v>8217.0</v>
      </c>
      <c r="F245" s="10" t="s">
        <v>399</v>
      </c>
      <c r="G245" s="10" t="s">
        <v>398</v>
      </c>
      <c r="H245" s="9"/>
      <c r="I245" s="11" t="s">
        <v>25</v>
      </c>
      <c r="J245" s="11">
        <v>0.93668817204301</v>
      </c>
      <c r="K245" s="12" t="s">
        <v>26</v>
      </c>
      <c r="L245" s="12" t="s">
        <v>26</v>
      </c>
      <c r="M245" s="12" t="s">
        <v>26</v>
      </c>
      <c r="N245" s="12" t="s">
        <v>26</v>
      </c>
      <c r="O245" s="12" t="s">
        <v>26</v>
      </c>
      <c r="P245" s="13" t="s">
        <v>26</v>
      </c>
      <c r="Q245" s="12" t="s">
        <v>26</v>
      </c>
      <c r="R245" s="14">
        <f t="shared" si="1"/>
        <v>7</v>
      </c>
      <c r="S245" s="14">
        <f t="shared" si="2"/>
        <v>0</v>
      </c>
      <c r="T245" s="14">
        <f t="shared" si="3"/>
        <v>7</v>
      </c>
      <c r="U245" s="14" t="str">
        <f t="shared" si="4"/>
        <v>T</v>
      </c>
      <c r="V245" s="14" t="str">
        <f t="shared" si="5"/>
        <v>TP</v>
      </c>
    </row>
    <row r="246">
      <c r="A246" s="7">
        <v>3145.0</v>
      </c>
      <c r="B246" s="8" t="s">
        <v>400</v>
      </c>
      <c r="C246" s="8" t="s">
        <v>401</v>
      </c>
      <c r="D246" s="9"/>
      <c r="E246" s="7">
        <v>3217.0</v>
      </c>
      <c r="F246" s="10" t="s">
        <v>402</v>
      </c>
      <c r="G246" s="10" t="s">
        <v>401</v>
      </c>
      <c r="H246" s="9"/>
      <c r="I246" s="11" t="s">
        <v>25</v>
      </c>
      <c r="J246" s="11">
        <v>0.923764705882353</v>
      </c>
      <c r="K246" s="12" t="s">
        <v>26</v>
      </c>
      <c r="L246" s="12" t="s">
        <v>26</v>
      </c>
      <c r="M246" s="12" t="s">
        <v>26</v>
      </c>
      <c r="N246" s="12" t="s">
        <v>26</v>
      </c>
      <c r="O246" s="12" t="s">
        <v>26</v>
      </c>
      <c r="P246" s="13" t="s">
        <v>30</v>
      </c>
      <c r="Q246" s="12" t="s">
        <v>30</v>
      </c>
      <c r="R246" s="14">
        <f t="shared" si="1"/>
        <v>5</v>
      </c>
      <c r="S246" s="14">
        <f t="shared" si="2"/>
        <v>2</v>
      </c>
      <c r="T246" s="14">
        <f t="shared" si="3"/>
        <v>7</v>
      </c>
      <c r="U246" s="14" t="str">
        <f t="shared" si="4"/>
        <v>T</v>
      </c>
      <c r="V246" s="14" t="str">
        <f t="shared" si="5"/>
        <v>TP</v>
      </c>
    </row>
    <row r="247">
      <c r="A247" s="7">
        <v>3145.0</v>
      </c>
      <c r="B247" s="8" t="s">
        <v>400</v>
      </c>
      <c r="C247" s="8" t="s">
        <v>401</v>
      </c>
      <c r="D247" s="9"/>
      <c r="E247" s="7">
        <v>3550.0</v>
      </c>
      <c r="F247" s="10" t="s">
        <v>403</v>
      </c>
      <c r="G247" s="10" t="s">
        <v>401</v>
      </c>
      <c r="H247" s="9"/>
      <c r="I247" s="11" t="s">
        <v>25</v>
      </c>
      <c r="J247" s="11">
        <v>0.936</v>
      </c>
      <c r="K247" s="12" t="s">
        <v>26</v>
      </c>
      <c r="L247" s="12" t="s">
        <v>26</v>
      </c>
      <c r="M247" s="12" t="s">
        <v>26</v>
      </c>
      <c r="N247" s="12" t="s">
        <v>26</v>
      </c>
      <c r="O247" s="12" t="s">
        <v>26</v>
      </c>
      <c r="P247" s="13" t="s">
        <v>30</v>
      </c>
      <c r="Q247" s="12" t="s">
        <v>30</v>
      </c>
      <c r="R247" s="14">
        <f t="shared" si="1"/>
        <v>5</v>
      </c>
      <c r="S247" s="14">
        <f t="shared" si="2"/>
        <v>2</v>
      </c>
      <c r="T247" s="14">
        <f t="shared" si="3"/>
        <v>7</v>
      </c>
      <c r="U247" s="14" t="str">
        <f t="shared" si="4"/>
        <v>T</v>
      </c>
      <c r="V247" s="14" t="str">
        <f t="shared" si="5"/>
        <v>TP</v>
      </c>
    </row>
    <row r="248">
      <c r="A248" s="7">
        <v>8640.0</v>
      </c>
      <c r="B248" s="8" t="s">
        <v>404</v>
      </c>
      <c r="C248" s="8" t="s">
        <v>405</v>
      </c>
      <c r="D248" s="9"/>
      <c r="E248" s="7">
        <v>8115.0</v>
      </c>
      <c r="F248" s="10" t="s">
        <v>406</v>
      </c>
      <c r="G248" s="10" t="s">
        <v>405</v>
      </c>
      <c r="H248" s="9"/>
      <c r="I248" s="11" t="s">
        <v>25</v>
      </c>
      <c r="J248" s="11">
        <v>0.933725209080047</v>
      </c>
      <c r="K248" s="12" t="s">
        <v>26</v>
      </c>
      <c r="L248" s="12" t="s">
        <v>26</v>
      </c>
      <c r="M248" s="12" t="s">
        <v>26</v>
      </c>
      <c r="N248" s="12" t="s">
        <v>26</v>
      </c>
      <c r="O248" s="12" t="s">
        <v>26</v>
      </c>
      <c r="P248" s="13" t="s">
        <v>26</v>
      </c>
      <c r="Q248" s="12" t="s">
        <v>26</v>
      </c>
      <c r="R248" s="14">
        <f t="shared" si="1"/>
        <v>7</v>
      </c>
      <c r="S248" s="14">
        <f t="shared" si="2"/>
        <v>0</v>
      </c>
      <c r="T248" s="14">
        <f t="shared" si="3"/>
        <v>7</v>
      </c>
      <c r="U248" s="14" t="str">
        <f t="shared" si="4"/>
        <v>T</v>
      </c>
      <c r="V248" s="14" t="str">
        <f t="shared" si="5"/>
        <v>TP</v>
      </c>
    </row>
    <row r="249">
      <c r="A249" s="7">
        <v>28652.0</v>
      </c>
      <c r="B249" s="8" t="s">
        <v>407</v>
      </c>
      <c r="C249" s="8" t="s">
        <v>408</v>
      </c>
      <c r="D249" s="9"/>
      <c r="E249" s="7">
        <v>28246.0</v>
      </c>
      <c r="F249" s="10" t="s">
        <v>409</v>
      </c>
      <c r="G249" s="10" t="s">
        <v>408</v>
      </c>
      <c r="H249" s="9"/>
      <c r="I249" s="11" t="s">
        <v>29</v>
      </c>
      <c r="J249" s="11">
        <v>0.890969574036511</v>
      </c>
      <c r="K249" s="12" t="s">
        <v>30</v>
      </c>
      <c r="L249" s="12" t="s">
        <v>26</v>
      </c>
      <c r="M249" s="12" t="s">
        <v>26</v>
      </c>
      <c r="N249" s="12" t="s">
        <v>30</v>
      </c>
      <c r="O249" s="12" t="s">
        <v>30</v>
      </c>
      <c r="P249" s="13" t="s">
        <v>30</v>
      </c>
      <c r="Q249" s="12" t="s">
        <v>26</v>
      </c>
      <c r="R249" s="14">
        <f t="shared" si="1"/>
        <v>3</v>
      </c>
      <c r="S249" s="14">
        <f t="shared" si="2"/>
        <v>4</v>
      </c>
      <c r="T249" s="14">
        <f t="shared" si="3"/>
        <v>7</v>
      </c>
      <c r="U249" s="14" t="str">
        <f t="shared" si="4"/>
        <v>F</v>
      </c>
      <c r="V249" s="14" t="str">
        <f t="shared" si="5"/>
        <v>TN</v>
      </c>
    </row>
    <row r="250">
      <c r="A250" s="7">
        <v>28652.0</v>
      </c>
      <c r="B250" s="8" t="s">
        <v>407</v>
      </c>
      <c r="C250" s="8" t="s">
        <v>408</v>
      </c>
      <c r="D250" s="9"/>
      <c r="E250" s="7">
        <v>28589.0</v>
      </c>
      <c r="F250" s="10" t="s">
        <v>410</v>
      </c>
      <c r="G250" s="10" t="s">
        <v>408</v>
      </c>
      <c r="H250" s="9"/>
      <c r="I250" s="11" t="s">
        <v>29</v>
      </c>
      <c r="J250" s="11">
        <v>0.883273701495117</v>
      </c>
      <c r="K250" s="12" t="s">
        <v>30</v>
      </c>
      <c r="L250" s="12" t="s">
        <v>26</v>
      </c>
      <c r="M250" s="12" t="s">
        <v>26</v>
      </c>
      <c r="N250" s="12" t="s">
        <v>30</v>
      </c>
      <c r="O250" s="12" t="s">
        <v>30</v>
      </c>
      <c r="P250" s="13" t="s">
        <v>30</v>
      </c>
      <c r="Q250" s="12" t="s">
        <v>26</v>
      </c>
      <c r="R250" s="14">
        <f t="shared" si="1"/>
        <v>3</v>
      </c>
      <c r="S250" s="14">
        <f t="shared" si="2"/>
        <v>4</v>
      </c>
      <c r="T250" s="14">
        <f t="shared" si="3"/>
        <v>7</v>
      </c>
      <c r="U250" s="14" t="str">
        <f t="shared" si="4"/>
        <v>F</v>
      </c>
      <c r="V250" s="14" t="str">
        <f t="shared" si="5"/>
        <v>TN</v>
      </c>
    </row>
    <row r="251">
      <c r="A251" s="7">
        <v>28652.0</v>
      </c>
      <c r="B251" s="8" t="s">
        <v>407</v>
      </c>
      <c r="C251" s="8" t="s">
        <v>408</v>
      </c>
      <c r="D251" s="9"/>
      <c r="E251" s="7">
        <v>28754.0</v>
      </c>
      <c r="F251" s="10" t="s">
        <v>411</v>
      </c>
      <c r="G251" s="10" t="s">
        <v>408</v>
      </c>
      <c r="H251" s="9"/>
      <c r="I251" s="11" t="s">
        <v>25</v>
      </c>
      <c r="J251" s="11">
        <v>0.90422262552934</v>
      </c>
      <c r="K251" s="12" t="s">
        <v>30</v>
      </c>
      <c r="L251" s="12" t="s">
        <v>26</v>
      </c>
      <c r="M251" s="12" t="s">
        <v>26</v>
      </c>
      <c r="N251" s="12" t="s">
        <v>30</v>
      </c>
      <c r="O251" s="12" t="s">
        <v>30</v>
      </c>
      <c r="P251" s="13" t="s">
        <v>30</v>
      </c>
      <c r="Q251" s="12" t="s">
        <v>26</v>
      </c>
      <c r="R251" s="14">
        <f t="shared" si="1"/>
        <v>3</v>
      </c>
      <c r="S251" s="14">
        <f t="shared" si="2"/>
        <v>4</v>
      </c>
      <c r="T251" s="14">
        <f t="shared" si="3"/>
        <v>7</v>
      </c>
      <c r="U251" s="14" t="str">
        <f t="shared" si="4"/>
        <v>F</v>
      </c>
      <c r="V251" s="14" t="str">
        <f t="shared" si="5"/>
        <v>FP</v>
      </c>
    </row>
    <row r="252">
      <c r="A252" s="7">
        <v>20243.0</v>
      </c>
      <c r="B252" s="8" t="s">
        <v>412</v>
      </c>
      <c r="C252" s="8" t="s">
        <v>94</v>
      </c>
      <c r="D252" s="9"/>
      <c r="E252" s="7">
        <v>20374.0</v>
      </c>
      <c r="F252" s="10" t="s">
        <v>413</v>
      </c>
      <c r="G252" s="10" t="s">
        <v>94</v>
      </c>
      <c r="H252" s="9"/>
      <c r="I252" s="11" t="s">
        <v>25</v>
      </c>
      <c r="J252" s="11">
        <v>0.917478991596638</v>
      </c>
      <c r="K252" s="12" t="s">
        <v>26</v>
      </c>
      <c r="L252" s="12" t="s">
        <v>26</v>
      </c>
      <c r="M252" s="12" t="s">
        <v>26</v>
      </c>
      <c r="N252" s="12" t="s">
        <v>30</v>
      </c>
      <c r="O252" s="12" t="s">
        <v>30</v>
      </c>
      <c r="P252" s="13" t="s">
        <v>30</v>
      </c>
      <c r="Q252" s="12" t="s">
        <v>30</v>
      </c>
      <c r="R252" s="14">
        <f t="shared" si="1"/>
        <v>3</v>
      </c>
      <c r="S252" s="14">
        <f t="shared" si="2"/>
        <v>4</v>
      </c>
      <c r="T252" s="14">
        <f t="shared" si="3"/>
        <v>7</v>
      </c>
      <c r="U252" s="14" t="str">
        <f t="shared" si="4"/>
        <v>F</v>
      </c>
      <c r="V252" s="14" t="str">
        <f t="shared" si="5"/>
        <v>FP</v>
      </c>
    </row>
    <row r="253">
      <c r="A253" s="7">
        <v>27804.0</v>
      </c>
      <c r="B253" s="8" t="s">
        <v>414</v>
      </c>
      <c r="C253" s="8" t="s">
        <v>50</v>
      </c>
      <c r="E253" s="7">
        <v>28367.0</v>
      </c>
      <c r="F253" s="10" t="s">
        <v>415</v>
      </c>
      <c r="G253" s="10" t="s">
        <v>50</v>
      </c>
      <c r="I253" s="11" t="s">
        <v>25</v>
      </c>
      <c r="J253" s="11">
        <v>0.949457364341085</v>
      </c>
      <c r="K253" s="12" t="s">
        <v>26</v>
      </c>
      <c r="L253" s="12" t="s">
        <v>30</v>
      </c>
      <c r="M253" s="12" t="s">
        <v>26</v>
      </c>
      <c r="N253" s="12" t="s">
        <v>30</v>
      </c>
      <c r="O253" s="12" t="s">
        <v>26</v>
      </c>
      <c r="P253" s="13" t="s">
        <v>26</v>
      </c>
      <c r="Q253" s="12" t="s">
        <v>30</v>
      </c>
      <c r="R253" s="14">
        <f t="shared" si="1"/>
        <v>4</v>
      </c>
      <c r="S253" s="14">
        <f t="shared" si="2"/>
        <v>3</v>
      </c>
      <c r="T253" s="14">
        <f t="shared" si="3"/>
        <v>7</v>
      </c>
      <c r="U253" s="14" t="str">
        <f t="shared" si="4"/>
        <v>T</v>
      </c>
      <c r="V253" s="14" t="str">
        <f t="shared" si="5"/>
        <v>TP</v>
      </c>
    </row>
    <row r="254">
      <c r="A254" s="7">
        <v>4439.0</v>
      </c>
      <c r="B254" s="8" t="s">
        <v>416</v>
      </c>
      <c r="C254" s="8" t="s">
        <v>417</v>
      </c>
      <c r="D254" s="9"/>
      <c r="E254" s="7">
        <v>4454.0</v>
      </c>
      <c r="F254" s="10" t="s">
        <v>418</v>
      </c>
      <c r="G254" s="10" t="s">
        <v>417</v>
      </c>
      <c r="H254" s="9"/>
      <c r="I254" s="11" t="s">
        <v>25</v>
      </c>
      <c r="J254" s="11">
        <v>0.967477715003138</v>
      </c>
      <c r="K254" s="12" t="s">
        <v>30</v>
      </c>
      <c r="L254" s="12" t="s">
        <v>26</v>
      </c>
      <c r="M254" s="12" t="s">
        <v>26</v>
      </c>
      <c r="N254" s="12" t="s">
        <v>30</v>
      </c>
      <c r="O254" s="12" t="s">
        <v>30</v>
      </c>
      <c r="P254" s="13" t="s">
        <v>26</v>
      </c>
      <c r="Q254" s="12" t="s">
        <v>30</v>
      </c>
      <c r="R254" s="14">
        <f t="shared" si="1"/>
        <v>3</v>
      </c>
      <c r="S254" s="14">
        <f t="shared" si="2"/>
        <v>4</v>
      </c>
      <c r="T254" s="14">
        <f t="shared" si="3"/>
        <v>7</v>
      </c>
      <c r="U254" s="14" t="str">
        <f t="shared" si="4"/>
        <v>F</v>
      </c>
      <c r="V254" s="14" t="str">
        <f t="shared" si="5"/>
        <v>FP</v>
      </c>
    </row>
    <row r="255">
      <c r="A255" s="7">
        <v>29344.0</v>
      </c>
      <c r="B255" s="8" t="s">
        <v>419</v>
      </c>
      <c r="C255" s="8" t="s">
        <v>420</v>
      </c>
      <c r="D255" s="9"/>
      <c r="E255" s="7">
        <v>31366.0</v>
      </c>
      <c r="F255" s="10" t="s">
        <v>421</v>
      </c>
      <c r="G255" s="10" t="s">
        <v>420</v>
      </c>
      <c r="H255" s="9"/>
      <c r="I255" s="11" t="s">
        <v>25</v>
      </c>
      <c r="J255" s="11">
        <v>0.913181818181818</v>
      </c>
      <c r="K255" s="12" t="s">
        <v>30</v>
      </c>
      <c r="L255" s="12" t="s">
        <v>30</v>
      </c>
      <c r="M255" s="12" t="s">
        <v>26</v>
      </c>
      <c r="N255" s="12" t="s">
        <v>30</v>
      </c>
      <c r="O255" s="12" t="s">
        <v>30</v>
      </c>
      <c r="P255" s="13" t="s">
        <v>26</v>
      </c>
      <c r="Q255" s="12" t="s">
        <v>26</v>
      </c>
      <c r="R255" s="14">
        <f t="shared" si="1"/>
        <v>3</v>
      </c>
      <c r="S255" s="14">
        <f t="shared" si="2"/>
        <v>4</v>
      </c>
      <c r="T255" s="14">
        <f t="shared" si="3"/>
        <v>7</v>
      </c>
      <c r="U255" s="14" t="str">
        <f t="shared" si="4"/>
        <v>F</v>
      </c>
      <c r="V255" s="14" t="str">
        <f t="shared" si="5"/>
        <v>FP</v>
      </c>
    </row>
    <row r="256">
      <c r="A256" s="7">
        <v>29344.0</v>
      </c>
      <c r="B256" s="8" t="s">
        <v>419</v>
      </c>
      <c r="C256" s="8" t="s">
        <v>420</v>
      </c>
      <c r="D256" s="9"/>
      <c r="E256" s="7">
        <v>31378.0</v>
      </c>
      <c r="F256" s="10" t="s">
        <v>422</v>
      </c>
      <c r="G256" s="10" t="s">
        <v>420</v>
      </c>
      <c r="H256" s="9"/>
      <c r="I256" s="11" t="s">
        <v>29</v>
      </c>
      <c r="J256" s="11">
        <v>0.864388235294117</v>
      </c>
      <c r="K256" s="12" t="s">
        <v>30</v>
      </c>
      <c r="L256" s="12" t="s">
        <v>30</v>
      </c>
      <c r="M256" s="12" t="s">
        <v>26</v>
      </c>
      <c r="N256" s="12" t="s">
        <v>30</v>
      </c>
      <c r="O256" s="12" t="s">
        <v>30</v>
      </c>
      <c r="P256" s="13" t="s">
        <v>26</v>
      </c>
      <c r="Q256" s="12" t="s">
        <v>30</v>
      </c>
      <c r="R256" s="14">
        <f t="shared" si="1"/>
        <v>2</v>
      </c>
      <c r="S256" s="14">
        <f t="shared" si="2"/>
        <v>5</v>
      </c>
      <c r="T256" s="14">
        <f t="shared" si="3"/>
        <v>7</v>
      </c>
      <c r="U256" s="14" t="str">
        <f t="shared" si="4"/>
        <v>F</v>
      </c>
      <c r="V256" s="14" t="str">
        <f t="shared" si="5"/>
        <v>TN</v>
      </c>
    </row>
    <row r="257">
      <c r="A257" s="7">
        <v>18006.0</v>
      </c>
      <c r="B257" s="8" t="s">
        <v>423</v>
      </c>
      <c r="C257" s="8" t="s">
        <v>424</v>
      </c>
      <c r="D257" s="9"/>
      <c r="E257" s="7">
        <v>17916.0</v>
      </c>
      <c r="F257" s="10" t="s">
        <v>425</v>
      </c>
      <c r="G257" s="10" t="s">
        <v>424</v>
      </c>
      <c r="H257" s="9"/>
      <c r="I257" s="11" t="s">
        <v>25</v>
      </c>
      <c r="J257" s="11">
        <v>0.911111111111111</v>
      </c>
      <c r="K257" s="12" t="s">
        <v>26</v>
      </c>
      <c r="L257" s="12" t="s">
        <v>26</v>
      </c>
      <c r="M257" s="12" t="s">
        <v>26</v>
      </c>
      <c r="N257" s="12" t="s">
        <v>26</v>
      </c>
      <c r="O257" s="12" t="s">
        <v>26</v>
      </c>
      <c r="P257" s="13" t="s">
        <v>26</v>
      </c>
      <c r="Q257" s="12" t="s">
        <v>26</v>
      </c>
      <c r="R257" s="14">
        <f t="shared" si="1"/>
        <v>7</v>
      </c>
      <c r="S257" s="14">
        <f t="shared" si="2"/>
        <v>0</v>
      </c>
      <c r="T257" s="14">
        <f t="shared" si="3"/>
        <v>7</v>
      </c>
      <c r="U257" s="14" t="str">
        <f t="shared" si="4"/>
        <v>T</v>
      </c>
      <c r="V257" s="14" t="str">
        <f t="shared" si="5"/>
        <v>TP</v>
      </c>
    </row>
    <row r="258">
      <c r="A258" s="7">
        <v>18006.0</v>
      </c>
      <c r="B258" s="8" t="s">
        <v>423</v>
      </c>
      <c r="C258" s="8" t="s">
        <v>424</v>
      </c>
      <c r="D258" s="9"/>
      <c r="E258" s="7">
        <v>18062.0</v>
      </c>
      <c r="F258" s="10" t="s">
        <v>426</v>
      </c>
      <c r="G258" s="10" t="s">
        <v>424</v>
      </c>
      <c r="H258" s="9"/>
      <c r="I258" s="11" t="s">
        <v>29</v>
      </c>
      <c r="J258" s="11">
        <v>0.866666666666666</v>
      </c>
      <c r="K258" s="12" t="s">
        <v>26</v>
      </c>
      <c r="L258" s="12" t="s">
        <v>26</v>
      </c>
      <c r="M258" s="12" t="s">
        <v>26</v>
      </c>
      <c r="N258" s="12" t="s">
        <v>26</v>
      </c>
      <c r="O258" s="12" t="s">
        <v>26</v>
      </c>
      <c r="P258" s="13" t="s">
        <v>26</v>
      </c>
      <c r="Q258" s="12" t="s">
        <v>26</v>
      </c>
      <c r="R258" s="14">
        <f t="shared" si="1"/>
        <v>7</v>
      </c>
      <c r="S258" s="14">
        <f t="shared" si="2"/>
        <v>0</v>
      </c>
      <c r="T258" s="14">
        <f t="shared" si="3"/>
        <v>7</v>
      </c>
      <c r="U258" s="14" t="str">
        <f t="shared" si="4"/>
        <v>T</v>
      </c>
      <c r="V258" s="14" t="str">
        <f t="shared" si="5"/>
        <v>FN</v>
      </c>
    </row>
    <row r="259">
      <c r="A259" s="7">
        <v>18006.0</v>
      </c>
      <c r="B259" s="8" t="s">
        <v>423</v>
      </c>
      <c r="C259" s="8" t="s">
        <v>424</v>
      </c>
      <c r="D259" s="9"/>
      <c r="E259" s="7">
        <v>18327.0</v>
      </c>
      <c r="F259" s="10" t="s">
        <v>427</v>
      </c>
      <c r="G259" s="10" t="s">
        <v>424</v>
      </c>
      <c r="H259" s="9"/>
      <c r="I259" s="11" t="s">
        <v>29</v>
      </c>
      <c r="J259" s="11">
        <v>0.875965811965812</v>
      </c>
      <c r="K259" s="12" t="s">
        <v>26</v>
      </c>
      <c r="L259" s="12" t="s">
        <v>26</v>
      </c>
      <c r="M259" s="12" t="s">
        <v>26</v>
      </c>
      <c r="N259" s="12" t="s">
        <v>26</v>
      </c>
      <c r="O259" s="12" t="s">
        <v>26</v>
      </c>
      <c r="P259" s="13" t="s">
        <v>26</v>
      </c>
      <c r="Q259" s="12" t="s">
        <v>26</v>
      </c>
      <c r="R259" s="14">
        <f t="shared" si="1"/>
        <v>7</v>
      </c>
      <c r="S259" s="14">
        <f t="shared" si="2"/>
        <v>0</v>
      </c>
      <c r="T259" s="14">
        <f t="shared" si="3"/>
        <v>7</v>
      </c>
      <c r="U259" s="14" t="str">
        <f t="shared" si="4"/>
        <v>T</v>
      </c>
      <c r="V259" s="14" t="str">
        <f t="shared" si="5"/>
        <v>FN</v>
      </c>
    </row>
    <row r="260">
      <c r="A260" s="7">
        <v>47694.0</v>
      </c>
      <c r="B260" s="8" t="s">
        <v>428</v>
      </c>
      <c r="C260" s="8" t="s">
        <v>225</v>
      </c>
      <c r="D260" s="9"/>
      <c r="E260" s="7">
        <v>47522.0</v>
      </c>
      <c r="F260" s="10" t="s">
        <v>429</v>
      </c>
      <c r="G260" s="10" t="s">
        <v>225</v>
      </c>
      <c r="H260" s="9"/>
      <c r="I260" s="11" t="s">
        <v>25</v>
      </c>
      <c r="J260" s="11">
        <v>0.908045977011494</v>
      </c>
      <c r="K260" s="12" t="s">
        <v>26</v>
      </c>
      <c r="L260" s="12" t="s">
        <v>30</v>
      </c>
      <c r="M260" s="12" t="s">
        <v>26</v>
      </c>
      <c r="N260" s="12" t="s">
        <v>30</v>
      </c>
      <c r="O260" s="12" t="s">
        <v>30</v>
      </c>
      <c r="P260" s="13" t="s">
        <v>26</v>
      </c>
      <c r="Q260" s="12" t="s">
        <v>30</v>
      </c>
      <c r="R260" s="14">
        <f t="shared" si="1"/>
        <v>3</v>
      </c>
      <c r="S260" s="14">
        <f t="shared" si="2"/>
        <v>4</v>
      </c>
      <c r="T260" s="14">
        <f t="shared" si="3"/>
        <v>7</v>
      </c>
      <c r="U260" s="14" t="str">
        <f t="shared" si="4"/>
        <v>F</v>
      </c>
      <c r="V260" s="14" t="str">
        <f t="shared" si="5"/>
        <v>FP</v>
      </c>
    </row>
    <row r="261">
      <c r="A261" s="7">
        <v>47694.0</v>
      </c>
      <c r="B261" s="8" t="s">
        <v>428</v>
      </c>
      <c r="C261" s="8" t="s">
        <v>225</v>
      </c>
      <c r="D261" s="9"/>
      <c r="E261" s="7">
        <v>47572.0</v>
      </c>
      <c r="F261" s="10" t="s">
        <v>430</v>
      </c>
      <c r="G261" s="10" t="s">
        <v>225</v>
      </c>
      <c r="H261" s="9"/>
      <c r="I261" s="11" t="s">
        <v>25</v>
      </c>
      <c r="J261" s="11">
        <v>0.912727272727272</v>
      </c>
      <c r="K261" s="12" t="s">
        <v>26</v>
      </c>
      <c r="L261" s="12" t="s">
        <v>30</v>
      </c>
      <c r="M261" s="12" t="s">
        <v>26</v>
      </c>
      <c r="N261" s="12" t="s">
        <v>30</v>
      </c>
      <c r="O261" s="12" t="s">
        <v>30</v>
      </c>
      <c r="P261" s="13" t="s">
        <v>26</v>
      </c>
      <c r="Q261" s="12" t="s">
        <v>30</v>
      </c>
      <c r="R261" s="14">
        <f t="shared" si="1"/>
        <v>3</v>
      </c>
      <c r="S261" s="14">
        <f t="shared" si="2"/>
        <v>4</v>
      </c>
      <c r="T261" s="14">
        <f t="shared" si="3"/>
        <v>7</v>
      </c>
      <c r="U261" s="14" t="str">
        <f t="shared" si="4"/>
        <v>F</v>
      </c>
      <c r="V261" s="14" t="str">
        <f t="shared" si="5"/>
        <v>FP</v>
      </c>
    </row>
    <row r="262">
      <c r="A262" s="7">
        <v>32296.0</v>
      </c>
      <c r="B262" s="8" t="s">
        <v>431</v>
      </c>
      <c r="C262" s="8" t="s">
        <v>432</v>
      </c>
      <c r="D262" s="9"/>
      <c r="E262" s="7">
        <v>32595.0</v>
      </c>
      <c r="F262" s="10" t="s">
        <v>433</v>
      </c>
      <c r="G262" s="10" t="s">
        <v>432</v>
      </c>
      <c r="H262" s="9"/>
      <c r="I262" s="11" t="s">
        <v>25</v>
      </c>
      <c r="J262" s="11">
        <v>0.962810457516339</v>
      </c>
      <c r="K262" s="12" t="s">
        <v>26</v>
      </c>
      <c r="L262" s="12" t="s">
        <v>26</v>
      </c>
      <c r="M262" s="12" t="s">
        <v>26</v>
      </c>
      <c r="N262" s="12" t="s">
        <v>26</v>
      </c>
      <c r="O262" s="12" t="s">
        <v>26</v>
      </c>
      <c r="P262" s="13" t="s">
        <v>26</v>
      </c>
      <c r="Q262" s="12" t="s">
        <v>30</v>
      </c>
      <c r="R262" s="14">
        <f t="shared" si="1"/>
        <v>6</v>
      </c>
      <c r="S262" s="14">
        <f t="shared" si="2"/>
        <v>1</v>
      </c>
      <c r="T262" s="14">
        <f t="shared" si="3"/>
        <v>7</v>
      </c>
      <c r="U262" s="14" t="str">
        <f t="shared" si="4"/>
        <v>T</v>
      </c>
      <c r="V262" s="14" t="str">
        <f t="shared" si="5"/>
        <v>TP</v>
      </c>
    </row>
    <row r="263">
      <c r="A263" s="7">
        <v>34782.0</v>
      </c>
      <c r="B263" s="8" t="s">
        <v>434</v>
      </c>
      <c r="C263" s="8" t="s">
        <v>273</v>
      </c>
      <c r="E263" s="7">
        <v>34336.0</v>
      </c>
      <c r="F263" s="10" t="s">
        <v>435</v>
      </c>
      <c r="G263" s="10" t="s">
        <v>273</v>
      </c>
      <c r="I263" s="11" t="s">
        <v>25</v>
      </c>
      <c r="J263" s="11">
        <v>0.95076923076923</v>
      </c>
      <c r="K263" s="12" t="s">
        <v>26</v>
      </c>
      <c r="L263" s="12" t="s">
        <v>26</v>
      </c>
      <c r="M263" s="12" t="s">
        <v>26</v>
      </c>
      <c r="N263" s="12" t="s">
        <v>26</v>
      </c>
      <c r="O263" s="12" t="s">
        <v>26</v>
      </c>
      <c r="P263" s="13" t="s">
        <v>26</v>
      </c>
      <c r="Q263" s="12" t="s">
        <v>26</v>
      </c>
      <c r="R263" s="14">
        <f t="shared" si="1"/>
        <v>7</v>
      </c>
      <c r="S263" s="14">
        <f t="shared" si="2"/>
        <v>0</v>
      </c>
      <c r="T263" s="14">
        <f t="shared" si="3"/>
        <v>7</v>
      </c>
      <c r="U263" s="14" t="str">
        <f t="shared" si="4"/>
        <v>T</v>
      </c>
      <c r="V263" s="14" t="str">
        <f t="shared" si="5"/>
        <v>TP</v>
      </c>
    </row>
    <row r="264">
      <c r="A264" s="7">
        <v>34782.0</v>
      </c>
      <c r="B264" s="8" t="s">
        <v>434</v>
      </c>
      <c r="C264" s="8" t="s">
        <v>273</v>
      </c>
      <c r="E264" s="7">
        <v>34360.0</v>
      </c>
      <c r="F264" s="10" t="s">
        <v>436</v>
      </c>
      <c r="G264" s="10" t="s">
        <v>273</v>
      </c>
      <c r="I264" s="11" t="s">
        <v>25</v>
      </c>
      <c r="J264" s="11">
        <v>0.956120401337792</v>
      </c>
      <c r="K264" s="12" t="s">
        <v>26</v>
      </c>
      <c r="L264" s="12" t="s">
        <v>26</v>
      </c>
      <c r="M264" s="12" t="s">
        <v>26</v>
      </c>
      <c r="N264" s="12" t="s">
        <v>26</v>
      </c>
      <c r="O264" s="12" t="s">
        <v>26</v>
      </c>
      <c r="P264" s="13" t="s">
        <v>26</v>
      </c>
      <c r="Q264" s="12" t="s">
        <v>26</v>
      </c>
      <c r="R264" s="14">
        <f t="shared" si="1"/>
        <v>7</v>
      </c>
      <c r="S264" s="14">
        <f t="shared" si="2"/>
        <v>0</v>
      </c>
      <c r="T264" s="14">
        <f t="shared" si="3"/>
        <v>7</v>
      </c>
      <c r="U264" s="14" t="str">
        <f t="shared" si="4"/>
        <v>T</v>
      </c>
      <c r="V264" s="14" t="str">
        <f t="shared" si="5"/>
        <v>TP</v>
      </c>
    </row>
    <row r="265">
      <c r="A265" s="7">
        <v>34782.0</v>
      </c>
      <c r="B265" s="8" t="s">
        <v>434</v>
      </c>
      <c r="C265" s="8" t="s">
        <v>273</v>
      </c>
      <c r="E265" s="7">
        <v>34506.0</v>
      </c>
      <c r="F265" s="10" t="s">
        <v>437</v>
      </c>
      <c r="G265" s="10" t="s">
        <v>273</v>
      </c>
      <c r="I265" s="11" t="s">
        <v>25</v>
      </c>
      <c r="J265" s="11">
        <v>0.955384615384615</v>
      </c>
      <c r="K265" s="12" t="s">
        <v>26</v>
      </c>
      <c r="L265" s="12" t="s">
        <v>26</v>
      </c>
      <c r="M265" s="12" t="s">
        <v>26</v>
      </c>
      <c r="N265" s="12" t="s">
        <v>26</v>
      </c>
      <c r="O265" s="12" t="s">
        <v>26</v>
      </c>
      <c r="P265" s="13" t="s">
        <v>26</v>
      </c>
      <c r="Q265" s="12" t="s">
        <v>26</v>
      </c>
      <c r="R265" s="14">
        <f t="shared" si="1"/>
        <v>7</v>
      </c>
      <c r="S265" s="14">
        <f t="shared" si="2"/>
        <v>0</v>
      </c>
      <c r="T265" s="14">
        <f t="shared" si="3"/>
        <v>7</v>
      </c>
      <c r="U265" s="14" t="str">
        <f t="shared" si="4"/>
        <v>T</v>
      </c>
      <c r="V265" s="14" t="str">
        <f t="shared" si="5"/>
        <v>TP</v>
      </c>
    </row>
    <row r="266">
      <c r="A266" s="7">
        <v>34782.0</v>
      </c>
      <c r="B266" s="8" t="s">
        <v>434</v>
      </c>
      <c r="C266" s="8" t="s">
        <v>273</v>
      </c>
      <c r="E266" s="7">
        <v>34601.0</v>
      </c>
      <c r="F266" s="10" t="s">
        <v>438</v>
      </c>
      <c r="G266" s="10" t="s">
        <v>273</v>
      </c>
      <c r="I266" s="11" t="s">
        <v>25</v>
      </c>
      <c r="J266" s="11">
        <v>0.963076923076923</v>
      </c>
      <c r="K266" s="12" t="s">
        <v>26</v>
      </c>
      <c r="L266" s="12" t="s">
        <v>26</v>
      </c>
      <c r="M266" s="12" t="s">
        <v>26</v>
      </c>
      <c r="N266" s="12" t="s">
        <v>26</v>
      </c>
      <c r="O266" s="12" t="s">
        <v>26</v>
      </c>
      <c r="P266" s="13" t="s">
        <v>26</v>
      </c>
      <c r="Q266" s="12" t="s">
        <v>26</v>
      </c>
      <c r="R266" s="14">
        <f t="shared" si="1"/>
        <v>7</v>
      </c>
      <c r="S266" s="14">
        <f t="shared" si="2"/>
        <v>0</v>
      </c>
      <c r="T266" s="14">
        <f t="shared" si="3"/>
        <v>7</v>
      </c>
      <c r="U266" s="14" t="str">
        <f t="shared" si="4"/>
        <v>T</v>
      </c>
      <c r="V266" s="14" t="str">
        <f t="shared" si="5"/>
        <v>TP</v>
      </c>
    </row>
    <row r="267">
      <c r="A267" s="7">
        <v>34782.0</v>
      </c>
      <c r="B267" s="8" t="s">
        <v>434</v>
      </c>
      <c r="C267" s="8" t="s">
        <v>273</v>
      </c>
      <c r="E267" s="7">
        <v>34676.0</v>
      </c>
      <c r="F267" s="10" t="s">
        <v>439</v>
      </c>
      <c r="G267" s="10" t="s">
        <v>273</v>
      </c>
      <c r="I267" s="11" t="s">
        <v>25</v>
      </c>
      <c r="J267" s="11">
        <v>0.963076923076923</v>
      </c>
      <c r="K267" s="12" t="s">
        <v>26</v>
      </c>
      <c r="L267" s="12" t="s">
        <v>26</v>
      </c>
      <c r="M267" s="12" t="s">
        <v>26</v>
      </c>
      <c r="N267" s="12" t="s">
        <v>26</v>
      </c>
      <c r="O267" s="12" t="s">
        <v>26</v>
      </c>
      <c r="P267" s="13" t="s">
        <v>26</v>
      </c>
      <c r="Q267" s="12" t="s">
        <v>26</v>
      </c>
      <c r="R267" s="14">
        <f t="shared" si="1"/>
        <v>7</v>
      </c>
      <c r="S267" s="14">
        <f t="shared" si="2"/>
        <v>0</v>
      </c>
      <c r="T267" s="14">
        <f t="shared" si="3"/>
        <v>7</v>
      </c>
      <c r="U267" s="14" t="str">
        <f t="shared" si="4"/>
        <v>T</v>
      </c>
      <c r="V267" s="14" t="str">
        <f t="shared" si="5"/>
        <v>TP</v>
      </c>
    </row>
    <row r="268">
      <c r="A268" s="7">
        <v>34782.0</v>
      </c>
      <c r="B268" s="8" t="s">
        <v>434</v>
      </c>
      <c r="C268" s="8" t="s">
        <v>273</v>
      </c>
      <c r="E268" s="7">
        <v>34697.0</v>
      </c>
      <c r="F268" s="10" t="s">
        <v>440</v>
      </c>
      <c r="G268" s="10" t="s">
        <v>273</v>
      </c>
      <c r="I268" s="11" t="s">
        <v>25</v>
      </c>
      <c r="J268" s="11">
        <v>0.963076923076923</v>
      </c>
      <c r="K268" s="12" t="s">
        <v>26</v>
      </c>
      <c r="L268" s="12" t="s">
        <v>26</v>
      </c>
      <c r="M268" s="12" t="s">
        <v>26</v>
      </c>
      <c r="N268" s="12" t="s">
        <v>26</v>
      </c>
      <c r="O268" s="12" t="s">
        <v>26</v>
      </c>
      <c r="P268" s="13" t="s">
        <v>26</v>
      </c>
      <c r="Q268" s="12" t="s">
        <v>26</v>
      </c>
      <c r="R268" s="14">
        <f t="shared" si="1"/>
        <v>7</v>
      </c>
      <c r="S268" s="14">
        <f t="shared" si="2"/>
        <v>0</v>
      </c>
      <c r="T268" s="14">
        <f t="shared" si="3"/>
        <v>7</v>
      </c>
      <c r="U268" s="14" t="str">
        <f t="shared" si="4"/>
        <v>T</v>
      </c>
      <c r="V268" s="14" t="str">
        <f t="shared" si="5"/>
        <v>TP</v>
      </c>
    </row>
    <row r="269">
      <c r="A269" s="7">
        <v>34782.0</v>
      </c>
      <c r="B269" s="8" t="s">
        <v>434</v>
      </c>
      <c r="C269" s="8" t="s">
        <v>273</v>
      </c>
      <c r="E269" s="7">
        <v>34811.0</v>
      </c>
      <c r="F269" s="10" t="s">
        <v>441</v>
      </c>
      <c r="G269" s="10" t="s">
        <v>273</v>
      </c>
      <c r="I269" s="11" t="s">
        <v>25</v>
      </c>
      <c r="J269" s="11">
        <v>0.956120401337792</v>
      </c>
      <c r="K269" s="12" t="s">
        <v>26</v>
      </c>
      <c r="L269" s="12" t="s">
        <v>26</v>
      </c>
      <c r="M269" s="12" t="s">
        <v>26</v>
      </c>
      <c r="N269" s="12" t="s">
        <v>26</v>
      </c>
      <c r="O269" s="12" t="s">
        <v>26</v>
      </c>
      <c r="P269" s="13" t="s">
        <v>26</v>
      </c>
      <c r="Q269" s="12" t="s">
        <v>26</v>
      </c>
      <c r="R269" s="14">
        <f t="shared" si="1"/>
        <v>7</v>
      </c>
      <c r="S269" s="14">
        <f t="shared" si="2"/>
        <v>0</v>
      </c>
      <c r="T269" s="14">
        <f t="shared" si="3"/>
        <v>7</v>
      </c>
      <c r="U269" s="14" t="str">
        <f t="shared" si="4"/>
        <v>T</v>
      </c>
      <c r="V269" s="14" t="str">
        <f t="shared" si="5"/>
        <v>TP</v>
      </c>
    </row>
    <row r="270">
      <c r="A270" s="7">
        <v>34782.0</v>
      </c>
      <c r="B270" s="8" t="s">
        <v>434</v>
      </c>
      <c r="C270" s="8" t="s">
        <v>273</v>
      </c>
      <c r="E270" s="7">
        <v>34830.0</v>
      </c>
      <c r="F270" s="10" t="s">
        <v>442</v>
      </c>
      <c r="G270" s="10" t="s">
        <v>273</v>
      </c>
      <c r="I270" s="11" t="s">
        <v>25</v>
      </c>
      <c r="J270" s="11">
        <v>0.963076923076923</v>
      </c>
      <c r="K270" s="12" t="s">
        <v>26</v>
      </c>
      <c r="L270" s="12" t="s">
        <v>26</v>
      </c>
      <c r="M270" s="12" t="s">
        <v>26</v>
      </c>
      <c r="N270" s="12" t="s">
        <v>26</v>
      </c>
      <c r="O270" s="12" t="s">
        <v>26</v>
      </c>
      <c r="P270" s="13" t="s">
        <v>26</v>
      </c>
      <c r="Q270" s="12" t="s">
        <v>26</v>
      </c>
      <c r="R270" s="14">
        <f t="shared" si="1"/>
        <v>7</v>
      </c>
      <c r="S270" s="14">
        <f t="shared" si="2"/>
        <v>0</v>
      </c>
      <c r="T270" s="14">
        <f t="shared" si="3"/>
        <v>7</v>
      </c>
      <c r="U270" s="14" t="str">
        <f t="shared" si="4"/>
        <v>T</v>
      </c>
      <c r="V270" s="14" t="str">
        <f t="shared" si="5"/>
        <v>TP</v>
      </c>
    </row>
    <row r="271">
      <c r="A271" s="7">
        <v>34782.0</v>
      </c>
      <c r="B271" s="8" t="s">
        <v>434</v>
      </c>
      <c r="C271" s="8" t="s">
        <v>273</v>
      </c>
      <c r="E271" s="7">
        <v>34886.0</v>
      </c>
      <c r="F271" s="10" t="s">
        <v>443</v>
      </c>
      <c r="G271" s="10" t="s">
        <v>273</v>
      </c>
      <c r="I271" s="11" t="s">
        <v>25</v>
      </c>
      <c r="J271" s="11">
        <v>0.956120401337792</v>
      </c>
      <c r="K271" s="12" t="s">
        <v>26</v>
      </c>
      <c r="L271" s="12" t="s">
        <v>26</v>
      </c>
      <c r="M271" s="12" t="s">
        <v>26</v>
      </c>
      <c r="N271" s="12" t="s">
        <v>26</v>
      </c>
      <c r="O271" s="12" t="s">
        <v>26</v>
      </c>
      <c r="P271" s="13" t="s">
        <v>26</v>
      </c>
      <c r="Q271" s="12" t="s">
        <v>26</v>
      </c>
      <c r="R271" s="14">
        <f t="shared" si="1"/>
        <v>7</v>
      </c>
      <c r="S271" s="14">
        <f t="shared" si="2"/>
        <v>0</v>
      </c>
      <c r="T271" s="14">
        <f t="shared" si="3"/>
        <v>7</v>
      </c>
      <c r="U271" s="14" t="str">
        <f t="shared" si="4"/>
        <v>T</v>
      </c>
      <c r="V271" s="14" t="str">
        <f t="shared" si="5"/>
        <v>TP</v>
      </c>
    </row>
    <row r="272">
      <c r="A272" s="7">
        <v>34782.0</v>
      </c>
      <c r="B272" s="8" t="s">
        <v>434</v>
      </c>
      <c r="C272" s="8" t="s">
        <v>273</v>
      </c>
      <c r="E272" s="7">
        <v>34984.0</v>
      </c>
      <c r="F272" s="10" t="s">
        <v>444</v>
      </c>
      <c r="G272" s="10" t="s">
        <v>273</v>
      </c>
      <c r="I272" s="11" t="s">
        <v>25</v>
      </c>
      <c r="J272" s="11">
        <v>0.956120401337792</v>
      </c>
      <c r="K272" s="12" t="s">
        <v>26</v>
      </c>
      <c r="L272" s="12" t="s">
        <v>26</v>
      </c>
      <c r="M272" s="12" t="s">
        <v>26</v>
      </c>
      <c r="N272" s="12" t="s">
        <v>26</v>
      </c>
      <c r="O272" s="12" t="s">
        <v>26</v>
      </c>
      <c r="P272" s="13" t="s">
        <v>26</v>
      </c>
      <c r="Q272" s="12" t="s">
        <v>26</v>
      </c>
      <c r="R272" s="14">
        <f t="shared" si="1"/>
        <v>7</v>
      </c>
      <c r="S272" s="14">
        <f t="shared" si="2"/>
        <v>0</v>
      </c>
      <c r="T272" s="14">
        <f t="shared" si="3"/>
        <v>7</v>
      </c>
      <c r="U272" s="14" t="str">
        <f t="shared" si="4"/>
        <v>T</v>
      </c>
      <c r="V272" s="14" t="str">
        <f t="shared" si="5"/>
        <v>TP</v>
      </c>
    </row>
    <row r="273">
      <c r="A273" s="7">
        <v>9782.0</v>
      </c>
      <c r="B273" s="8" t="s">
        <v>445</v>
      </c>
      <c r="C273" s="8" t="s">
        <v>446</v>
      </c>
      <c r="E273" s="7">
        <v>10069.0</v>
      </c>
      <c r="F273" s="10" t="s">
        <v>447</v>
      </c>
      <c r="G273" s="10" t="s">
        <v>446</v>
      </c>
      <c r="I273" s="11" t="s">
        <v>25</v>
      </c>
      <c r="J273" s="11">
        <v>0.948051948051948</v>
      </c>
      <c r="K273" s="12" t="s">
        <v>26</v>
      </c>
      <c r="L273" s="12" t="s">
        <v>26</v>
      </c>
      <c r="M273" s="12" t="s">
        <v>26</v>
      </c>
      <c r="N273" s="12" t="s">
        <v>26</v>
      </c>
      <c r="O273" s="12" t="s">
        <v>26</v>
      </c>
      <c r="P273" s="13" t="s">
        <v>26</v>
      </c>
      <c r="Q273" s="12" t="s">
        <v>26</v>
      </c>
      <c r="R273" s="14">
        <f t="shared" si="1"/>
        <v>7</v>
      </c>
      <c r="S273" s="14">
        <f t="shared" si="2"/>
        <v>0</v>
      </c>
      <c r="T273" s="14">
        <f t="shared" si="3"/>
        <v>7</v>
      </c>
      <c r="U273" s="14" t="str">
        <f t="shared" si="4"/>
        <v>T</v>
      </c>
      <c r="V273" s="14" t="str">
        <f t="shared" si="5"/>
        <v>TP</v>
      </c>
    </row>
    <row r="274">
      <c r="A274" s="7">
        <v>9782.0</v>
      </c>
      <c r="B274" s="8" t="s">
        <v>445</v>
      </c>
      <c r="C274" s="8" t="s">
        <v>446</v>
      </c>
      <c r="E274" s="7">
        <v>9548.0</v>
      </c>
      <c r="F274" s="10" t="s">
        <v>448</v>
      </c>
      <c r="G274" s="10" t="s">
        <v>446</v>
      </c>
      <c r="I274" s="11" t="s">
        <v>25</v>
      </c>
      <c r="J274" s="11">
        <v>0.969523809523809</v>
      </c>
      <c r="K274" s="12" t="s">
        <v>26</v>
      </c>
      <c r="L274" s="12" t="s">
        <v>26</v>
      </c>
      <c r="M274" s="12" t="s">
        <v>26</v>
      </c>
      <c r="N274" s="12" t="s">
        <v>26</v>
      </c>
      <c r="O274" s="12" t="s">
        <v>26</v>
      </c>
      <c r="P274" s="13" t="s">
        <v>26</v>
      </c>
      <c r="Q274" s="12" t="s">
        <v>26</v>
      </c>
      <c r="R274" s="14">
        <f t="shared" si="1"/>
        <v>7</v>
      </c>
      <c r="S274" s="14">
        <f t="shared" si="2"/>
        <v>0</v>
      </c>
      <c r="T274" s="14">
        <f t="shared" si="3"/>
        <v>7</v>
      </c>
      <c r="U274" s="14" t="str">
        <f t="shared" si="4"/>
        <v>T</v>
      </c>
      <c r="V274" s="14" t="str">
        <f t="shared" si="5"/>
        <v>TP</v>
      </c>
    </row>
    <row r="275">
      <c r="A275" s="7">
        <v>9782.0</v>
      </c>
      <c r="B275" s="8" t="s">
        <v>445</v>
      </c>
      <c r="C275" s="8" t="s">
        <v>446</v>
      </c>
      <c r="E275" s="7">
        <v>9555.0</v>
      </c>
      <c r="F275" s="10" t="s">
        <v>449</v>
      </c>
      <c r="G275" s="10" t="s">
        <v>446</v>
      </c>
      <c r="I275" s="11" t="s">
        <v>25</v>
      </c>
      <c r="J275" s="11">
        <v>0.943007518796992</v>
      </c>
      <c r="K275" s="12" t="s">
        <v>26</v>
      </c>
      <c r="L275" s="12" t="s">
        <v>26</v>
      </c>
      <c r="M275" s="12" t="s">
        <v>26</v>
      </c>
      <c r="N275" s="12" t="s">
        <v>26</v>
      </c>
      <c r="O275" s="12" t="s">
        <v>26</v>
      </c>
      <c r="P275" s="13" t="s">
        <v>26</v>
      </c>
      <c r="Q275" s="12" t="s">
        <v>26</v>
      </c>
      <c r="R275" s="14">
        <f t="shared" si="1"/>
        <v>7</v>
      </c>
      <c r="S275" s="14">
        <f t="shared" si="2"/>
        <v>0</v>
      </c>
      <c r="T275" s="14">
        <f t="shared" si="3"/>
        <v>7</v>
      </c>
      <c r="U275" s="14" t="str">
        <f t="shared" si="4"/>
        <v>T</v>
      </c>
      <c r="V275" s="14" t="str">
        <f t="shared" si="5"/>
        <v>TP</v>
      </c>
    </row>
    <row r="276">
      <c r="A276" s="7">
        <v>9782.0</v>
      </c>
      <c r="B276" s="8" t="s">
        <v>445</v>
      </c>
      <c r="C276" s="8" t="s">
        <v>446</v>
      </c>
      <c r="E276" s="7">
        <v>9705.0</v>
      </c>
      <c r="F276" s="10" t="s">
        <v>450</v>
      </c>
      <c r="G276" s="10" t="s">
        <v>446</v>
      </c>
      <c r="I276" s="11" t="s">
        <v>25</v>
      </c>
      <c r="J276" s="11">
        <v>0.951428571428571</v>
      </c>
      <c r="K276" s="12" t="s">
        <v>26</v>
      </c>
      <c r="L276" s="12" t="s">
        <v>26</v>
      </c>
      <c r="M276" s="12" t="s">
        <v>26</v>
      </c>
      <c r="N276" s="12" t="s">
        <v>26</v>
      </c>
      <c r="O276" s="12" t="s">
        <v>26</v>
      </c>
      <c r="P276" s="13" t="s">
        <v>26</v>
      </c>
      <c r="Q276" s="12" t="s">
        <v>26</v>
      </c>
      <c r="R276" s="14">
        <f t="shared" si="1"/>
        <v>7</v>
      </c>
      <c r="S276" s="14">
        <f t="shared" si="2"/>
        <v>0</v>
      </c>
      <c r="T276" s="14">
        <f t="shared" si="3"/>
        <v>7</v>
      </c>
      <c r="U276" s="14" t="str">
        <f t="shared" si="4"/>
        <v>T</v>
      </c>
      <c r="V276" s="14" t="str">
        <f t="shared" si="5"/>
        <v>TP</v>
      </c>
    </row>
    <row r="277">
      <c r="A277" s="7">
        <v>9782.0</v>
      </c>
      <c r="B277" s="8" t="s">
        <v>445</v>
      </c>
      <c r="C277" s="8" t="s">
        <v>446</v>
      </c>
      <c r="E277" s="7">
        <v>9745.0</v>
      </c>
      <c r="F277" s="10" t="s">
        <v>451</v>
      </c>
      <c r="G277" s="10" t="s">
        <v>446</v>
      </c>
      <c r="I277" s="11" t="s">
        <v>25</v>
      </c>
      <c r="J277" s="11">
        <v>0.969523809523809</v>
      </c>
      <c r="K277" s="12" t="s">
        <v>26</v>
      </c>
      <c r="L277" s="12" t="s">
        <v>26</v>
      </c>
      <c r="M277" s="12" t="s">
        <v>26</v>
      </c>
      <c r="N277" s="12" t="s">
        <v>26</v>
      </c>
      <c r="O277" s="12" t="s">
        <v>26</v>
      </c>
      <c r="P277" s="13" t="s">
        <v>26</v>
      </c>
      <c r="Q277" s="12" t="s">
        <v>26</v>
      </c>
      <c r="R277" s="14">
        <f t="shared" si="1"/>
        <v>7</v>
      </c>
      <c r="S277" s="14">
        <f t="shared" si="2"/>
        <v>0</v>
      </c>
      <c r="T277" s="14">
        <f t="shared" si="3"/>
        <v>7</v>
      </c>
      <c r="U277" s="14" t="str">
        <f t="shared" si="4"/>
        <v>T</v>
      </c>
      <c r="V277" s="14" t="str">
        <f t="shared" si="5"/>
        <v>TP</v>
      </c>
    </row>
    <row r="278">
      <c r="A278" s="7">
        <v>9782.0</v>
      </c>
      <c r="B278" s="8" t="s">
        <v>445</v>
      </c>
      <c r="C278" s="8" t="s">
        <v>446</v>
      </c>
      <c r="E278" s="7">
        <v>9749.0</v>
      </c>
      <c r="F278" s="10" t="s">
        <v>452</v>
      </c>
      <c r="G278" s="10" t="s">
        <v>446</v>
      </c>
      <c r="I278" s="11" t="s">
        <v>25</v>
      </c>
      <c r="J278" s="11">
        <v>0.954522670312144</v>
      </c>
      <c r="K278" s="12" t="s">
        <v>26</v>
      </c>
      <c r="L278" s="12" t="s">
        <v>26</v>
      </c>
      <c r="M278" s="12" t="s">
        <v>26</v>
      </c>
      <c r="N278" s="12" t="s">
        <v>26</v>
      </c>
      <c r="O278" s="12" t="s">
        <v>26</v>
      </c>
      <c r="P278" s="13" t="s">
        <v>26</v>
      </c>
      <c r="Q278" s="12" t="s">
        <v>26</v>
      </c>
      <c r="R278" s="14">
        <f t="shared" si="1"/>
        <v>7</v>
      </c>
      <c r="S278" s="14">
        <f t="shared" si="2"/>
        <v>0</v>
      </c>
      <c r="T278" s="14">
        <f t="shared" si="3"/>
        <v>7</v>
      </c>
      <c r="U278" s="14" t="str">
        <f t="shared" si="4"/>
        <v>T</v>
      </c>
      <c r="V278" s="14" t="str">
        <f t="shared" si="5"/>
        <v>TP</v>
      </c>
    </row>
    <row r="279">
      <c r="A279" s="7">
        <v>9782.0</v>
      </c>
      <c r="B279" s="8" t="s">
        <v>445</v>
      </c>
      <c r="C279" s="8" t="s">
        <v>446</v>
      </c>
      <c r="E279" s="7">
        <v>9774.0</v>
      </c>
      <c r="F279" s="10" t="s">
        <v>453</v>
      </c>
      <c r="G279" s="10" t="s">
        <v>446</v>
      </c>
      <c r="I279" s="11" t="s">
        <v>25</v>
      </c>
      <c r="J279" s="11">
        <v>0.969523809523809</v>
      </c>
      <c r="K279" s="12" t="s">
        <v>26</v>
      </c>
      <c r="L279" s="12" t="s">
        <v>26</v>
      </c>
      <c r="M279" s="12" t="s">
        <v>26</v>
      </c>
      <c r="N279" s="12" t="s">
        <v>26</v>
      </c>
      <c r="O279" s="12" t="s">
        <v>26</v>
      </c>
      <c r="P279" s="13" t="s">
        <v>26</v>
      </c>
      <c r="Q279" s="12" t="s">
        <v>26</v>
      </c>
      <c r="R279" s="14">
        <f t="shared" si="1"/>
        <v>7</v>
      </c>
      <c r="S279" s="14">
        <f t="shared" si="2"/>
        <v>0</v>
      </c>
      <c r="T279" s="14">
        <f t="shared" si="3"/>
        <v>7</v>
      </c>
      <c r="U279" s="14" t="str">
        <f t="shared" si="4"/>
        <v>T</v>
      </c>
      <c r="V279" s="14" t="str">
        <f t="shared" si="5"/>
        <v>TP</v>
      </c>
    </row>
    <row r="280">
      <c r="A280" s="7">
        <v>9782.0</v>
      </c>
      <c r="B280" s="8" t="s">
        <v>445</v>
      </c>
      <c r="C280" s="8" t="s">
        <v>446</v>
      </c>
      <c r="E280" s="7">
        <v>9900.0</v>
      </c>
      <c r="F280" s="10" t="s">
        <v>454</v>
      </c>
      <c r="G280" s="10" t="s">
        <v>446</v>
      </c>
      <c r="I280" s="11" t="s">
        <v>25</v>
      </c>
      <c r="J280" s="11">
        <v>0.969523809523809</v>
      </c>
      <c r="K280" s="12" t="s">
        <v>26</v>
      </c>
      <c r="L280" s="12" t="s">
        <v>26</v>
      </c>
      <c r="M280" s="12" t="s">
        <v>26</v>
      </c>
      <c r="N280" s="12" t="s">
        <v>26</v>
      </c>
      <c r="O280" s="12" t="s">
        <v>26</v>
      </c>
      <c r="P280" s="13" t="s">
        <v>26</v>
      </c>
      <c r="Q280" s="12" t="s">
        <v>26</v>
      </c>
      <c r="R280" s="14">
        <f t="shared" si="1"/>
        <v>7</v>
      </c>
      <c r="S280" s="14">
        <f t="shared" si="2"/>
        <v>0</v>
      </c>
      <c r="T280" s="14">
        <f t="shared" si="3"/>
        <v>7</v>
      </c>
      <c r="U280" s="14" t="str">
        <f t="shared" si="4"/>
        <v>T</v>
      </c>
      <c r="V280" s="14" t="str">
        <f t="shared" si="5"/>
        <v>TP</v>
      </c>
    </row>
    <row r="281">
      <c r="A281" s="7">
        <v>9782.0</v>
      </c>
      <c r="B281" s="8" t="s">
        <v>445</v>
      </c>
      <c r="C281" s="8" t="s">
        <v>446</v>
      </c>
      <c r="E281" s="7">
        <v>9955.0</v>
      </c>
      <c r="F281" s="10" t="s">
        <v>455</v>
      </c>
      <c r="G281" s="10" t="s">
        <v>446</v>
      </c>
      <c r="I281" s="11" t="s">
        <v>25</v>
      </c>
      <c r="J281" s="11">
        <v>0.954285714285714</v>
      </c>
      <c r="K281" s="12" t="s">
        <v>26</v>
      </c>
      <c r="L281" s="12" t="s">
        <v>26</v>
      </c>
      <c r="M281" s="12" t="s">
        <v>26</v>
      </c>
      <c r="N281" s="12" t="s">
        <v>26</v>
      </c>
      <c r="O281" s="12" t="s">
        <v>26</v>
      </c>
      <c r="P281" s="13" t="s">
        <v>26</v>
      </c>
      <c r="Q281" s="12" t="s">
        <v>26</v>
      </c>
      <c r="R281" s="14">
        <f t="shared" si="1"/>
        <v>7</v>
      </c>
      <c r="S281" s="14">
        <f t="shared" si="2"/>
        <v>0</v>
      </c>
      <c r="T281" s="14">
        <f t="shared" si="3"/>
        <v>7</v>
      </c>
      <c r="U281" s="14" t="str">
        <f t="shared" si="4"/>
        <v>T</v>
      </c>
      <c r="V281" s="14" t="str">
        <f t="shared" si="5"/>
        <v>TP</v>
      </c>
    </row>
    <row r="282">
      <c r="A282" s="7">
        <v>9782.0</v>
      </c>
      <c r="B282" s="8" t="s">
        <v>445</v>
      </c>
      <c r="C282" s="8" t="s">
        <v>446</v>
      </c>
      <c r="E282" s="7">
        <v>9967.0</v>
      </c>
      <c r="F282" s="10" t="s">
        <v>456</v>
      </c>
      <c r="G282" s="10" t="s">
        <v>446</v>
      </c>
      <c r="I282" s="11" t="s">
        <v>25</v>
      </c>
      <c r="J282" s="11">
        <v>0.954285714285714</v>
      </c>
      <c r="K282" s="12" t="s">
        <v>26</v>
      </c>
      <c r="L282" s="12" t="s">
        <v>26</v>
      </c>
      <c r="M282" s="12" t="s">
        <v>26</v>
      </c>
      <c r="N282" s="12" t="s">
        <v>26</v>
      </c>
      <c r="O282" s="12" t="s">
        <v>26</v>
      </c>
      <c r="P282" s="13" t="s">
        <v>26</v>
      </c>
      <c r="Q282" s="12" t="s">
        <v>26</v>
      </c>
      <c r="R282" s="14">
        <f t="shared" si="1"/>
        <v>7</v>
      </c>
      <c r="S282" s="14">
        <f t="shared" si="2"/>
        <v>0</v>
      </c>
      <c r="T282" s="14">
        <f t="shared" si="3"/>
        <v>7</v>
      </c>
      <c r="U282" s="14" t="str">
        <f t="shared" si="4"/>
        <v>T</v>
      </c>
      <c r="V282" s="14" t="str">
        <f t="shared" si="5"/>
        <v>TP</v>
      </c>
    </row>
    <row r="283">
      <c r="A283" s="7">
        <v>37574.0</v>
      </c>
      <c r="B283" s="8" t="s">
        <v>457</v>
      </c>
      <c r="C283" s="8" t="s">
        <v>458</v>
      </c>
      <c r="D283" s="9"/>
      <c r="E283" s="7">
        <v>32096.0</v>
      </c>
      <c r="F283" s="10" t="s">
        <v>459</v>
      </c>
      <c r="G283" s="10" t="s">
        <v>458</v>
      </c>
      <c r="H283" s="9"/>
      <c r="I283" s="11" t="s">
        <v>25</v>
      </c>
      <c r="J283" s="11">
        <v>0.958787878787878</v>
      </c>
      <c r="K283" s="12" t="s">
        <v>26</v>
      </c>
      <c r="L283" s="12" t="s">
        <v>26</v>
      </c>
      <c r="M283" s="12" t="s">
        <v>26</v>
      </c>
      <c r="N283" s="12" t="s">
        <v>26</v>
      </c>
      <c r="O283" s="12" t="s">
        <v>26</v>
      </c>
      <c r="P283" s="13" t="s">
        <v>26</v>
      </c>
      <c r="Q283" s="12" t="s">
        <v>26</v>
      </c>
      <c r="R283" s="14">
        <f t="shared" si="1"/>
        <v>7</v>
      </c>
      <c r="S283" s="14">
        <f t="shared" si="2"/>
        <v>0</v>
      </c>
      <c r="T283" s="14">
        <f t="shared" si="3"/>
        <v>7</v>
      </c>
      <c r="U283" s="14" t="str">
        <f t="shared" si="4"/>
        <v>T</v>
      </c>
      <c r="V283" s="14" t="str">
        <f t="shared" si="5"/>
        <v>TP</v>
      </c>
    </row>
    <row r="284">
      <c r="A284" s="7">
        <v>37574.0</v>
      </c>
      <c r="B284" s="8" t="s">
        <v>457</v>
      </c>
      <c r="C284" s="8" t="s">
        <v>458</v>
      </c>
      <c r="D284" s="9"/>
      <c r="E284" s="7">
        <v>37353.0</v>
      </c>
      <c r="F284" s="10" t="s">
        <v>460</v>
      </c>
      <c r="G284" s="10" t="s">
        <v>458</v>
      </c>
      <c r="H284" s="9"/>
      <c r="I284" s="11" t="s">
        <v>25</v>
      </c>
      <c r="J284" s="11">
        <v>0.915567099567099</v>
      </c>
      <c r="K284" s="12" t="s">
        <v>26</v>
      </c>
      <c r="L284" s="12" t="s">
        <v>26</v>
      </c>
      <c r="M284" s="12" t="s">
        <v>26</v>
      </c>
      <c r="N284" s="12" t="s">
        <v>26</v>
      </c>
      <c r="O284" s="12" t="s">
        <v>26</v>
      </c>
      <c r="P284" s="13" t="s">
        <v>26</v>
      </c>
      <c r="Q284" s="12" t="s">
        <v>26</v>
      </c>
      <c r="R284" s="14">
        <f t="shared" si="1"/>
        <v>7</v>
      </c>
      <c r="S284" s="14">
        <f t="shared" si="2"/>
        <v>0</v>
      </c>
      <c r="T284" s="14">
        <f t="shared" si="3"/>
        <v>7</v>
      </c>
      <c r="U284" s="14" t="str">
        <f t="shared" si="4"/>
        <v>T</v>
      </c>
      <c r="V284" s="14" t="str">
        <f t="shared" si="5"/>
        <v>TP</v>
      </c>
    </row>
    <row r="285">
      <c r="A285" s="7">
        <v>37574.0</v>
      </c>
      <c r="B285" s="8" t="s">
        <v>457</v>
      </c>
      <c r="C285" s="8" t="s">
        <v>458</v>
      </c>
      <c r="D285" s="9"/>
      <c r="E285" s="7">
        <v>37684.0</v>
      </c>
      <c r="F285" s="10" t="s">
        <v>461</v>
      </c>
      <c r="G285" s="10" t="s">
        <v>458</v>
      </c>
      <c r="H285" s="9"/>
      <c r="I285" s="11" t="s">
        <v>29</v>
      </c>
      <c r="J285" s="11">
        <v>0.859957433870477</v>
      </c>
      <c r="K285" s="12" t="s">
        <v>30</v>
      </c>
      <c r="L285" s="12" t="s">
        <v>30</v>
      </c>
      <c r="M285" s="12" t="s">
        <v>30</v>
      </c>
      <c r="N285" s="12" t="s">
        <v>30</v>
      </c>
      <c r="O285" s="12" t="s">
        <v>30</v>
      </c>
      <c r="P285" s="13" t="s">
        <v>30</v>
      </c>
      <c r="Q285" s="12" t="s">
        <v>30</v>
      </c>
      <c r="R285" s="14">
        <f t="shared" si="1"/>
        <v>0</v>
      </c>
      <c r="S285" s="14">
        <f t="shared" si="2"/>
        <v>7</v>
      </c>
      <c r="T285" s="14">
        <f t="shared" si="3"/>
        <v>7</v>
      </c>
      <c r="U285" s="14" t="str">
        <f t="shared" si="4"/>
        <v>F</v>
      </c>
      <c r="V285" s="14" t="str">
        <f t="shared" si="5"/>
        <v>TN</v>
      </c>
    </row>
    <row r="286">
      <c r="A286" s="7">
        <v>37574.0</v>
      </c>
      <c r="B286" s="8" t="s">
        <v>457</v>
      </c>
      <c r="C286" s="8" t="s">
        <v>458</v>
      </c>
      <c r="D286" s="9"/>
      <c r="E286" s="7">
        <v>37749.0</v>
      </c>
      <c r="F286" s="10" t="s">
        <v>462</v>
      </c>
      <c r="G286" s="10" t="s">
        <v>458</v>
      </c>
      <c r="H286" s="9"/>
      <c r="I286" s="11" t="s">
        <v>25</v>
      </c>
      <c r="J286" s="17">
        <v>66667.0</v>
      </c>
      <c r="K286" s="12" t="s">
        <v>26</v>
      </c>
      <c r="L286" s="12" t="s">
        <v>26</v>
      </c>
      <c r="M286" s="12" t="s">
        <v>26</v>
      </c>
      <c r="N286" s="12" t="s">
        <v>26</v>
      </c>
      <c r="O286" s="12" t="s">
        <v>26</v>
      </c>
      <c r="P286" s="13" t="s">
        <v>26</v>
      </c>
      <c r="Q286" s="12" t="s">
        <v>26</v>
      </c>
      <c r="R286" s="14">
        <f t="shared" si="1"/>
        <v>7</v>
      </c>
      <c r="S286" s="14">
        <f t="shared" si="2"/>
        <v>0</v>
      </c>
      <c r="T286" s="14">
        <f t="shared" si="3"/>
        <v>7</v>
      </c>
      <c r="U286" s="14" t="str">
        <f t="shared" si="4"/>
        <v>T</v>
      </c>
      <c r="V286" s="14" t="str">
        <f t="shared" si="5"/>
        <v>TP</v>
      </c>
    </row>
    <row r="287">
      <c r="A287" s="7">
        <v>39983.0</v>
      </c>
      <c r="B287" s="8" t="s">
        <v>463</v>
      </c>
      <c r="C287" s="8" t="s">
        <v>464</v>
      </c>
      <c r="D287" s="9"/>
      <c r="E287" s="7">
        <v>39968.0</v>
      </c>
      <c r="F287" s="10" t="s">
        <v>465</v>
      </c>
      <c r="G287" s="10" t="s">
        <v>464</v>
      </c>
      <c r="H287" s="9"/>
      <c r="I287" s="11" t="s">
        <v>29</v>
      </c>
      <c r="J287" s="11">
        <v>0.85913725490196</v>
      </c>
      <c r="K287" s="12" t="s">
        <v>30</v>
      </c>
      <c r="L287" s="12" t="s">
        <v>30</v>
      </c>
      <c r="M287" s="12" t="s">
        <v>26</v>
      </c>
      <c r="N287" s="12" t="s">
        <v>26</v>
      </c>
      <c r="O287" s="12" t="s">
        <v>26</v>
      </c>
      <c r="P287" s="13" t="s">
        <v>30</v>
      </c>
      <c r="Q287" s="12" t="s">
        <v>26</v>
      </c>
      <c r="R287" s="14">
        <f t="shared" si="1"/>
        <v>4</v>
      </c>
      <c r="S287" s="14">
        <f t="shared" si="2"/>
        <v>3</v>
      </c>
      <c r="T287" s="14">
        <f t="shared" si="3"/>
        <v>7</v>
      </c>
      <c r="U287" s="14" t="str">
        <f t="shared" si="4"/>
        <v>T</v>
      </c>
      <c r="V287" s="14" t="str">
        <f t="shared" si="5"/>
        <v>FN</v>
      </c>
    </row>
    <row r="288">
      <c r="A288" s="7">
        <v>39983.0</v>
      </c>
      <c r="B288" s="8" t="s">
        <v>463</v>
      </c>
      <c r="C288" s="8" t="s">
        <v>464</v>
      </c>
      <c r="D288" s="9"/>
      <c r="E288" s="7">
        <v>40075.0</v>
      </c>
      <c r="F288" s="10" t="s">
        <v>466</v>
      </c>
      <c r="G288" s="10" t="s">
        <v>464</v>
      </c>
      <c r="H288" s="9"/>
      <c r="I288" s="11" t="s">
        <v>25</v>
      </c>
      <c r="J288" s="11">
        <v>0.921195144724556</v>
      </c>
      <c r="K288" s="12" t="s">
        <v>26</v>
      </c>
      <c r="L288" s="12" t="s">
        <v>26</v>
      </c>
      <c r="M288" s="12" t="s">
        <v>26</v>
      </c>
      <c r="N288" s="12" t="s">
        <v>26</v>
      </c>
      <c r="O288" s="12" t="s">
        <v>26</v>
      </c>
      <c r="P288" s="13" t="s">
        <v>30</v>
      </c>
      <c r="Q288" s="12" t="s">
        <v>26</v>
      </c>
      <c r="R288" s="14">
        <f t="shared" si="1"/>
        <v>6</v>
      </c>
      <c r="S288" s="14">
        <f t="shared" si="2"/>
        <v>1</v>
      </c>
      <c r="T288" s="14">
        <f t="shared" si="3"/>
        <v>7</v>
      </c>
      <c r="U288" s="14" t="str">
        <f t="shared" si="4"/>
        <v>T</v>
      </c>
      <c r="V288" s="14" t="str">
        <f t="shared" si="5"/>
        <v>TP</v>
      </c>
    </row>
    <row r="289">
      <c r="A289" s="7">
        <v>10954.0</v>
      </c>
      <c r="B289" s="8" t="s">
        <v>467</v>
      </c>
      <c r="C289" s="8" t="s">
        <v>468</v>
      </c>
      <c r="D289" s="9"/>
      <c r="E289" s="7">
        <v>10748.0</v>
      </c>
      <c r="F289" s="10" t="s">
        <v>469</v>
      </c>
      <c r="G289" s="10" t="s">
        <v>468</v>
      </c>
      <c r="H289" s="9"/>
      <c r="I289" s="11" t="s">
        <v>25</v>
      </c>
      <c r="J289" s="11">
        <v>0.910658147628694</v>
      </c>
      <c r="K289" s="12" t="s">
        <v>30</v>
      </c>
      <c r="L289" s="12" t="s">
        <v>26</v>
      </c>
      <c r="M289" s="12" t="s">
        <v>26</v>
      </c>
      <c r="N289" s="12" t="s">
        <v>26</v>
      </c>
      <c r="O289" s="12" t="s">
        <v>26</v>
      </c>
      <c r="P289" s="13" t="s">
        <v>26</v>
      </c>
      <c r="Q289" s="12" t="s">
        <v>30</v>
      </c>
      <c r="R289" s="14">
        <f t="shared" si="1"/>
        <v>5</v>
      </c>
      <c r="S289" s="14">
        <f t="shared" si="2"/>
        <v>2</v>
      </c>
      <c r="T289" s="14">
        <f t="shared" si="3"/>
        <v>7</v>
      </c>
      <c r="U289" s="14" t="str">
        <f t="shared" si="4"/>
        <v>T</v>
      </c>
      <c r="V289" s="14" t="str">
        <f t="shared" si="5"/>
        <v>TP</v>
      </c>
    </row>
    <row r="290">
      <c r="A290" s="7">
        <v>32889.0</v>
      </c>
      <c r="B290" s="8" t="s">
        <v>470</v>
      </c>
      <c r="C290" s="8" t="s">
        <v>23</v>
      </c>
      <c r="D290" s="9"/>
      <c r="E290" s="7">
        <v>32914.0</v>
      </c>
      <c r="F290" s="10" t="s">
        <v>471</v>
      </c>
      <c r="G290" s="10" t="s">
        <v>23</v>
      </c>
      <c r="H290" s="9"/>
      <c r="I290" s="11" t="s">
        <v>25</v>
      </c>
      <c r="J290" s="11">
        <v>0.919147157190635</v>
      </c>
      <c r="K290" s="12" t="s">
        <v>30</v>
      </c>
      <c r="L290" s="12" t="s">
        <v>26</v>
      </c>
      <c r="M290" s="12" t="s">
        <v>30</v>
      </c>
      <c r="N290" s="12" t="s">
        <v>30</v>
      </c>
      <c r="O290" s="12" t="s">
        <v>30</v>
      </c>
      <c r="P290" s="13" t="s">
        <v>30</v>
      </c>
      <c r="Q290" s="12" t="s">
        <v>26</v>
      </c>
      <c r="R290" s="14">
        <f t="shared" si="1"/>
        <v>2</v>
      </c>
      <c r="S290" s="14">
        <f t="shared" si="2"/>
        <v>5</v>
      </c>
      <c r="T290" s="14">
        <f t="shared" si="3"/>
        <v>7</v>
      </c>
      <c r="U290" s="14" t="str">
        <f t="shared" si="4"/>
        <v>F</v>
      </c>
      <c r="V290" s="14" t="str">
        <f t="shared" si="5"/>
        <v>FP</v>
      </c>
    </row>
    <row r="291">
      <c r="A291" s="7">
        <v>32889.0</v>
      </c>
      <c r="B291" s="8" t="s">
        <v>470</v>
      </c>
      <c r="C291" s="8" t="s">
        <v>23</v>
      </c>
      <c r="D291" s="9"/>
      <c r="E291" s="7">
        <v>33159.0</v>
      </c>
      <c r="F291" s="10" t="s">
        <v>472</v>
      </c>
      <c r="G291" s="10" t="s">
        <v>23</v>
      </c>
      <c r="H291" s="9"/>
      <c r="I291" s="11" t="s">
        <v>29</v>
      </c>
      <c r="J291" s="11">
        <v>0.859516483516483</v>
      </c>
      <c r="K291" s="12" t="s">
        <v>30</v>
      </c>
      <c r="L291" s="12" t="s">
        <v>26</v>
      </c>
      <c r="M291" s="12" t="s">
        <v>30</v>
      </c>
      <c r="N291" s="12" t="s">
        <v>26</v>
      </c>
      <c r="O291" s="12" t="s">
        <v>26</v>
      </c>
      <c r="P291" s="13" t="s">
        <v>30</v>
      </c>
      <c r="Q291" s="12" t="s">
        <v>26</v>
      </c>
      <c r="R291" s="14">
        <f t="shared" si="1"/>
        <v>4</v>
      </c>
      <c r="S291" s="14">
        <f t="shared" si="2"/>
        <v>3</v>
      </c>
      <c r="T291" s="14">
        <f t="shared" si="3"/>
        <v>7</v>
      </c>
      <c r="U291" s="14" t="str">
        <f t="shared" si="4"/>
        <v>T</v>
      </c>
      <c r="V291" s="14" t="str">
        <f t="shared" si="5"/>
        <v>FN</v>
      </c>
    </row>
    <row r="292">
      <c r="A292" s="7">
        <v>3115.0</v>
      </c>
      <c r="B292" s="8" t="s">
        <v>473</v>
      </c>
      <c r="C292" s="8" t="s">
        <v>474</v>
      </c>
      <c r="E292" s="7">
        <v>2917.0</v>
      </c>
      <c r="F292" s="10" t="s">
        <v>475</v>
      </c>
      <c r="G292" s="10" t="s">
        <v>474</v>
      </c>
      <c r="I292" s="11" t="s">
        <v>25</v>
      </c>
      <c r="J292" s="11">
        <v>0.906335687163258</v>
      </c>
      <c r="K292" s="12" t="s">
        <v>26</v>
      </c>
      <c r="L292" s="12" t="s">
        <v>26</v>
      </c>
      <c r="M292" s="12" t="s">
        <v>26</v>
      </c>
      <c r="N292" s="12" t="s">
        <v>26</v>
      </c>
      <c r="O292" s="12" t="s">
        <v>26</v>
      </c>
      <c r="P292" s="13" t="s">
        <v>30</v>
      </c>
      <c r="Q292" s="12" t="s">
        <v>26</v>
      </c>
      <c r="R292" s="14">
        <f t="shared" si="1"/>
        <v>6</v>
      </c>
      <c r="S292" s="14">
        <f t="shared" si="2"/>
        <v>1</v>
      </c>
      <c r="T292" s="14">
        <f t="shared" si="3"/>
        <v>7</v>
      </c>
      <c r="U292" s="14" t="str">
        <f t="shared" si="4"/>
        <v>T</v>
      </c>
      <c r="V292" s="14" t="str">
        <f t="shared" si="5"/>
        <v>TP</v>
      </c>
    </row>
    <row r="293">
      <c r="A293" s="7">
        <v>3115.0</v>
      </c>
      <c r="B293" s="8" t="s">
        <v>473</v>
      </c>
      <c r="C293" s="8" t="s">
        <v>474</v>
      </c>
      <c r="E293" s="7">
        <v>3369.0</v>
      </c>
      <c r="F293" s="10" t="s">
        <v>476</v>
      </c>
      <c r="G293" s="10" t="s">
        <v>474</v>
      </c>
      <c r="I293" s="11" t="s">
        <v>29</v>
      </c>
      <c r="J293" s="11">
        <v>0.867520846044336</v>
      </c>
      <c r="K293" s="12" t="s">
        <v>30</v>
      </c>
      <c r="L293" s="12" t="s">
        <v>30</v>
      </c>
      <c r="M293" s="12" t="s">
        <v>30</v>
      </c>
      <c r="N293" s="12" t="s">
        <v>30</v>
      </c>
      <c r="O293" s="12" t="s">
        <v>30</v>
      </c>
      <c r="P293" s="13" t="s">
        <v>26</v>
      </c>
      <c r="Q293" s="12" t="s">
        <v>26</v>
      </c>
      <c r="R293" s="14">
        <f t="shared" si="1"/>
        <v>2</v>
      </c>
      <c r="S293" s="14">
        <f t="shared" si="2"/>
        <v>5</v>
      </c>
      <c r="T293" s="14">
        <f t="shared" si="3"/>
        <v>7</v>
      </c>
      <c r="U293" s="14" t="str">
        <f t="shared" si="4"/>
        <v>F</v>
      </c>
      <c r="V293" s="14" t="str">
        <f t="shared" si="5"/>
        <v>TN</v>
      </c>
    </row>
    <row r="294">
      <c r="A294" s="7">
        <v>3115.0</v>
      </c>
      <c r="B294" s="8" t="s">
        <v>473</v>
      </c>
      <c r="C294" s="8" t="s">
        <v>474</v>
      </c>
      <c r="E294" s="7">
        <v>3400.0</v>
      </c>
      <c r="F294" s="10" t="s">
        <v>477</v>
      </c>
      <c r="G294" s="10" t="s">
        <v>474</v>
      </c>
      <c r="I294" s="11" t="s">
        <v>25</v>
      </c>
      <c r="J294" s="11">
        <v>0.923614650214139</v>
      </c>
      <c r="K294" s="12" t="s">
        <v>26</v>
      </c>
      <c r="L294" s="12" t="s">
        <v>26</v>
      </c>
      <c r="M294" s="12" t="s">
        <v>26</v>
      </c>
      <c r="N294" s="12" t="s">
        <v>26</v>
      </c>
      <c r="O294" s="12" t="s">
        <v>26</v>
      </c>
      <c r="P294" s="13" t="s">
        <v>26</v>
      </c>
      <c r="Q294" s="12" t="s">
        <v>26</v>
      </c>
      <c r="R294" s="14">
        <f t="shared" si="1"/>
        <v>7</v>
      </c>
      <c r="S294" s="14">
        <f t="shared" si="2"/>
        <v>0</v>
      </c>
      <c r="T294" s="14">
        <f t="shared" si="3"/>
        <v>7</v>
      </c>
      <c r="U294" s="14" t="str">
        <f t="shared" si="4"/>
        <v>T</v>
      </c>
      <c r="V294" s="14" t="str">
        <f t="shared" si="5"/>
        <v>TP</v>
      </c>
    </row>
    <row r="295">
      <c r="A295" s="7">
        <v>3115.0</v>
      </c>
      <c r="B295" s="8" t="s">
        <v>473</v>
      </c>
      <c r="C295" s="8" t="s">
        <v>474</v>
      </c>
      <c r="E295" s="7">
        <v>3709.0</v>
      </c>
      <c r="F295" s="10" t="s">
        <v>478</v>
      </c>
      <c r="G295" s="10" t="s">
        <v>474</v>
      </c>
      <c r="I295" s="11" t="s">
        <v>29</v>
      </c>
      <c r="J295" s="11">
        <v>0.856373726847027</v>
      </c>
      <c r="K295" s="12" t="s">
        <v>30</v>
      </c>
      <c r="L295" s="12" t="s">
        <v>30</v>
      </c>
      <c r="M295" s="12" t="s">
        <v>30</v>
      </c>
      <c r="N295" s="12" t="s">
        <v>30</v>
      </c>
      <c r="O295" s="12" t="s">
        <v>30</v>
      </c>
      <c r="P295" s="13" t="s">
        <v>30</v>
      </c>
      <c r="Q295" s="12" t="s">
        <v>26</v>
      </c>
      <c r="R295" s="14">
        <f t="shared" si="1"/>
        <v>1</v>
      </c>
      <c r="S295" s="14">
        <f t="shared" si="2"/>
        <v>6</v>
      </c>
      <c r="T295" s="14">
        <f t="shared" si="3"/>
        <v>7</v>
      </c>
      <c r="U295" s="14" t="str">
        <f t="shared" si="4"/>
        <v>F</v>
      </c>
      <c r="V295" s="14" t="str">
        <f t="shared" si="5"/>
        <v>TN</v>
      </c>
    </row>
    <row r="296">
      <c r="A296" s="7">
        <v>9260.0</v>
      </c>
      <c r="B296" s="8" t="s">
        <v>479</v>
      </c>
      <c r="C296" s="8" t="s">
        <v>319</v>
      </c>
      <c r="E296" s="7">
        <v>8987.0</v>
      </c>
      <c r="F296" s="10" t="s">
        <v>480</v>
      </c>
      <c r="G296" s="10" t="s">
        <v>319</v>
      </c>
      <c r="I296" s="11" t="s">
        <v>25</v>
      </c>
      <c r="J296" s="11">
        <v>0.93528314028314</v>
      </c>
      <c r="K296" s="12" t="s">
        <v>26</v>
      </c>
      <c r="L296" s="12" t="s">
        <v>26</v>
      </c>
      <c r="M296" s="12" t="s">
        <v>26</v>
      </c>
      <c r="N296" s="12" t="s">
        <v>26</v>
      </c>
      <c r="O296" s="12" t="s">
        <v>26</v>
      </c>
      <c r="P296" s="13" t="s">
        <v>26</v>
      </c>
      <c r="Q296" s="12" t="s">
        <v>26</v>
      </c>
      <c r="R296" s="14">
        <f t="shared" si="1"/>
        <v>7</v>
      </c>
      <c r="S296" s="14">
        <f t="shared" si="2"/>
        <v>0</v>
      </c>
      <c r="T296" s="14">
        <f t="shared" si="3"/>
        <v>7</v>
      </c>
      <c r="U296" s="14" t="str">
        <f t="shared" si="4"/>
        <v>T</v>
      </c>
      <c r="V296" s="14" t="str">
        <f t="shared" si="5"/>
        <v>TP</v>
      </c>
    </row>
    <row r="297">
      <c r="A297" s="7">
        <v>9260.0</v>
      </c>
      <c r="B297" s="8" t="s">
        <v>479</v>
      </c>
      <c r="C297" s="8" t="s">
        <v>319</v>
      </c>
      <c r="E297" s="7">
        <v>9090.0</v>
      </c>
      <c r="F297" s="10" t="s">
        <v>481</v>
      </c>
      <c r="G297" s="10" t="s">
        <v>319</v>
      </c>
      <c r="I297" s="11" t="s">
        <v>25</v>
      </c>
      <c r="J297" s="11">
        <v>0.954377343851028</v>
      </c>
      <c r="K297" s="12" t="s">
        <v>26</v>
      </c>
      <c r="L297" s="12" t="s">
        <v>26</v>
      </c>
      <c r="M297" s="12" t="s">
        <v>26</v>
      </c>
      <c r="N297" s="12" t="s">
        <v>26</v>
      </c>
      <c r="O297" s="12" t="s">
        <v>26</v>
      </c>
      <c r="P297" s="13" t="s">
        <v>26</v>
      </c>
      <c r="Q297" s="12" t="s">
        <v>26</v>
      </c>
      <c r="R297" s="14">
        <f t="shared" si="1"/>
        <v>7</v>
      </c>
      <c r="S297" s="14">
        <f t="shared" si="2"/>
        <v>0</v>
      </c>
      <c r="T297" s="14">
        <f t="shared" si="3"/>
        <v>7</v>
      </c>
      <c r="U297" s="14" t="str">
        <f t="shared" si="4"/>
        <v>T</v>
      </c>
      <c r="V297" s="14" t="str">
        <f t="shared" si="5"/>
        <v>TP</v>
      </c>
    </row>
    <row r="298">
      <c r="A298" s="7">
        <v>9260.0</v>
      </c>
      <c r="B298" s="8" t="s">
        <v>479</v>
      </c>
      <c r="C298" s="8" t="s">
        <v>319</v>
      </c>
      <c r="E298" s="7">
        <v>9096.0</v>
      </c>
      <c r="F298" s="10" t="s">
        <v>322</v>
      </c>
      <c r="G298" s="10" t="s">
        <v>319</v>
      </c>
      <c r="I298" s="11" t="s">
        <v>25</v>
      </c>
      <c r="J298" s="11">
        <v>0.907456256256256</v>
      </c>
      <c r="K298" s="12" t="s">
        <v>26</v>
      </c>
      <c r="L298" s="12" t="s">
        <v>30</v>
      </c>
      <c r="M298" s="12" t="s">
        <v>26</v>
      </c>
      <c r="N298" s="12" t="s">
        <v>30</v>
      </c>
      <c r="O298" s="12" t="s">
        <v>30</v>
      </c>
      <c r="P298" s="13" t="s">
        <v>30</v>
      </c>
      <c r="Q298" s="12" t="s">
        <v>26</v>
      </c>
      <c r="R298" s="14">
        <f t="shared" si="1"/>
        <v>3</v>
      </c>
      <c r="S298" s="14">
        <f t="shared" si="2"/>
        <v>4</v>
      </c>
      <c r="T298" s="14">
        <f t="shared" si="3"/>
        <v>7</v>
      </c>
      <c r="U298" s="14" t="str">
        <f t="shared" si="4"/>
        <v>F</v>
      </c>
      <c r="V298" s="14" t="str">
        <f t="shared" si="5"/>
        <v>FP</v>
      </c>
    </row>
    <row r="299">
      <c r="A299" s="7">
        <v>9260.0</v>
      </c>
      <c r="B299" s="8" t="s">
        <v>479</v>
      </c>
      <c r="C299" s="8" t="s">
        <v>319</v>
      </c>
      <c r="E299" s="7">
        <v>9149.0</v>
      </c>
      <c r="F299" s="10" t="s">
        <v>482</v>
      </c>
      <c r="G299" s="10" t="s">
        <v>319</v>
      </c>
      <c r="I299" s="11" t="s">
        <v>25</v>
      </c>
      <c r="J299" s="11">
        <v>0.941233541233541</v>
      </c>
      <c r="K299" s="12" t="s">
        <v>26</v>
      </c>
      <c r="L299" s="12" t="s">
        <v>26</v>
      </c>
      <c r="M299" s="12" t="s">
        <v>26</v>
      </c>
      <c r="N299" s="12" t="s">
        <v>26</v>
      </c>
      <c r="O299" s="12" t="s">
        <v>26</v>
      </c>
      <c r="P299" s="13" t="s">
        <v>26</v>
      </c>
      <c r="Q299" s="12" t="s">
        <v>26</v>
      </c>
      <c r="R299" s="14">
        <f t="shared" si="1"/>
        <v>7</v>
      </c>
      <c r="S299" s="14">
        <f t="shared" si="2"/>
        <v>0</v>
      </c>
      <c r="T299" s="14">
        <f t="shared" si="3"/>
        <v>7</v>
      </c>
      <c r="U299" s="14" t="str">
        <f t="shared" si="4"/>
        <v>T</v>
      </c>
      <c r="V299" s="14" t="str">
        <f t="shared" si="5"/>
        <v>TP</v>
      </c>
    </row>
    <row r="300">
      <c r="A300" s="7">
        <v>9260.0</v>
      </c>
      <c r="B300" s="8" t="s">
        <v>479</v>
      </c>
      <c r="C300" s="8" t="s">
        <v>319</v>
      </c>
      <c r="E300" s="7">
        <v>9222.0</v>
      </c>
      <c r="F300" s="10" t="s">
        <v>483</v>
      </c>
      <c r="G300" s="10" t="s">
        <v>319</v>
      </c>
      <c r="I300" s="11" t="s">
        <v>29</v>
      </c>
      <c r="J300" s="11">
        <v>0.865755865755865</v>
      </c>
      <c r="K300" s="12" t="s">
        <v>26</v>
      </c>
      <c r="L300" s="12" t="s">
        <v>30</v>
      </c>
      <c r="M300" s="12" t="s">
        <v>26</v>
      </c>
      <c r="N300" s="12" t="s">
        <v>30</v>
      </c>
      <c r="O300" s="12" t="s">
        <v>30</v>
      </c>
      <c r="P300" s="13" t="s">
        <v>30</v>
      </c>
      <c r="Q300" s="12" t="s">
        <v>26</v>
      </c>
      <c r="R300" s="14">
        <f t="shared" si="1"/>
        <v>3</v>
      </c>
      <c r="S300" s="14">
        <f t="shared" si="2"/>
        <v>4</v>
      </c>
      <c r="T300" s="14">
        <f t="shared" si="3"/>
        <v>7</v>
      </c>
      <c r="U300" s="14" t="str">
        <f t="shared" si="4"/>
        <v>F</v>
      </c>
      <c r="V300" s="14" t="str">
        <f t="shared" si="5"/>
        <v>TN</v>
      </c>
    </row>
    <row r="301">
      <c r="A301" s="7">
        <v>9260.0</v>
      </c>
      <c r="B301" s="8" t="s">
        <v>479</v>
      </c>
      <c r="C301" s="8" t="s">
        <v>319</v>
      </c>
      <c r="E301" s="7">
        <v>9263.0</v>
      </c>
      <c r="F301" s="10" t="s">
        <v>484</v>
      </c>
      <c r="G301" s="10" t="s">
        <v>319</v>
      </c>
      <c r="I301" s="11" t="s">
        <v>29</v>
      </c>
      <c r="J301" s="11">
        <v>0.8607722007722</v>
      </c>
      <c r="K301" s="12" t="s">
        <v>26</v>
      </c>
      <c r="L301" s="12" t="s">
        <v>30</v>
      </c>
      <c r="M301" s="12" t="s">
        <v>26</v>
      </c>
      <c r="N301" s="12" t="s">
        <v>30</v>
      </c>
      <c r="O301" s="12" t="s">
        <v>30</v>
      </c>
      <c r="P301" s="13" t="s">
        <v>30</v>
      </c>
      <c r="Q301" s="12" t="s">
        <v>26</v>
      </c>
      <c r="R301" s="14">
        <f t="shared" si="1"/>
        <v>3</v>
      </c>
      <c r="S301" s="14">
        <f t="shared" si="2"/>
        <v>4</v>
      </c>
      <c r="T301" s="14">
        <f t="shared" si="3"/>
        <v>7</v>
      </c>
      <c r="U301" s="14" t="str">
        <f t="shared" si="4"/>
        <v>F</v>
      </c>
      <c r="V301" s="14" t="str">
        <f t="shared" si="5"/>
        <v>TN</v>
      </c>
    </row>
    <row r="302">
      <c r="A302" s="7">
        <v>9260.0</v>
      </c>
      <c r="B302" s="8" t="s">
        <v>479</v>
      </c>
      <c r="C302" s="8" t="s">
        <v>319</v>
      </c>
      <c r="E302" s="7">
        <v>9290.0</v>
      </c>
      <c r="F302" s="10" t="s">
        <v>485</v>
      </c>
      <c r="G302" s="10" t="s">
        <v>319</v>
      </c>
      <c r="I302" s="11" t="s">
        <v>25</v>
      </c>
      <c r="J302" s="11">
        <v>0.969054054054054</v>
      </c>
      <c r="K302" s="12" t="s">
        <v>26</v>
      </c>
      <c r="L302" s="12" t="s">
        <v>26</v>
      </c>
      <c r="M302" s="12" t="s">
        <v>26</v>
      </c>
      <c r="N302" s="12" t="s">
        <v>26</v>
      </c>
      <c r="O302" s="12" t="s">
        <v>26</v>
      </c>
      <c r="P302" s="13" t="s">
        <v>26</v>
      </c>
      <c r="Q302" s="12" t="s">
        <v>26</v>
      </c>
      <c r="R302" s="14">
        <f t="shared" si="1"/>
        <v>7</v>
      </c>
      <c r="S302" s="14">
        <f t="shared" si="2"/>
        <v>0</v>
      </c>
      <c r="T302" s="14">
        <f t="shared" si="3"/>
        <v>7</v>
      </c>
      <c r="U302" s="14" t="str">
        <f t="shared" si="4"/>
        <v>T</v>
      </c>
      <c r="V302" s="14" t="str">
        <f t="shared" si="5"/>
        <v>TP</v>
      </c>
    </row>
    <row r="303">
      <c r="A303" s="7">
        <v>9260.0</v>
      </c>
      <c r="B303" s="8" t="s">
        <v>479</v>
      </c>
      <c r="C303" s="8" t="s">
        <v>319</v>
      </c>
      <c r="E303" s="7">
        <v>9345.0</v>
      </c>
      <c r="F303" s="10" t="s">
        <v>323</v>
      </c>
      <c r="G303" s="10" t="s">
        <v>319</v>
      </c>
      <c r="I303" s="11" t="s">
        <v>25</v>
      </c>
      <c r="J303" s="11">
        <v>0.946872586872586</v>
      </c>
      <c r="K303" s="12" t="s">
        <v>26</v>
      </c>
      <c r="L303" s="12" t="s">
        <v>26</v>
      </c>
      <c r="M303" s="12" t="s">
        <v>26</v>
      </c>
      <c r="N303" s="12" t="s">
        <v>26</v>
      </c>
      <c r="O303" s="12" t="s">
        <v>26</v>
      </c>
      <c r="P303" s="13" t="s">
        <v>26</v>
      </c>
      <c r="Q303" s="12" t="s">
        <v>26</v>
      </c>
      <c r="R303" s="14">
        <f t="shared" si="1"/>
        <v>7</v>
      </c>
      <c r="S303" s="14">
        <f t="shared" si="2"/>
        <v>0</v>
      </c>
      <c r="T303" s="14">
        <f t="shared" si="3"/>
        <v>7</v>
      </c>
      <c r="U303" s="14" t="str">
        <f t="shared" si="4"/>
        <v>T</v>
      </c>
      <c r="V303" s="14" t="str">
        <f t="shared" si="5"/>
        <v>TP</v>
      </c>
    </row>
    <row r="304">
      <c r="A304" s="7">
        <v>9260.0</v>
      </c>
      <c r="B304" s="8" t="s">
        <v>479</v>
      </c>
      <c r="C304" s="8" t="s">
        <v>319</v>
      </c>
      <c r="E304" s="7">
        <v>9360.0</v>
      </c>
      <c r="F304" s="10" t="s">
        <v>486</v>
      </c>
      <c r="G304" s="10" t="s">
        <v>319</v>
      </c>
      <c r="I304" s="11" t="s">
        <v>25</v>
      </c>
      <c r="J304" s="11">
        <v>0.953615262321144</v>
      </c>
      <c r="K304" s="12" t="s">
        <v>26</v>
      </c>
      <c r="L304" s="12" t="s">
        <v>26</v>
      </c>
      <c r="M304" s="12" t="s">
        <v>26</v>
      </c>
      <c r="N304" s="12" t="s">
        <v>26</v>
      </c>
      <c r="O304" s="12" t="s">
        <v>26</v>
      </c>
      <c r="P304" s="13" t="s">
        <v>26</v>
      </c>
      <c r="Q304" s="12" t="s">
        <v>26</v>
      </c>
      <c r="R304" s="14">
        <f t="shared" si="1"/>
        <v>7</v>
      </c>
      <c r="S304" s="14">
        <f t="shared" si="2"/>
        <v>0</v>
      </c>
      <c r="T304" s="14">
        <f t="shared" si="3"/>
        <v>7</v>
      </c>
      <c r="U304" s="14" t="str">
        <f t="shared" si="4"/>
        <v>T</v>
      </c>
      <c r="V304" s="14" t="str">
        <f t="shared" si="5"/>
        <v>TP</v>
      </c>
    </row>
    <row r="305">
      <c r="A305" s="7">
        <v>9260.0</v>
      </c>
      <c r="B305" s="8" t="s">
        <v>479</v>
      </c>
      <c r="C305" s="8" t="s">
        <v>319</v>
      </c>
      <c r="E305" s="7">
        <v>9449.0</v>
      </c>
      <c r="F305" s="10" t="s">
        <v>326</v>
      </c>
      <c r="G305" s="10" t="s">
        <v>319</v>
      </c>
      <c r="I305" s="11" t="s">
        <v>25</v>
      </c>
      <c r="J305" s="11">
        <v>0.9606006006006</v>
      </c>
      <c r="K305" s="12" t="s">
        <v>26</v>
      </c>
      <c r="L305" s="12" t="s">
        <v>26</v>
      </c>
      <c r="M305" s="12" t="s">
        <v>26</v>
      </c>
      <c r="N305" s="12" t="s">
        <v>26</v>
      </c>
      <c r="O305" s="12" t="s">
        <v>26</v>
      </c>
      <c r="P305" s="13" t="s">
        <v>26</v>
      </c>
      <c r="Q305" s="12" t="s">
        <v>26</v>
      </c>
      <c r="R305" s="14">
        <f t="shared" si="1"/>
        <v>7</v>
      </c>
      <c r="S305" s="14">
        <f t="shared" si="2"/>
        <v>0</v>
      </c>
      <c r="T305" s="14">
        <f t="shared" si="3"/>
        <v>7</v>
      </c>
      <c r="U305" s="14" t="str">
        <f t="shared" si="4"/>
        <v>T</v>
      </c>
      <c r="V305" s="14" t="str">
        <f t="shared" si="5"/>
        <v>TP</v>
      </c>
    </row>
    <row r="306">
      <c r="A306" s="7">
        <v>34507.0</v>
      </c>
      <c r="B306" s="8" t="s">
        <v>487</v>
      </c>
      <c r="C306" s="8" t="s">
        <v>273</v>
      </c>
      <c r="E306" s="7">
        <v>34317.0</v>
      </c>
      <c r="F306" s="10" t="s">
        <v>488</v>
      </c>
      <c r="G306" s="10" t="s">
        <v>273</v>
      </c>
      <c r="I306" s="11" t="s">
        <v>25</v>
      </c>
      <c r="J306" s="11">
        <v>0.940397202797203</v>
      </c>
      <c r="K306" s="12" t="s">
        <v>26</v>
      </c>
      <c r="L306" s="12" t="s">
        <v>26</v>
      </c>
      <c r="M306" s="12" t="s">
        <v>26</v>
      </c>
      <c r="N306" s="12" t="s">
        <v>26</v>
      </c>
      <c r="O306" s="12" t="s">
        <v>26</v>
      </c>
      <c r="P306" s="13" t="s">
        <v>26</v>
      </c>
      <c r="Q306" s="12" t="s">
        <v>30</v>
      </c>
      <c r="R306" s="14">
        <f t="shared" si="1"/>
        <v>6</v>
      </c>
      <c r="S306" s="14">
        <f t="shared" si="2"/>
        <v>1</v>
      </c>
      <c r="T306" s="14">
        <f t="shared" si="3"/>
        <v>7</v>
      </c>
      <c r="U306" s="14" t="str">
        <f t="shared" si="4"/>
        <v>T</v>
      </c>
      <c r="V306" s="14" t="str">
        <f t="shared" si="5"/>
        <v>TP</v>
      </c>
    </row>
    <row r="307">
      <c r="A307" s="7">
        <v>34507.0</v>
      </c>
      <c r="B307" s="8" t="s">
        <v>487</v>
      </c>
      <c r="C307" s="8" t="s">
        <v>273</v>
      </c>
      <c r="E307" s="7">
        <v>34339.0</v>
      </c>
      <c r="F307" s="10" t="s">
        <v>489</v>
      </c>
      <c r="G307" s="10" t="s">
        <v>273</v>
      </c>
      <c r="I307" s="11" t="s">
        <v>25</v>
      </c>
      <c r="J307" s="17">
        <v>6677778.0</v>
      </c>
      <c r="K307" s="12" t="s">
        <v>26</v>
      </c>
      <c r="L307" s="12" t="s">
        <v>26</v>
      </c>
      <c r="M307" s="12" t="s">
        <v>26</v>
      </c>
      <c r="N307" s="12" t="s">
        <v>26</v>
      </c>
      <c r="O307" s="12" t="s">
        <v>26</v>
      </c>
      <c r="P307" s="13" t="s">
        <v>26</v>
      </c>
      <c r="Q307" s="12" t="s">
        <v>26</v>
      </c>
      <c r="R307" s="14">
        <f t="shared" si="1"/>
        <v>7</v>
      </c>
      <c r="S307" s="14">
        <f t="shared" si="2"/>
        <v>0</v>
      </c>
      <c r="T307" s="14">
        <f t="shared" si="3"/>
        <v>7</v>
      </c>
      <c r="U307" s="14" t="str">
        <f t="shared" si="4"/>
        <v>T</v>
      </c>
      <c r="V307" s="14" t="str">
        <f t="shared" si="5"/>
        <v>TP</v>
      </c>
    </row>
    <row r="308">
      <c r="A308" s="7">
        <v>34507.0</v>
      </c>
      <c r="B308" s="8" t="s">
        <v>487</v>
      </c>
      <c r="C308" s="8" t="s">
        <v>273</v>
      </c>
      <c r="E308" s="7">
        <v>34450.0</v>
      </c>
      <c r="F308" s="10" t="s">
        <v>490</v>
      </c>
      <c r="G308" s="10" t="s">
        <v>273</v>
      </c>
      <c r="I308" s="11" t="s">
        <v>29</v>
      </c>
      <c r="J308" s="11">
        <v>0.886923076923076</v>
      </c>
      <c r="K308" s="12" t="s">
        <v>26</v>
      </c>
      <c r="L308" s="12" t="s">
        <v>26</v>
      </c>
      <c r="M308" s="12" t="s">
        <v>26</v>
      </c>
      <c r="N308" s="12" t="s">
        <v>26</v>
      </c>
      <c r="O308" s="12" t="s">
        <v>26</v>
      </c>
      <c r="P308" s="13" t="s">
        <v>26</v>
      </c>
      <c r="Q308" s="12" t="s">
        <v>30</v>
      </c>
      <c r="R308" s="14">
        <f t="shared" si="1"/>
        <v>6</v>
      </c>
      <c r="S308" s="14">
        <f t="shared" si="2"/>
        <v>1</v>
      </c>
      <c r="T308" s="14">
        <f t="shared" si="3"/>
        <v>7</v>
      </c>
      <c r="U308" s="14" t="str">
        <f t="shared" si="4"/>
        <v>T</v>
      </c>
      <c r="V308" s="14" t="str">
        <f t="shared" si="5"/>
        <v>FN</v>
      </c>
    </row>
    <row r="309">
      <c r="A309" s="7">
        <v>34507.0</v>
      </c>
      <c r="B309" s="8" t="s">
        <v>487</v>
      </c>
      <c r="C309" s="8" t="s">
        <v>273</v>
      </c>
      <c r="E309" s="7">
        <v>34482.0</v>
      </c>
      <c r="F309" s="10" t="s">
        <v>491</v>
      </c>
      <c r="G309" s="10" t="s">
        <v>273</v>
      </c>
      <c r="I309" s="11" t="s">
        <v>25</v>
      </c>
      <c r="J309" s="11">
        <v>0.9872</v>
      </c>
      <c r="K309" s="12" t="s">
        <v>26</v>
      </c>
      <c r="L309" s="12" t="s">
        <v>26</v>
      </c>
      <c r="M309" s="12" t="s">
        <v>26</v>
      </c>
      <c r="N309" s="12" t="s">
        <v>26</v>
      </c>
      <c r="O309" s="12" t="s">
        <v>26</v>
      </c>
      <c r="P309" s="13" t="s">
        <v>26</v>
      </c>
      <c r="Q309" s="12" t="s">
        <v>26</v>
      </c>
      <c r="R309" s="14">
        <f t="shared" si="1"/>
        <v>7</v>
      </c>
      <c r="S309" s="14">
        <f t="shared" si="2"/>
        <v>0</v>
      </c>
      <c r="T309" s="14">
        <f t="shared" si="3"/>
        <v>7</v>
      </c>
      <c r="U309" s="14" t="str">
        <f t="shared" si="4"/>
        <v>T</v>
      </c>
      <c r="V309" s="14" t="str">
        <f t="shared" si="5"/>
        <v>TP</v>
      </c>
    </row>
    <row r="310">
      <c r="A310" s="7">
        <v>34507.0</v>
      </c>
      <c r="B310" s="8" t="s">
        <v>487</v>
      </c>
      <c r="C310" s="8" t="s">
        <v>273</v>
      </c>
      <c r="E310" s="7">
        <v>34528.0</v>
      </c>
      <c r="F310" s="10" t="s">
        <v>492</v>
      </c>
      <c r="G310" s="10" t="s">
        <v>273</v>
      </c>
      <c r="I310" s="11" t="s">
        <v>25</v>
      </c>
      <c r="J310" s="11">
        <v>0.902215384615384</v>
      </c>
      <c r="K310" s="12" t="s">
        <v>26</v>
      </c>
      <c r="L310" s="12" t="s">
        <v>26</v>
      </c>
      <c r="M310" s="12" t="s">
        <v>26</v>
      </c>
      <c r="N310" s="12" t="s">
        <v>26</v>
      </c>
      <c r="O310" s="12" t="s">
        <v>26</v>
      </c>
      <c r="P310" s="13" t="s">
        <v>26</v>
      </c>
      <c r="Q310" s="12" t="s">
        <v>30</v>
      </c>
      <c r="R310" s="14">
        <f t="shared" si="1"/>
        <v>6</v>
      </c>
      <c r="S310" s="14">
        <f t="shared" si="2"/>
        <v>1</v>
      </c>
      <c r="T310" s="14">
        <f t="shared" si="3"/>
        <v>7</v>
      </c>
      <c r="U310" s="14" t="str">
        <f t="shared" si="4"/>
        <v>T</v>
      </c>
      <c r="V310" s="14" t="str">
        <f t="shared" si="5"/>
        <v>TP</v>
      </c>
    </row>
    <row r="311">
      <c r="A311" s="7">
        <v>34507.0</v>
      </c>
      <c r="B311" s="8" t="s">
        <v>487</v>
      </c>
      <c r="C311" s="8" t="s">
        <v>273</v>
      </c>
      <c r="E311" s="7">
        <v>34554.0</v>
      </c>
      <c r="F311" s="10" t="s">
        <v>493</v>
      </c>
      <c r="G311" s="10" t="s">
        <v>273</v>
      </c>
      <c r="I311" s="11" t="s">
        <v>25</v>
      </c>
      <c r="J311" s="11">
        <v>0.934235897435897</v>
      </c>
      <c r="K311" s="12" t="s">
        <v>26</v>
      </c>
      <c r="L311" s="12" t="s">
        <v>26</v>
      </c>
      <c r="M311" s="12" t="s">
        <v>26</v>
      </c>
      <c r="N311" s="12" t="s">
        <v>26</v>
      </c>
      <c r="O311" s="12" t="s">
        <v>26</v>
      </c>
      <c r="P311" s="13" t="s">
        <v>26</v>
      </c>
      <c r="Q311" s="12" t="s">
        <v>30</v>
      </c>
      <c r="R311" s="14">
        <f t="shared" si="1"/>
        <v>6</v>
      </c>
      <c r="S311" s="14">
        <f t="shared" si="2"/>
        <v>1</v>
      </c>
      <c r="T311" s="14">
        <f t="shared" si="3"/>
        <v>7</v>
      </c>
      <c r="U311" s="14" t="str">
        <f t="shared" si="4"/>
        <v>T</v>
      </c>
      <c r="V311" s="14" t="str">
        <f t="shared" si="5"/>
        <v>TP</v>
      </c>
    </row>
    <row r="312">
      <c r="A312" s="7">
        <v>34507.0</v>
      </c>
      <c r="B312" s="8" t="s">
        <v>487</v>
      </c>
      <c r="C312" s="8" t="s">
        <v>273</v>
      </c>
      <c r="E312" s="7">
        <v>34703.0</v>
      </c>
      <c r="F312" s="10" t="s">
        <v>280</v>
      </c>
      <c r="G312" s="10" t="s">
        <v>273</v>
      </c>
      <c r="I312" s="11" t="s">
        <v>25</v>
      </c>
      <c r="J312" s="11">
        <v>0.934235897435897</v>
      </c>
      <c r="K312" s="12" t="s">
        <v>26</v>
      </c>
      <c r="L312" s="12" t="s">
        <v>26</v>
      </c>
      <c r="M312" s="12" t="s">
        <v>26</v>
      </c>
      <c r="N312" s="12" t="s">
        <v>26</v>
      </c>
      <c r="O312" s="12" t="s">
        <v>26</v>
      </c>
      <c r="P312" s="13" t="s">
        <v>26</v>
      </c>
      <c r="Q312" s="12" t="s">
        <v>30</v>
      </c>
      <c r="R312" s="14">
        <f t="shared" si="1"/>
        <v>6</v>
      </c>
      <c r="S312" s="14">
        <f t="shared" si="2"/>
        <v>1</v>
      </c>
      <c r="T312" s="14">
        <f t="shared" si="3"/>
        <v>7</v>
      </c>
      <c r="U312" s="14" t="str">
        <f t="shared" si="4"/>
        <v>T</v>
      </c>
      <c r="V312" s="14" t="str">
        <f t="shared" si="5"/>
        <v>TP</v>
      </c>
    </row>
    <row r="313">
      <c r="A313" s="7">
        <v>34507.0</v>
      </c>
      <c r="B313" s="8" t="s">
        <v>487</v>
      </c>
      <c r="C313" s="8" t="s">
        <v>273</v>
      </c>
      <c r="E313" s="7">
        <v>34724.0</v>
      </c>
      <c r="F313" s="10" t="s">
        <v>494</v>
      </c>
      <c r="G313" s="10" t="s">
        <v>273</v>
      </c>
      <c r="I313" s="11" t="s">
        <v>25</v>
      </c>
      <c r="J313" s="11">
        <v>0.919589743589743</v>
      </c>
      <c r="K313" s="12" t="s">
        <v>26</v>
      </c>
      <c r="L313" s="12" t="s">
        <v>26</v>
      </c>
      <c r="M313" s="12" t="s">
        <v>26</v>
      </c>
      <c r="N313" s="12" t="s">
        <v>26</v>
      </c>
      <c r="O313" s="12" t="s">
        <v>26</v>
      </c>
      <c r="P313" s="13" t="s">
        <v>26</v>
      </c>
      <c r="Q313" s="12" t="s">
        <v>30</v>
      </c>
      <c r="R313" s="14">
        <f t="shared" si="1"/>
        <v>6</v>
      </c>
      <c r="S313" s="14">
        <f t="shared" si="2"/>
        <v>1</v>
      </c>
      <c r="T313" s="14">
        <f t="shared" si="3"/>
        <v>7</v>
      </c>
      <c r="U313" s="14" t="str">
        <f t="shared" si="4"/>
        <v>T</v>
      </c>
      <c r="V313" s="14" t="str">
        <f t="shared" si="5"/>
        <v>TP</v>
      </c>
    </row>
    <row r="314">
      <c r="A314" s="7">
        <v>34507.0</v>
      </c>
      <c r="B314" s="8" t="s">
        <v>487</v>
      </c>
      <c r="C314" s="8" t="s">
        <v>273</v>
      </c>
      <c r="E314" s="7">
        <v>34792.0</v>
      </c>
      <c r="F314" s="10" t="s">
        <v>495</v>
      </c>
      <c r="G314" s="10" t="s">
        <v>273</v>
      </c>
      <c r="I314" s="11" t="s">
        <v>25</v>
      </c>
      <c r="J314" s="11">
        <v>0.934235897435897</v>
      </c>
      <c r="K314" s="12" t="s">
        <v>26</v>
      </c>
      <c r="L314" s="12" t="s">
        <v>26</v>
      </c>
      <c r="M314" s="12" t="s">
        <v>26</v>
      </c>
      <c r="N314" s="12" t="s">
        <v>26</v>
      </c>
      <c r="O314" s="12" t="s">
        <v>26</v>
      </c>
      <c r="P314" s="13" t="s">
        <v>26</v>
      </c>
      <c r="Q314" s="12" t="s">
        <v>30</v>
      </c>
      <c r="R314" s="14">
        <f t="shared" si="1"/>
        <v>6</v>
      </c>
      <c r="S314" s="14">
        <f t="shared" si="2"/>
        <v>1</v>
      </c>
      <c r="T314" s="14">
        <f t="shared" si="3"/>
        <v>7</v>
      </c>
      <c r="U314" s="14" t="str">
        <f t="shared" si="4"/>
        <v>T</v>
      </c>
      <c r="V314" s="14" t="str">
        <f t="shared" si="5"/>
        <v>TP</v>
      </c>
    </row>
    <row r="315">
      <c r="A315" s="7">
        <v>34507.0</v>
      </c>
      <c r="B315" s="8" t="s">
        <v>487</v>
      </c>
      <c r="C315" s="8" t="s">
        <v>273</v>
      </c>
      <c r="E315" s="7">
        <v>34982.0</v>
      </c>
      <c r="F315" s="10" t="s">
        <v>496</v>
      </c>
      <c r="G315" s="10" t="s">
        <v>273</v>
      </c>
      <c r="I315" s="11" t="s">
        <v>29</v>
      </c>
      <c r="J315" s="11">
        <v>0.898680341880342</v>
      </c>
      <c r="K315" s="12" t="s">
        <v>26</v>
      </c>
      <c r="L315" s="12" t="s">
        <v>26</v>
      </c>
      <c r="M315" s="12" t="s">
        <v>26</v>
      </c>
      <c r="N315" s="12" t="s">
        <v>26</v>
      </c>
      <c r="O315" s="12" t="s">
        <v>26</v>
      </c>
      <c r="P315" s="13" t="s">
        <v>26</v>
      </c>
      <c r="Q315" s="12" t="s">
        <v>30</v>
      </c>
      <c r="R315" s="14">
        <f t="shared" si="1"/>
        <v>6</v>
      </c>
      <c r="S315" s="14">
        <f t="shared" si="2"/>
        <v>1</v>
      </c>
      <c r="T315" s="14">
        <f t="shared" si="3"/>
        <v>7</v>
      </c>
      <c r="U315" s="14" t="str">
        <f t="shared" si="4"/>
        <v>T</v>
      </c>
      <c r="V315" s="14" t="str">
        <f t="shared" si="5"/>
        <v>FN</v>
      </c>
    </row>
    <row r="316">
      <c r="A316" s="7">
        <v>18443.0</v>
      </c>
      <c r="B316" s="8" t="s">
        <v>497</v>
      </c>
      <c r="C316" s="8" t="s">
        <v>498</v>
      </c>
      <c r="D316" s="9"/>
      <c r="E316" s="7">
        <v>18248.0</v>
      </c>
      <c r="F316" s="10" t="s">
        <v>499</v>
      </c>
      <c r="G316" s="10" t="s">
        <v>498</v>
      </c>
      <c r="H316" s="9"/>
      <c r="I316" s="11" t="s">
        <v>29</v>
      </c>
      <c r="J316" s="11">
        <v>0.882030941408821</v>
      </c>
      <c r="K316" s="12" t="s">
        <v>30</v>
      </c>
      <c r="L316" s="12" t="s">
        <v>30</v>
      </c>
      <c r="M316" s="12" t="s">
        <v>30</v>
      </c>
      <c r="N316" s="12" t="s">
        <v>30</v>
      </c>
      <c r="O316" s="12" t="s">
        <v>30</v>
      </c>
      <c r="P316" s="13" t="s">
        <v>26</v>
      </c>
      <c r="Q316" s="12" t="s">
        <v>30</v>
      </c>
      <c r="R316" s="14">
        <f t="shared" si="1"/>
        <v>1</v>
      </c>
      <c r="S316" s="14">
        <f t="shared" si="2"/>
        <v>6</v>
      </c>
      <c r="T316" s="14">
        <f t="shared" si="3"/>
        <v>7</v>
      </c>
      <c r="U316" s="14" t="str">
        <f t="shared" si="4"/>
        <v>F</v>
      </c>
      <c r="V316" s="14" t="str">
        <f t="shared" si="5"/>
        <v>TN</v>
      </c>
    </row>
    <row r="317">
      <c r="A317" s="7">
        <v>18443.0</v>
      </c>
      <c r="B317" s="8" t="s">
        <v>497</v>
      </c>
      <c r="C317" s="8" t="s">
        <v>498</v>
      </c>
      <c r="D317" s="9"/>
      <c r="E317" s="7">
        <v>18375.0</v>
      </c>
      <c r="F317" s="10" t="s">
        <v>500</v>
      </c>
      <c r="G317" s="10" t="s">
        <v>498</v>
      </c>
      <c r="H317" s="9"/>
      <c r="I317" s="11" t="s">
        <v>25</v>
      </c>
      <c r="J317" s="11">
        <v>0.934106695309702</v>
      </c>
      <c r="K317" s="12" t="s">
        <v>26</v>
      </c>
      <c r="L317" s="12" t="s">
        <v>30</v>
      </c>
      <c r="M317" s="12" t="s">
        <v>26</v>
      </c>
      <c r="N317" s="12" t="s">
        <v>26</v>
      </c>
      <c r="O317" s="12" t="s">
        <v>26</v>
      </c>
      <c r="P317" s="13" t="s">
        <v>26</v>
      </c>
      <c r="Q317" s="12" t="s">
        <v>30</v>
      </c>
      <c r="R317" s="14">
        <f t="shared" si="1"/>
        <v>5</v>
      </c>
      <c r="S317" s="14">
        <f t="shared" si="2"/>
        <v>2</v>
      </c>
      <c r="T317" s="14">
        <f t="shared" si="3"/>
        <v>7</v>
      </c>
      <c r="U317" s="14" t="str">
        <f t="shared" si="4"/>
        <v>T</v>
      </c>
      <c r="V317" s="14" t="str">
        <f t="shared" si="5"/>
        <v>TP</v>
      </c>
    </row>
    <row r="318">
      <c r="A318" s="7">
        <v>25436.0</v>
      </c>
      <c r="B318" s="8" t="s">
        <v>501</v>
      </c>
      <c r="C318" s="8" t="s">
        <v>502</v>
      </c>
      <c r="E318" s="7">
        <v>24772.0</v>
      </c>
      <c r="F318" s="10" t="s">
        <v>503</v>
      </c>
      <c r="G318" s="10" t="s">
        <v>502</v>
      </c>
      <c r="I318" s="11" t="s">
        <v>29</v>
      </c>
      <c r="J318" s="11">
        <v>0.802368421052631</v>
      </c>
      <c r="K318" s="12" t="s">
        <v>30</v>
      </c>
      <c r="L318" s="12" t="s">
        <v>30</v>
      </c>
      <c r="M318" s="12" t="s">
        <v>26</v>
      </c>
      <c r="N318" s="12" t="s">
        <v>30</v>
      </c>
      <c r="O318" s="12" t="s">
        <v>30</v>
      </c>
      <c r="P318" s="13" t="s">
        <v>30</v>
      </c>
      <c r="Q318" s="12" t="s">
        <v>26</v>
      </c>
      <c r="R318" s="14">
        <f t="shared" si="1"/>
        <v>2</v>
      </c>
      <c r="S318" s="14">
        <f t="shared" si="2"/>
        <v>5</v>
      </c>
      <c r="T318" s="14">
        <f t="shared" si="3"/>
        <v>7</v>
      </c>
      <c r="U318" s="14" t="str">
        <f t="shared" si="4"/>
        <v>F</v>
      </c>
      <c r="V318" s="14" t="str">
        <f t="shared" si="5"/>
        <v>TN</v>
      </c>
    </row>
    <row r="319">
      <c r="A319" s="7">
        <v>25436.0</v>
      </c>
      <c r="B319" s="8" t="s">
        <v>501</v>
      </c>
      <c r="C319" s="8" t="s">
        <v>502</v>
      </c>
      <c r="E319" s="7">
        <v>24784.0</v>
      </c>
      <c r="F319" s="10" t="s">
        <v>504</v>
      </c>
      <c r="G319" s="10" t="s">
        <v>502</v>
      </c>
      <c r="I319" s="11" t="s">
        <v>29</v>
      </c>
      <c r="J319" s="11">
        <v>0.891186790505676</v>
      </c>
      <c r="K319" s="12" t="s">
        <v>30</v>
      </c>
      <c r="L319" s="12" t="s">
        <v>30</v>
      </c>
      <c r="M319" s="12" t="s">
        <v>30</v>
      </c>
      <c r="N319" s="12" t="s">
        <v>30</v>
      </c>
      <c r="O319" s="12" t="s">
        <v>30</v>
      </c>
      <c r="P319" s="13" t="s">
        <v>26</v>
      </c>
      <c r="Q319" s="12" t="s">
        <v>26</v>
      </c>
      <c r="R319" s="14">
        <f t="shared" si="1"/>
        <v>2</v>
      </c>
      <c r="S319" s="14">
        <f t="shared" si="2"/>
        <v>5</v>
      </c>
      <c r="T319" s="14">
        <f t="shared" si="3"/>
        <v>7</v>
      </c>
      <c r="U319" s="14" t="str">
        <f t="shared" si="4"/>
        <v>F</v>
      </c>
      <c r="V319" s="14" t="str">
        <f t="shared" si="5"/>
        <v>TN</v>
      </c>
    </row>
    <row r="320">
      <c r="A320" s="7">
        <v>25436.0</v>
      </c>
      <c r="B320" s="8" t="s">
        <v>501</v>
      </c>
      <c r="C320" s="8" t="s">
        <v>502</v>
      </c>
      <c r="E320" s="7">
        <v>24828.0</v>
      </c>
      <c r="F320" s="10" t="s">
        <v>505</v>
      </c>
      <c r="G320" s="10" t="s">
        <v>502</v>
      </c>
      <c r="I320" s="11" t="s">
        <v>25</v>
      </c>
      <c r="J320" s="11">
        <v>0.920990712074303</v>
      </c>
      <c r="K320" s="12" t="s">
        <v>30</v>
      </c>
      <c r="L320" s="12" t="s">
        <v>30</v>
      </c>
      <c r="M320" s="12" t="s">
        <v>30</v>
      </c>
      <c r="N320" s="12" t="s">
        <v>30</v>
      </c>
      <c r="O320" s="12" t="s">
        <v>30</v>
      </c>
      <c r="P320" s="13" t="s">
        <v>26</v>
      </c>
      <c r="Q320" s="12" t="s">
        <v>26</v>
      </c>
      <c r="R320" s="14">
        <f t="shared" si="1"/>
        <v>2</v>
      </c>
      <c r="S320" s="14">
        <f t="shared" si="2"/>
        <v>5</v>
      </c>
      <c r="T320" s="14">
        <f t="shared" si="3"/>
        <v>7</v>
      </c>
      <c r="U320" s="14" t="str">
        <f t="shared" si="4"/>
        <v>F</v>
      </c>
      <c r="V320" s="14" t="str">
        <f t="shared" si="5"/>
        <v>FP</v>
      </c>
    </row>
    <row r="321">
      <c r="A321" s="7">
        <v>25436.0</v>
      </c>
      <c r="B321" s="8" t="s">
        <v>501</v>
      </c>
      <c r="C321" s="8" t="s">
        <v>502</v>
      </c>
      <c r="E321" s="7">
        <v>25278.0</v>
      </c>
      <c r="F321" s="10" t="s">
        <v>506</v>
      </c>
      <c r="G321" s="10" t="s">
        <v>502</v>
      </c>
      <c r="I321" s="11" t="s">
        <v>25</v>
      </c>
      <c r="J321" s="11">
        <v>0.932736842105263</v>
      </c>
      <c r="K321" s="12" t="s">
        <v>30</v>
      </c>
      <c r="L321" s="12" t="s">
        <v>30</v>
      </c>
      <c r="M321" s="12" t="s">
        <v>26</v>
      </c>
      <c r="N321" s="12" t="s">
        <v>30</v>
      </c>
      <c r="O321" s="12" t="s">
        <v>30</v>
      </c>
      <c r="P321" s="13" t="s">
        <v>26</v>
      </c>
      <c r="Q321" s="12" t="s">
        <v>26</v>
      </c>
      <c r="R321" s="14">
        <f t="shared" si="1"/>
        <v>3</v>
      </c>
      <c r="S321" s="14">
        <f t="shared" si="2"/>
        <v>4</v>
      </c>
      <c r="T321" s="14">
        <f t="shared" si="3"/>
        <v>7</v>
      </c>
      <c r="U321" s="14" t="str">
        <f t="shared" si="4"/>
        <v>F</v>
      </c>
      <c r="V321" s="14" t="str">
        <f t="shared" si="5"/>
        <v>FP</v>
      </c>
    </row>
    <row r="322">
      <c r="A322" s="7">
        <v>9816.0</v>
      </c>
      <c r="B322" s="8" t="s">
        <v>507</v>
      </c>
      <c r="C322" s="8" t="s">
        <v>508</v>
      </c>
      <c r="E322" s="7">
        <v>9565.0</v>
      </c>
      <c r="F322" s="10" t="s">
        <v>509</v>
      </c>
      <c r="G322" s="10" t="s">
        <v>508</v>
      </c>
      <c r="I322" s="11" t="s">
        <v>25</v>
      </c>
      <c r="J322" s="11">
        <v>0.943529411764706</v>
      </c>
      <c r="K322" s="12" t="s">
        <v>26</v>
      </c>
      <c r="L322" s="12" t="s">
        <v>26</v>
      </c>
      <c r="M322" s="12" t="s">
        <v>26</v>
      </c>
      <c r="N322" s="12" t="s">
        <v>26</v>
      </c>
      <c r="O322" s="12" t="s">
        <v>26</v>
      </c>
      <c r="P322" s="13" t="s">
        <v>26</v>
      </c>
      <c r="Q322" s="12" t="s">
        <v>26</v>
      </c>
      <c r="R322" s="14">
        <f t="shared" si="1"/>
        <v>7</v>
      </c>
      <c r="S322" s="14">
        <f t="shared" si="2"/>
        <v>0</v>
      </c>
      <c r="T322" s="14">
        <f t="shared" si="3"/>
        <v>7</v>
      </c>
      <c r="U322" s="14" t="str">
        <f t="shared" si="4"/>
        <v>T</v>
      </c>
      <c r="V322" s="14" t="str">
        <f t="shared" si="5"/>
        <v>TP</v>
      </c>
    </row>
    <row r="323">
      <c r="A323" s="7">
        <v>26438.0</v>
      </c>
      <c r="B323" s="8" t="s">
        <v>510</v>
      </c>
      <c r="C323" s="8" t="s">
        <v>367</v>
      </c>
      <c r="D323" s="9"/>
      <c r="E323" s="7">
        <v>26533.0</v>
      </c>
      <c r="F323" s="10" t="s">
        <v>511</v>
      </c>
      <c r="G323" s="10" t="s">
        <v>367</v>
      </c>
      <c r="H323" s="9"/>
      <c r="I323" s="11" t="s">
        <v>29</v>
      </c>
      <c r="J323" s="11">
        <v>0.896901270772238</v>
      </c>
      <c r="K323" s="12" t="s">
        <v>30</v>
      </c>
      <c r="L323" s="12" t="s">
        <v>26</v>
      </c>
      <c r="M323" s="12" t="s">
        <v>26</v>
      </c>
      <c r="N323" s="12" t="s">
        <v>26</v>
      </c>
      <c r="O323" s="12" t="s">
        <v>26</v>
      </c>
      <c r="P323" s="13" t="s">
        <v>30</v>
      </c>
      <c r="Q323" s="12" t="s">
        <v>26</v>
      </c>
      <c r="R323" s="14">
        <f t="shared" si="1"/>
        <v>5</v>
      </c>
      <c r="S323" s="14">
        <f t="shared" si="2"/>
        <v>2</v>
      </c>
      <c r="T323" s="14">
        <f t="shared" si="3"/>
        <v>7</v>
      </c>
      <c r="U323" s="14" t="str">
        <f t="shared" si="4"/>
        <v>T</v>
      </c>
      <c r="V323" s="14" t="str">
        <f t="shared" si="5"/>
        <v>FN</v>
      </c>
    </row>
    <row r="324">
      <c r="A324" s="7">
        <v>26438.0</v>
      </c>
      <c r="B324" s="8" t="s">
        <v>510</v>
      </c>
      <c r="C324" s="8" t="s">
        <v>367</v>
      </c>
      <c r="D324" s="9"/>
      <c r="E324" s="7">
        <v>26746.0</v>
      </c>
      <c r="F324" s="10" t="s">
        <v>512</v>
      </c>
      <c r="G324" s="10" t="s">
        <v>367</v>
      </c>
      <c r="H324" s="9"/>
      <c r="I324" s="11" t="s">
        <v>25</v>
      </c>
      <c r="J324" s="11">
        <v>0.973837597330367</v>
      </c>
      <c r="K324" s="12" t="s">
        <v>26</v>
      </c>
      <c r="L324" s="12" t="s">
        <v>26</v>
      </c>
      <c r="M324" s="12" t="s">
        <v>26</v>
      </c>
      <c r="N324" s="12" t="s">
        <v>26</v>
      </c>
      <c r="O324" s="12" t="s">
        <v>26</v>
      </c>
      <c r="P324" s="13" t="s">
        <v>26</v>
      </c>
      <c r="Q324" s="12" t="s">
        <v>26</v>
      </c>
      <c r="R324" s="14">
        <f t="shared" si="1"/>
        <v>7</v>
      </c>
      <c r="S324" s="14">
        <f t="shared" si="2"/>
        <v>0</v>
      </c>
      <c r="T324" s="14">
        <f t="shared" si="3"/>
        <v>7</v>
      </c>
      <c r="U324" s="14" t="str">
        <f t="shared" si="4"/>
        <v>T</v>
      </c>
      <c r="V324" s="14" t="str">
        <f t="shared" si="5"/>
        <v>TP</v>
      </c>
    </row>
    <row r="325">
      <c r="A325" s="7">
        <v>59173.0</v>
      </c>
      <c r="B325" s="8" t="s">
        <v>513</v>
      </c>
      <c r="C325" s="8" t="s">
        <v>514</v>
      </c>
      <c r="D325" s="9"/>
      <c r="E325" s="7">
        <v>58620.0</v>
      </c>
      <c r="F325" s="10" t="s">
        <v>515</v>
      </c>
      <c r="G325" s="10" t="s">
        <v>514</v>
      </c>
      <c r="H325" s="9"/>
      <c r="I325" s="11" t="s">
        <v>29</v>
      </c>
      <c r="J325" s="11">
        <v>0.876958525345622</v>
      </c>
      <c r="K325" s="12" t="s">
        <v>30</v>
      </c>
      <c r="L325" s="12" t="s">
        <v>30</v>
      </c>
      <c r="M325" s="12" t="s">
        <v>30</v>
      </c>
      <c r="N325" s="12" t="s">
        <v>30</v>
      </c>
      <c r="O325" s="12" t="s">
        <v>30</v>
      </c>
      <c r="P325" s="13" t="s">
        <v>30</v>
      </c>
      <c r="Q325" s="12" t="s">
        <v>30</v>
      </c>
      <c r="R325" s="14">
        <f t="shared" si="1"/>
        <v>0</v>
      </c>
      <c r="S325" s="14">
        <f t="shared" si="2"/>
        <v>7</v>
      </c>
      <c r="T325" s="14">
        <f t="shared" si="3"/>
        <v>7</v>
      </c>
      <c r="U325" s="14" t="str">
        <f t="shared" si="4"/>
        <v>F</v>
      </c>
      <c r="V325" s="14" t="str">
        <f t="shared" si="5"/>
        <v>TN</v>
      </c>
    </row>
    <row r="326">
      <c r="A326" s="7">
        <v>59173.0</v>
      </c>
      <c r="B326" s="8" t="s">
        <v>513</v>
      </c>
      <c r="C326" s="8" t="s">
        <v>514</v>
      </c>
      <c r="D326" s="9"/>
      <c r="E326" s="7">
        <v>58649.0</v>
      </c>
      <c r="F326" s="10" t="s">
        <v>516</v>
      </c>
      <c r="G326" s="10" t="s">
        <v>514</v>
      </c>
      <c r="H326" s="9"/>
      <c r="I326" s="11" t="s">
        <v>25</v>
      </c>
      <c r="J326" s="11">
        <v>0.976938775510204</v>
      </c>
      <c r="K326" s="12" t="s">
        <v>26</v>
      </c>
      <c r="L326" s="12" t="s">
        <v>26</v>
      </c>
      <c r="M326" s="12" t="s">
        <v>26</v>
      </c>
      <c r="N326" s="12" t="s">
        <v>26</v>
      </c>
      <c r="O326" s="12" t="s">
        <v>26</v>
      </c>
      <c r="P326" s="13" t="s">
        <v>26</v>
      </c>
      <c r="Q326" s="12" t="s">
        <v>26</v>
      </c>
      <c r="R326" s="14">
        <f t="shared" si="1"/>
        <v>7</v>
      </c>
      <c r="S326" s="14">
        <f t="shared" si="2"/>
        <v>0</v>
      </c>
      <c r="T326" s="14">
        <f t="shared" si="3"/>
        <v>7</v>
      </c>
      <c r="U326" s="14" t="str">
        <f t="shared" si="4"/>
        <v>T</v>
      </c>
      <c r="V326" s="14" t="str">
        <f t="shared" si="5"/>
        <v>TP</v>
      </c>
    </row>
    <row r="327">
      <c r="A327" s="7">
        <v>59173.0</v>
      </c>
      <c r="B327" s="8" t="s">
        <v>513</v>
      </c>
      <c r="C327" s="8" t="s">
        <v>514</v>
      </c>
      <c r="D327" s="9"/>
      <c r="E327" s="7">
        <v>58708.0</v>
      </c>
      <c r="F327" s="10" t="s">
        <v>517</v>
      </c>
      <c r="G327" s="10" t="s">
        <v>514</v>
      </c>
      <c r="H327" s="9"/>
      <c r="I327" s="11" t="s">
        <v>25</v>
      </c>
      <c r="J327" s="11">
        <v>0.928509803921568</v>
      </c>
      <c r="K327" s="12" t="s">
        <v>26</v>
      </c>
      <c r="L327" s="12" t="s">
        <v>26</v>
      </c>
      <c r="M327" s="12" t="s">
        <v>26</v>
      </c>
      <c r="N327" s="12" t="s">
        <v>26</v>
      </c>
      <c r="O327" s="12" t="s">
        <v>26</v>
      </c>
      <c r="P327" s="13" t="s">
        <v>26</v>
      </c>
      <c r="Q327" s="12" t="s">
        <v>26</v>
      </c>
      <c r="R327" s="14">
        <f t="shared" si="1"/>
        <v>7</v>
      </c>
      <c r="S327" s="14">
        <f t="shared" si="2"/>
        <v>0</v>
      </c>
      <c r="T327" s="14">
        <f t="shared" si="3"/>
        <v>7</v>
      </c>
      <c r="U327" s="14" t="str">
        <f t="shared" si="4"/>
        <v>T</v>
      </c>
      <c r="V327" s="14" t="str">
        <f t="shared" si="5"/>
        <v>TP</v>
      </c>
    </row>
    <row r="328">
      <c r="A328" s="7">
        <v>59173.0</v>
      </c>
      <c r="B328" s="8" t="s">
        <v>513</v>
      </c>
      <c r="C328" s="8" t="s">
        <v>514</v>
      </c>
      <c r="D328" s="9"/>
      <c r="E328" s="7">
        <v>58761.0</v>
      </c>
      <c r="F328" s="10" t="s">
        <v>518</v>
      </c>
      <c r="G328" s="10" t="s">
        <v>514</v>
      </c>
      <c r="H328" s="9"/>
      <c r="I328" s="11" t="s">
        <v>25</v>
      </c>
      <c r="J328" s="11">
        <v>0.929654403567447</v>
      </c>
      <c r="K328" s="12" t="s">
        <v>26</v>
      </c>
      <c r="L328" s="12" t="s">
        <v>26</v>
      </c>
      <c r="M328" s="12" t="s">
        <v>26</v>
      </c>
      <c r="N328" s="12" t="s">
        <v>26</v>
      </c>
      <c r="O328" s="12" t="s">
        <v>26</v>
      </c>
      <c r="P328" s="13" t="s">
        <v>26</v>
      </c>
      <c r="Q328" s="12" t="s">
        <v>26</v>
      </c>
      <c r="R328" s="14">
        <f t="shared" si="1"/>
        <v>7</v>
      </c>
      <c r="S328" s="14">
        <f t="shared" si="2"/>
        <v>0</v>
      </c>
      <c r="T328" s="14">
        <f t="shared" si="3"/>
        <v>7</v>
      </c>
      <c r="U328" s="14" t="str">
        <f t="shared" si="4"/>
        <v>T</v>
      </c>
      <c r="V328" s="14" t="str">
        <f t="shared" si="5"/>
        <v>TP</v>
      </c>
    </row>
    <row r="329">
      <c r="A329" s="7">
        <v>59173.0</v>
      </c>
      <c r="B329" s="8" t="s">
        <v>513</v>
      </c>
      <c r="C329" s="8" t="s">
        <v>514</v>
      </c>
      <c r="D329" s="9"/>
      <c r="E329" s="7">
        <v>58807.0</v>
      </c>
      <c r="F329" s="10" t="s">
        <v>519</v>
      </c>
      <c r="G329" s="10" t="s">
        <v>514</v>
      </c>
      <c r="H329" s="9"/>
      <c r="I329" s="11" t="s">
        <v>29</v>
      </c>
      <c r="J329" s="11">
        <v>0.880347586896724</v>
      </c>
      <c r="K329" s="12" t="s">
        <v>30</v>
      </c>
      <c r="L329" s="12" t="s">
        <v>30</v>
      </c>
      <c r="M329" s="12" t="s">
        <v>30</v>
      </c>
      <c r="N329" s="12" t="s">
        <v>30</v>
      </c>
      <c r="O329" s="12" t="s">
        <v>30</v>
      </c>
      <c r="P329" s="13" t="s">
        <v>30</v>
      </c>
      <c r="Q329" s="12" t="s">
        <v>30</v>
      </c>
      <c r="R329" s="14">
        <f t="shared" si="1"/>
        <v>0</v>
      </c>
      <c r="S329" s="14">
        <f t="shared" si="2"/>
        <v>7</v>
      </c>
      <c r="T329" s="14">
        <f t="shared" si="3"/>
        <v>7</v>
      </c>
      <c r="U329" s="14" t="str">
        <f t="shared" si="4"/>
        <v>F</v>
      </c>
      <c r="V329" s="14" t="str">
        <f t="shared" si="5"/>
        <v>TN</v>
      </c>
    </row>
    <row r="330">
      <c r="A330" s="7">
        <v>59173.0</v>
      </c>
      <c r="B330" s="8" t="s">
        <v>513</v>
      </c>
      <c r="C330" s="8" t="s">
        <v>514</v>
      </c>
      <c r="D330" s="9"/>
      <c r="E330" s="7">
        <v>58869.0</v>
      </c>
      <c r="F330" s="10" t="s">
        <v>520</v>
      </c>
      <c r="G330" s="10" t="s">
        <v>514</v>
      </c>
      <c r="H330" s="9"/>
      <c r="I330" s="11" t="s">
        <v>25</v>
      </c>
      <c r="J330" s="11">
        <v>0.924412238325281</v>
      </c>
      <c r="K330" s="12" t="s">
        <v>26</v>
      </c>
      <c r="L330" s="12" t="s">
        <v>26</v>
      </c>
      <c r="M330" s="12" t="s">
        <v>26</v>
      </c>
      <c r="N330" s="12" t="s">
        <v>26</v>
      </c>
      <c r="O330" s="12" t="s">
        <v>26</v>
      </c>
      <c r="P330" s="13" t="s">
        <v>26</v>
      </c>
      <c r="Q330" s="12" t="s">
        <v>26</v>
      </c>
      <c r="R330" s="14">
        <f t="shared" si="1"/>
        <v>7</v>
      </c>
      <c r="S330" s="14">
        <f t="shared" si="2"/>
        <v>0</v>
      </c>
      <c r="T330" s="14">
        <f t="shared" si="3"/>
        <v>7</v>
      </c>
      <c r="U330" s="14" t="str">
        <f t="shared" si="4"/>
        <v>T</v>
      </c>
      <c r="V330" s="14" t="str">
        <f t="shared" si="5"/>
        <v>TP</v>
      </c>
    </row>
    <row r="331">
      <c r="A331" s="7">
        <v>35504.0</v>
      </c>
      <c r="B331" s="8" t="s">
        <v>521</v>
      </c>
      <c r="C331" s="8" t="s">
        <v>522</v>
      </c>
      <c r="D331" s="9"/>
      <c r="E331" s="7">
        <v>29919.0</v>
      </c>
      <c r="F331" s="10" t="s">
        <v>523</v>
      </c>
      <c r="G331" s="10" t="s">
        <v>522</v>
      </c>
      <c r="H331" s="9"/>
      <c r="I331" s="11" t="s">
        <v>25</v>
      </c>
      <c r="J331" s="11">
        <v>0.957882236516576</v>
      </c>
      <c r="K331" s="12" t="s">
        <v>26</v>
      </c>
      <c r="L331" s="12" t="s">
        <v>26</v>
      </c>
      <c r="M331" s="12" t="s">
        <v>26</v>
      </c>
      <c r="N331" s="12" t="s">
        <v>26</v>
      </c>
      <c r="O331" s="12" t="s">
        <v>26</v>
      </c>
      <c r="P331" s="13" t="s">
        <v>26</v>
      </c>
      <c r="Q331" s="12" t="s">
        <v>26</v>
      </c>
      <c r="R331" s="14">
        <f t="shared" si="1"/>
        <v>7</v>
      </c>
      <c r="S331" s="14">
        <f t="shared" si="2"/>
        <v>0</v>
      </c>
      <c r="T331" s="14">
        <f t="shared" si="3"/>
        <v>7</v>
      </c>
      <c r="U331" s="14" t="str">
        <f t="shared" si="4"/>
        <v>T</v>
      </c>
      <c r="V331" s="14" t="str">
        <f t="shared" si="5"/>
        <v>TP</v>
      </c>
    </row>
    <row r="332">
      <c r="A332" s="7">
        <v>35504.0</v>
      </c>
      <c r="B332" s="8" t="s">
        <v>521</v>
      </c>
      <c r="C332" s="8" t="s">
        <v>522</v>
      </c>
      <c r="D332" s="9"/>
      <c r="E332" s="7">
        <v>35181.0</v>
      </c>
      <c r="F332" s="10" t="s">
        <v>524</v>
      </c>
      <c r="G332" s="10" t="s">
        <v>522</v>
      </c>
      <c r="H332" s="9"/>
      <c r="I332" s="11" t="s">
        <v>29</v>
      </c>
      <c r="J332" s="11">
        <v>0.882636678511987</v>
      </c>
      <c r="K332" s="12" t="s">
        <v>30</v>
      </c>
      <c r="L332" s="12" t="s">
        <v>26</v>
      </c>
      <c r="M332" s="12" t="s">
        <v>26</v>
      </c>
      <c r="N332" s="12" t="s">
        <v>30</v>
      </c>
      <c r="O332" s="12" t="s">
        <v>30</v>
      </c>
      <c r="P332" s="13" t="s">
        <v>30</v>
      </c>
      <c r="Q332" s="12" t="s">
        <v>30</v>
      </c>
      <c r="R332" s="14">
        <f t="shared" si="1"/>
        <v>2</v>
      </c>
      <c r="S332" s="14">
        <f t="shared" si="2"/>
        <v>5</v>
      </c>
      <c r="T332" s="14">
        <f t="shared" si="3"/>
        <v>7</v>
      </c>
      <c r="U332" s="14" t="str">
        <f t="shared" si="4"/>
        <v>F</v>
      </c>
      <c r="V332" s="14" t="str">
        <f t="shared" si="5"/>
        <v>TN</v>
      </c>
    </row>
    <row r="333">
      <c r="A333" s="7">
        <v>35504.0</v>
      </c>
      <c r="B333" s="8" t="s">
        <v>521</v>
      </c>
      <c r="C333" s="8" t="s">
        <v>522</v>
      </c>
      <c r="D333" s="9"/>
      <c r="E333" s="7">
        <v>35578.0</v>
      </c>
      <c r="F333" s="10" t="s">
        <v>525</v>
      </c>
      <c r="G333" s="10" t="s">
        <v>522</v>
      </c>
      <c r="H333" s="9"/>
      <c r="I333" s="11" t="s">
        <v>25</v>
      </c>
      <c r="J333" s="11">
        <v>0.955359675785207</v>
      </c>
      <c r="K333" s="12" t="s">
        <v>26</v>
      </c>
      <c r="L333" s="12" t="s">
        <v>26</v>
      </c>
      <c r="M333" s="12" t="s">
        <v>26</v>
      </c>
      <c r="N333" s="12" t="s">
        <v>26</v>
      </c>
      <c r="O333" s="12" t="s">
        <v>26</v>
      </c>
      <c r="P333" s="13" t="s">
        <v>26</v>
      </c>
      <c r="Q333" s="12" t="s">
        <v>26</v>
      </c>
      <c r="R333" s="14">
        <f t="shared" si="1"/>
        <v>7</v>
      </c>
      <c r="S333" s="14">
        <f t="shared" si="2"/>
        <v>0</v>
      </c>
      <c r="T333" s="14">
        <f t="shared" si="3"/>
        <v>7</v>
      </c>
      <c r="U333" s="14" t="str">
        <f t="shared" si="4"/>
        <v>T</v>
      </c>
      <c r="V333" s="14" t="str">
        <f t="shared" si="5"/>
        <v>TP</v>
      </c>
    </row>
    <row r="334">
      <c r="A334" s="7">
        <v>35504.0</v>
      </c>
      <c r="B334" s="8" t="s">
        <v>521</v>
      </c>
      <c r="C334" s="8" t="s">
        <v>522</v>
      </c>
      <c r="D334" s="9"/>
      <c r="E334" s="7">
        <v>35614.0</v>
      </c>
      <c r="F334" s="10" t="s">
        <v>526</v>
      </c>
      <c r="G334" s="10" t="s">
        <v>522</v>
      </c>
      <c r="H334" s="9"/>
      <c r="I334" s="11" t="s">
        <v>29</v>
      </c>
      <c r="J334" s="11">
        <v>0.882481785158277</v>
      </c>
      <c r="K334" s="12" t="s">
        <v>30</v>
      </c>
      <c r="L334" s="12" t="s">
        <v>26</v>
      </c>
      <c r="M334" s="12" t="s">
        <v>26</v>
      </c>
      <c r="N334" s="12" t="s">
        <v>30</v>
      </c>
      <c r="O334" s="12" t="s">
        <v>30</v>
      </c>
      <c r="P334" s="13" t="s">
        <v>30</v>
      </c>
      <c r="Q334" s="12" t="s">
        <v>30</v>
      </c>
      <c r="R334" s="14">
        <f t="shared" si="1"/>
        <v>2</v>
      </c>
      <c r="S334" s="14">
        <f t="shared" si="2"/>
        <v>5</v>
      </c>
      <c r="T334" s="14">
        <f t="shared" si="3"/>
        <v>7</v>
      </c>
      <c r="U334" s="14" t="str">
        <f t="shared" si="4"/>
        <v>F</v>
      </c>
      <c r="V334" s="14" t="str">
        <f t="shared" si="5"/>
        <v>TN</v>
      </c>
    </row>
    <row r="335">
      <c r="A335" s="7">
        <v>35504.0</v>
      </c>
      <c r="B335" s="8" t="s">
        <v>521</v>
      </c>
      <c r="C335" s="8" t="s">
        <v>522</v>
      </c>
      <c r="D335" s="9"/>
      <c r="E335" s="7">
        <v>35675.0</v>
      </c>
      <c r="F335" s="10" t="s">
        <v>527</v>
      </c>
      <c r="G335" s="10" t="s">
        <v>522</v>
      </c>
      <c r="H335" s="9"/>
      <c r="I335" s="11" t="s">
        <v>25</v>
      </c>
      <c r="J335" s="11">
        <v>0.96281171863943</v>
      </c>
      <c r="K335" s="12" t="s">
        <v>26</v>
      </c>
      <c r="L335" s="12" t="s">
        <v>26</v>
      </c>
      <c r="M335" s="12" t="s">
        <v>26</v>
      </c>
      <c r="N335" s="12" t="s">
        <v>26</v>
      </c>
      <c r="O335" s="12" t="s">
        <v>26</v>
      </c>
      <c r="P335" s="13" t="s">
        <v>26</v>
      </c>
      <c r="Q335" s="12" t="s">
        <v>26</v>
      </c>
      <c r="R335" s="14">
        <f t="shared" si="1"/>
        <v>7</v>
      </c>
      <c r="S335" s="14">
        <f t="shared" si="2"/>
        <v>0</v>
      </c>
      <c r="T335" s="14">
        <f t="shared" si="3"/>
        <v>7</v>
      </c>
      <c r="U335" s="14" t="str">
        <f t="shared" si="4"/>
        <v>T</v>
      </c>
      <c r="V335" s="14" t="str">
        <f t="shared" si="5"/>
        <v>TP</v>
      </c>
    </row>
    <row r="336">
      <c r="A336" s="7">
        <v>35504.0</v>
      </c>
      <c r="B336" s="8" t="s">
        <v>521</v>
      </c>
      <c r="C336" s="8" t="s">
        <v>522</v>
      </c>
      <c r="D336" s="9"/>
      <c r="E336" s="7">
        <v>40997.0</v>
      </c>
      <c r="F336" s="10" t="s">
        <v>528</v>
      </c>
      <c r="G336" s="10" t="s">
        <v>522</v>
      </c>
      <c r="H336" s="9"/>
      <c r="I336" s="11" t="s">
        <v>29</v>
      </c>
      <c r="J336" s="11">
        <v>0.761756163458291</v>
      </c>
      <c r="K336" s="12" t="s">
        <v>30</v>
      </c>
      <c r="L336" s="12" t="s">
        <v>30</v>
      </c>
      <c r="M336" s="12" t="s">
        <v>26</v>
      </c>
      <c r="N336" s="12" t="s">
        <v>26</v>
      </c>
      <c r="O336" s="12" t="s">
        <v>30</v>
      </c>
      <c r="P336" s="13" t="s">
        <v>30</v>
      </c>
      <c r="Q336" s="12" t="s">
        <v>30</v>
      </c>
      <c r="R336" s="14">
        <f t="shared" si="1"/>
        <v>2</v>
      </c>
      <c r="S336" s="14">
        <f t="shared" si="2"/>
        <v>5</v>
      </c>
      <c r="T336" s="14">
        <f t="shared" si="3"/>
        <v>7</v>
      </c>
      <c r="U336" s="14" t="str">
        <f t="shared" si="4"/>
        <v>F</v>
      </c>
      <c r="V336" s="14" t="str">
        <f t="shared" si="5"/>
        <v>TN</v>
      </c>
    </row>
    <row r="337">
      <c r="A337" s="7">
        <v>32960.0</v>
      </c>
      <c r="B337" s="8" t="s">
        <v>529</v>
      </c>
      <c r="C337" s="8" t="s">
        <v>530</v>
      </c>
      <c r="D337" s="9"/>
      <c r="E337" s="7">
        <v>13816.0</v>
      </c>
      <c r="F337" s="10" t="s">
        <v>531</v>
      </c>
      <c r="G337" s="10" t="s">
        <v>530</v>
      </c>
      <c r="H337" s="9"/>
      <c r="I337" s="11" t="s">
        <v>29</v>
      </c>
      <c r="J337" s="11">
        <v>0.809254007268754</v>
      </c>
      <c r="K337" s="12" t="s">
        <v>30</v>
      </c>
      <c r="L337" s="12" t="s">
        <v>30</v>
      </c>
      <c r="M337" s="12" t="s">
        <v>26</v>
      </c>
      <c r="N337" s="12" t="s">
        <v>30</v>
      </c>
      <c r="O337" s="12" t="s">
        <v>30</v>
      </c>
      <c r="P337" s="13" t="s">
        <v>30</v>
      </c>
      <c r="Q337" s="12" t="s">
        <v>30</v>
      </c>
      <c r="R337" s="14">
        <f t="shared" si="1"/>
        <v>1</v>
      </c>
      <c r="S337" s="14">
        <f t="shared" si="2"/>
        <v>6</v>
      </c>
      <c r="T337" s="14">
        <f t="shared" si="3"/>
        <v>7</v>
      </c>
      <c r="U337" s="14" t="str">
        <f t="shared" si="4"/>
        <v>F</v>
      </c>
      <c r="V337" s="14" t="str">
        <f t="shared" si="5"/>
        <v>TN</v>
      </c>
    </row>
    <row r="338">
      <c r="A338" s="7">
        <v>32960.0</v>
      </c>
      <c r="B338" s="8" t="s">
        <v>529</v>
      </c>
      <c r="C338" s="8" t="s">
        <v>530</v>
      </c>
      <c r="D338" s="9"/>
      <c r="E338" s="7">
        <v>13907.0</v>
      </c>
      <c r="F338" s="10" t="s">
        <v>532</v>
      </c>
      <c r="G338" s="10" t="s">
        <v>530</v>
      </c>
      <c r="H338" s="9"/>
      <c r="I338" s="11" t="s">
        <v>29</v>
      </c>
      <c r="J338" s="11">
        <v>0.794793314448981</v>
      </c>
      <c r="K338" s="12" t="s">
        <v>30</v>
      </c>
      <c r="L338" s="12" t="s">
        <v>26</v>
      </c>
      <c r="M338" s="12" t="s">
        <v>26</v>
      </c>
      <c r="N338" s="12" t="s">
        <v>26</v>
      </c>
      <c r="O338" s="12" t="s">
        <v>30</v>
      </c>
      <c r="P338" s="13" t="s">
        <v>30</v>
      </c>
      <c r="Q338" s="12" t="s">
        <v>26</v>
      </c>
      <c r="R338" s="14">
        <f t="shared" si="1"/>
        <v>4</v>
      </c>
      <c r="S338" s="14">
        <f t="shared" si="2"/>
        <v>3</v>
      </c>
      <c r="T338" s="14">
        <f t="shared" si="3"/>
        <v>7</v>
      </c>
      <c r="U338" s="14" t="str">
        <f t="shared" si="4"/>
        <v>T</v>
      </c>
      <c r="V338" s="14" t="str">
        <f t="shared" si="5"/>
        <v>FN</v>
      </c>
    </row>
    <row r="339">
      <c r="A339" s="7">
        <v>32960.0</v>
      </c>
      <c r="B339" s="8" t="s">
        <v>529</v>
      </c>
      <c r="C339" s="8" t="s">
        <v>530</v>
      </c>
      <c r="D339" s="9"/>
      <c r="E339" s="7">
        <v>32944.0</v>
      </c>
      <c r="F339" s="10" t="s">
        <v>533</v>
      </c>
      <c r="G339" s="10" t="s">
        <v>530</v>
      </c>
      <c r="H339" s="9"/>
      <c r="I339" s="11" t="s">
        <v>25</v>
      </c>
      <c r="J339" s="11">
        <v>0.905170731707317</v>
      </c>
      <c r="K339" s="12" t="s">
        <v>30</v>
      </c>
      <c r="L339" s="12" t="s">
        <v>26</v>
      </c>
      <c r="M339" s="12" t="s">
        <v>30</v>
      </c>
      <c r="N339" s="12" t="s">
        <v>30</v>
      </c>
      <c r="O339" s="12" t="s">
        <v>30</v>
      </c>
      <c r="P339" s="13" t="s">
        <v>30</v>
      </c>
      <c r="Q339" s="12" t="s">
        <v>30</v>
      </c>
      <c r="R339" s="14">
        <f t="shared" si="1"/>
        <v>1</v>
      </c>
      <c r="S339" s="14">
        <f t="shared" si="2"/>
        <v>6</v>
      </c>
      <c r="T339" s="14">
        <f t="shared" si="3"/>
        <v>7</v>
      </c>
      <c r="U339" s="14" t="str">
        <f t="shared" si="4"/>
        <v>F</v>
      </c>
      <c r="V339" s="14" t="str">
        <f t="shared" si="5"/>
        <v>FP</v>
      </c>
    </row>
    <row r="340">
      <c r="A340" s="7">
        <v>32960.0</v>
      </c>
      <c r="B340" s="8" t="s">
        <v>529</v>
      </c>
      <c r="C340" s="8" t="s">
        <v>530</v>
      </c>
      <c r="D340" s="9"/>
      <c r="E340" s="7">
        <v>32945.0</v>
      </c>
      <c r="F340" s="10" t="s">
        <v>534</v>
      </c>
      <c r="G340" s="10" t="s">
        <v>530</v>
      </c>
      <c r="H340" s="9"/>
      <c r="I340" s="11" t="s">
        <v>25</v>
      </c>
      <c r="J340" s="7">
        <v>1.0</v>
      </c>
      <c r="K340" s="12" t="s">
        <v>26</v>
      </c>
      <c r="L340" s="12" t="s">
        <v>26</v>
      </c>
      <c r="M340" s="12" t="s">
        <v>26</v>
      </c>
      <c r="N340" s="12" t="s">
        <v>26</v>
      </c>
      <c r="O340" s="12" t="s">
        <v>26</v>
      </c>
      <c r="P340" s="13" t="s">
        <v>26</v>
      </c>
      <c r="Q340" s="12" t="s">
        <v>26</v>
      </c>
      <c r="R340" s="14">
        <f t="shared" si="1"/>
        <v>7</v>
      </c>
      <c r="S340" s="14">
        <f t="shared" si="2"/>
        <v>0</v>
      </c>
      <c r="T340" s="14">
        <f t="shared" si="3"/>
        <v>7</v>
      </c>
      <c r="U340" s="14" t="str">
        <f t="shared" si="4"/>
        <v>T</v>
      </c>
      <c r="V340" s="14" t="str">
        <f t="shared" si="5"/>
        <v>TP</v>
      </c>
    </row>
    <row r="341">
      <c r="A341" s="7">
        <v>32960.0</v>
      </c>
      <c r="B341" s="8" t="s">
        <v>529</v>
      </c>
      <c r="C341" s="8" t="s">
        <v>530</v>
      </c>
      <c r="D341" s="9"/>
      <c r="E341" s="7">
        <v>44007.0</v>
      </c>
      <c r="F341" s="10" t="s">
        <v>535</v>
      </c>
      <c r="G341" s="10" t="s">
        <v>530</v>
      </c>
      <c r="H341" s="9"/>
      <c r="I341" s="11" t="s">
        <v>29</v>
      </c>
      <c r="J341" s="11">
        <v>0.852203679931536</v>
      </c>
      <c r="K341" s="12" t="s">
        <v>30</v>
      </c>
      <c r="L341" s="12" t="s">
        <v>26</v>
      </c>
      <c r="M341" s="12" t="s">
        <v>26</v>
      </c>
      <c r="N341" s="12" t="s">
        <v>26</v>
      </c>
      <c r="O341" s="12" t="s">
        <v>26</v>
      </c>
      <c r="P341" s="13" t="s">
        <v>26</v>
      </c>
      <c r="Q341" s="12" t="s">
        <v>26</v>
      </c>
      <c r="R341" s="14">
        <f t="shared" si="1"/>
        <v>6</v>
      </c>
      <c r="S341" s="14">
        <f t="shared" si="2"/>
        <v>1</v>
      </c>
      <c r="T341" s="14">
        <f t="shared" si="3"/>
        <v>7</v>
      </c>
      <c r="U341" s="14" t="str">
        <f t="shared" si="4"/>
        <v>T</v>
      </c>
      <c r="V341" s="14" t="str">
        <f t="shared" si="5"/>
        <v>FN</v>
      </c>
    </row>
    <row r="342">
      <c r="A342" s="7">
        <v>32960.0</v>
      </c>
      <c r="B342" s="8" t="s">
        <v>529</v>
      </c>
      <c r="C342" s="8" t="s">
        <v>530</v>
      </c>
      <c r="D342" s="9"/>
      <c r="E342" s="7">
        <v>44198.0</v>
      </c>
      <c r="F342" s="10" t="s">
        <v>536</v>
      </c>
      <c r="G342" s="10" t="s">
        <v>530</v>
      </c>
      <c r="H342" s="9"/>
      <c r="I342" s="11" t="s">
        <v>29</v>
      </c>
      <c r="J342" s="11">
        <v>0.799331526648599</v>
      </c>
      <c r="K342" s="12" t="s">
        <v>30</v>
      </c>
      <c r="L342" s="12" t="s">
        <v>30</v>
      </c>
      <c r="M342" s="12" t="s">
        <v>26</v>
      </c>
      <c r="N342" s="12" t="s">
        <v>30</v>
      </c>
      <c r="O342" s="12" t="s">
        <v>30</v>
      </c>
      <c r="P342" s="13" t="s">
        <v>30</v>
      </c>
      <c r="Q342" s="12" t="s">
        <v>30</v>
      </c>
      <c r="R342" s="14">
        <f t="shared" si="1"/>
        <v>1</v>
      </c>
      <c r="S342" s="14">
        <f t="shared" si="2"/>
        <v>6</v>
      </c>
      <c r="T342" s="14">
        <f t="shared" si="3"/>
        <v>7</v>
      </c>
      <c r="U342" s="14" t="str">
        <f t="shared" si="4"/>
        <v>F</v>
      </c>
      <c r="V342" s="14" t="str">
        <f t="shared" si="5"/>
        <v>TN</v>
      </c>
    </row>
    <row r="343">
      <c r="A343" s="7">
        <v>32960.0</v>
      </c>
      <c r="B343" s="8" t="s">
        <v>529</v>
      </c>
      <c r="C343" s="8" t="s">
        <v>530</v>
      </c>
      <c r="D343" s="9"/>
      <c r="E343" s="7">
        <v>44350.0</v>
      </c>
      <c r="F343" s="10" t="s">
        <v>537</v>
      </c>
      <c r="G343" s="10" t="s">
        <v>530</v>
      </c>
      <c r="H343" s="9"/>
      <c r="I343" s="11" t="s">
        <v>29</v>
      </c>
      <c r="J343" s="11">
        <v>0.852203679931536</v>
      </c>
      <c r="K343" s="12" t="s">
        <v>30</v>
      </c>
      <c r="L343" s="12" t="s">
        <v>26</v>
      </c>
      <c r="M343" s="12" t="s">
        <v>26</v>
      </c>
      <c r="N343" s="12" t="s">
        <v>26</v>
      </c>
      <c r="O343" s="12" t="s">
        <v>30</v>
      </c>
      <c r="P343" s="13" t="s">
        <v>26</v>
      </c>
      <c r="Q343" s="12" t="s">
        <v>26</v>
      </c>
      <c r="R343" s="14">
        <f t="shared" si="1"/>
        <v>5</v>
      </c>
      <c r="S343" s="14">
        <f t="shared" si="2"/>
        <v>2</v>
      </c>
      <c r="T343" s="14">
        <f t="shared" si="3"/>
        <v>7</v>
      </c>
      <c r="U343" s="14" t="str">
        <f t="shared" si="4"/>
        <v>T</v>
      </c>
      <c r="V343" s="14" t="str">
        <f t="shared" si="5"/>
        <v>FN</v>
      </c>
    </row>
    <row r="344">
      <c r="A344" s="7">
        <v>34316.0</v>
      </c>
      <c r="B344" s="8" t="s">
        <v>538</v>
      </c>
      <c r="C344" s="8" t="s">
        <v>273</v>
      </c>
      <c r="E344" s="7">
        <v>34386.0</v>
      </c>
      <c r="F344" s="10" t="s">
        <v>539</v>
      </c>
      <c r="G344" s="10" t="s">
        <v>273</v>
      </c>
      <c r="I344" s="11" t="s">
        <v>25</v>
      </c>
      <c r="J344" s="11">
        <v>0.95076923076923</v>
      </c>
      <c r="K344" s="12" t="s">
        <v>26</v>
      </c>
      <c r="L344" s="12" t="s">
        <v>26</v>
      </c>
      <c r="M344" s="12" t="s">
        <v>26</v>
      </c>
      <c r="N344" s="12" t="s">
        <v>26</v>
      </c>
      <c r="O344" s="12" t="s">
        <v>26</v>
      </c>
      <c r="P344" s="13" t="s">
        <v>26</v>
      </c>
      <c r="Q344" s="12" t="s">
        <v>26</v>
      </c>
      <c r="R344" s="14">
        <f t="shared" si="1"/>
        <v>7</v>
      </c>
      <c r="S344" s="14">
        <f t="shared" si="2"/>
        <v>0</v>
      </c>
      <c r="T344" s="14">
        <f t="shared" si="3"/>
        <v>7</v>
      </c>
      <c r="U344" s="14" t="str">
        <f t="shared" si="4"/>
        <v>T</v>
      </c>
      <c r="V344" s="14" t="str">
        <f t="shared" si="5"/>
        <v>TP</v>
      </c>
    </row>
    <row r="345">
      <c r="A345" s="7">
        <v>34316.0</v>
      </c>
      <c r="B345" s="8" t="s">
        <v>538</v>
      </c>
      <c r="C345" s="8" t="s">
        <v>273</v>
      </c>
      <c r="E345" s="7">
        <v>34450.0</v>
      </c>
      <c r="F345" s="10" t="s">
        <v>490</v>
      </c>
      <c r="G345" s="10" t="s">
        <v>273</v>
      </c>
      <c r="I345" s="11" t="s">
        <v>25</v>
      </c>
      <c r="J345" s="11">
        <v>0.925314685314685</v>
      </c>
      <c r="K345" s="12" t="s">
        <v>26</v>
      </c>
      <c r="L345" s="12" t="s">
        <v>26</v>
      </c>
      <c r="M345" s="12" t="s">
        <v>26</v>
      </c>
      <c r="N345" s="12" t="s">
        <v>26</v>
      </c>
      <c r="O345" s="12" t="s">
        <v>26</v>
      </c>
      <c r="P345" s="13" t="s">
        <v>26</v>
      </c>
      <c r="Q345" s="12" t="s">
        <v>26</v>
      </c>
      <c r="R345" s="14">
        <f t="shared" si="1"/>
        <v>7</v>
      </c>
      <c r="S345" s="14">
        <f t="shared" si="2"/>
        <v>0</v>
      </c>
      <c r="T345" s="14">
        <f t="shared" si="3"/>
        <v>7</v>
      </c>
      <c r="U345" s="14" t="str">
        <f t="shared" si="4"/>
        <v>T</v>
      </c>
      <c r="V345" s="14" t="str">
        <f t="shared" si="5"/>
        <v>TP</v>
      </c>
    </row>
    <row r="346">
      <c r="A346" s="7">
        <v>34316.0</v>
      </c>
      <c r="B346" s="8" t="s">
        <v>538</v>
      </c>
      <c r="C346" s="8" t="s">
        <v>273</v>
      </c>
      <c r="E346" s="7">
        <v>34624.0</v>
      </c>
      <c r="F346" s="10" t="s">
        <v>540</v>
      </c>
      <c r="G346" s="10" t="s">
        <v>273</v>
      </c>
      <c r="I346" s="11" t="s">
        <v>29</v>
      </c>
      <c r="J346" s="11">
        <v>0.889791452991453</v>
      </c>
      <c r="K346" s="12" t="s">
        <v>26</v>
      </c>
      <c r="L346" s="12" t="s">
        <v>26</v>
      </c>
      <c r="M346" s="12" t="s">
        <v>26</v>
      </c>
      <c r="N346" s="12" t="s">
        <v>26</v>
      </c>
      <c r="O346" s="12" t="s">
        <v>26</v>
      </c>
      <c r="P346" s="13" t="s">
        <v>26</v>
      </c>
      <c r="Q346" s="12" t="s">
        <v>30</v>
      </c>
      <c r="R346" s="14">
        <f t="shared" si="1"/>
        <v>6</v>
      </c>
      <c r="S346" s="14">
        <f t="shared" si="2"/>
        <v>1</v>
      </c>
      <c r="T346" s="14">
        <f t="shared" si="3"/>
        <v>7</v>
      </c>
      <c r="U346" s="14" t="str">
        <f t="shared" si="4"/>
        <v>T</v>
      </c>
      <c r="V346" s="14" t="str">
        <f t="shared" si="5"/>
        <v>FN</v>
      </c>
    </row>
    <row r="347">
      <c r="A347" s="7">
        <v>34316.0</v>
      </c>
      <c r="B347" s="8" t="s">
        <v>538</v>
      </c>
      <c r="C347" s="8" t="s">
        <v>273</v>
      </c>
      <c r="E347" s="7">
        <v>34703.0</v>
      </c>
      <c r="F347" s="10" t="s">
        <v>280</v>
      </c>
      <c r="G347" s="10" t="s">
        <v>273</v>
      </c>
      <c r="I347" s="11" t="s">
        <v>25</v>
      </c>
      <c r="J347" s="11">
        <v>0.963076923076923</v>
      </c>
      <c r="K347" s="12" t="s">
        <v>26</v>
      </c>
      <c r="L347" s="12" t="s">
        <v>26</v>
      </c>
      <c r="M347" s="12" t="s">
        <v>26</v>
      </c>
      <c r="N347" s="12" t="s">
        <v>26</v>
      </c>
      <c r="O347" s="12" t="s">
        <v>26</v>
      </c>
      <c r="P347" s="13" t="s">
        <v>26</v>
      </c>
      <c r="Q347" s="12" t="s">
        <v>26</v>
      </c>
      <c r="R347" s="14">
        <f t="shared" si="1"/>
        <v>7</v>
      </c>
      <c r="S347" s="14">
        <f t="shared" si="2"/>
        <v>0</v>
      </c>
      <c r="T347" s="14">
        <f t="shared" si="3"/>
        <v>7</v>
      </c>
      <c r="U347" s="14" t="str">
        <f t="shared" si="4"/>
        <v>T</v>
      </c>
      <c r="V347" s="14" t="str">
        <f t="shared" si="5"/>
        <v>TP</v>
      </c>
    </row>
    <row r="348">
      <c r="A348" s="7">
        <v>34316.0</v>
      </c>
      <c r="B348" s="8" t="s">
        <v>538</v>
      </c>
      <c r="C348" s="8" t="s">
        <v>273</v>
      </c>
      <c r="E348" s="7">
        <v>34737.0</v>
      </c>
      <c r="F348" s="10" t="s">
        <v>541</v>
      </c>
      <c r="G348" s="10" t="s">
        <v>273</v>
      </c>
      <c r="I348" s="11" t="s">
        <v>25</v>
      </c>
      <c r="J348" s="11">
        <v>0.935250836120401</v>
      </c>
      <c r="K348" s="12" t="s">
        <v>26</v>
      </c>
      <c r="L348" s="12" t="s">
        <v>26</v>
      </c>
      <c r="M348" s="12" t="s">
        <v>26</v>
      </c>
      <c r="N348" s="12" t="s">
        <v>26</v>
      </c>
      <c r="O348" s="12" t="s">
        <v>26</v>
      </c>
      <c r="P348" s="13" t="s">
        <v>26</v>
      </c>
      <c r="Q348" s="12" t="s">
        <v>26</v>
      </c>
      <c r="R348" s="14">
        <f t="shared" si="1"/>
        <v>7</v>
      </c>
      <c r="S348" s="14">
        <f t="shared" si="2"/>
        <v>0</v>
      </c>
      <c r="T348" s="14">
        <f t="shared" si="3"/>
        <v>7</v>
      </c>
      <c r="U348" s="14" t="str">
        <f t="shared" si="4"/>
        <v>T</v>
      </c>
      <c r="V348" s="14" t="str">
        <f t="shared" si="5"/>
        <v>TP</v>
      </c>
    </row>
    <row r="349">
      <c r="A349" s="7">
        <v>45003.0</v>
      </c>
      <c r="B349" s="8" t="s">
        <v>542</v>
      </c>
      <c r="C349" s="8" t="s">
        <v>543</v>
      </c>
      <c r="D349" s="9"/>
      <c r="E349" s="7">
        <v>44887.0</v>
      </c>
      <c r="F349" s="10" t="s">
        <v>544</v>
      </c>
      <c r="G349" s="10" t="s">
        <v>543</v>
      </c>
      <c r="H349" s="9"/>
      <c r="I349" s="11" t="s">
        <v>29</v>
      </c>
      <c r="J349" s="11">
        <v>0.857697335344394</v>
      </c>
      <c r="K349" s="12" t="s">
        <v>30</v>
      </c>
      <c r="L349" s="12" t="s">
        <v>26</v>
      </c>
      <c r="M349" s="12" t="s">
        <v>26</v>
      </c>
      <c r="N349" s="12" t="s">
        <v>30</v>
      </c>
      <c r="O349" s="12" t="s">
        <v>30</v>
      </c>
      <c r="P349" s="13" t="s">
        <v>26</v>
      </c>
      <c r="Q349" s="12" t="s">
        <v>30</v>
      </c>
      <c r="R349" s="14">
        <f t="shared" si="1"/>
        <v>3</v>
      </c>
      <c r="S349" s="14">
        <f t="shared" si="2"/>
        <v>4</v>
      </c>
      <c r="T349" s="14">
        <f t="shared" si="3"/>
        <v>7</v>
      </c>
      <c r="U349" s="14" t="str">
        <f t="shared" si="4"/>
        <v>F</v>
      </c>
      <c r="V349" s="14" t="str">
        <f t="shared" si="5"/>
        <v>TN</v>
      </c>
    </row>
    <row r="350">
      <c r="A350" s="7">
        <v>45003.0</v>
      </c>
      <c r="B350" s="8" t="s">
        <v>542</v>
      </c>
      <c r="C350" s="8" t="s">
        <v>543</v>
      </c>
      <c r="D350" s="9"/>
      <c r="E350" s="7">
        <v>45098.0</v>
      </c>
      <c r="F350" s="10" t="s">
        <v>545</v>
      </c>
      <c r="G350" s="10" t="s">
        <v>543</v>
      </c>
      <c r="H350" s="9"/>
      <c r="I350" s="11" t="s">
        <v>25</v>
      </c>
      <c r="J350" s="11">
        <v>0.936209150326797</v>
      </c>
      <c r="K350" s="12" t="s">
        <v>26</v>
      </c>
      <c r="L350" s="12" t="s">
        <v>26</v>
      </c>
      <c r="M350" s="12" t="s">
        <v>26</v>
      </c>
      <c r="N350" s="12" t="s">
        <v>26</v>
      </c>
      <c r="O350" s="12" t="s">
        <v>26</v>
      </c>
      <c r="P350" s="13" t="s">
        <v>26</v>
      </c>
      <c r="Q350" s="12" t="s">
        <v>26</v>
      </c>
      <c r="R350" s="14">
        <f t="shared" si="1"/>
        <v>7</v>
      </c>
      <c r="S350" s="14">
        <f t="shared" si="2"/>
        <v>0</v>
      </c>
      <c r="T350" s="14">
        <f t="shared" si="3"/>
        <v>7</v>
      </c>
      <c r="U350" s="14" t="str">
        <f t="shared" si="4"/>
        <v>T</v>
      </c>
      <c r="V350" s="14" t="str">
        <f t="shared" si="5"/>
        <v>TP</v>
      </c>
    </row>
    <row r="351">
      <c r="A351" s="7">
        <v>20622.0</v>
      </c>
      <c r="B351" s="8" t="s">
        <v>546</v>
      </c>
      <c r="C351" s="8" t="s">
        <v>547</v>
      </c>
      <c r="D351" s="9"/>
      <c r="E351" s="7">
        <v>20231.0</v>
      </c>
      <c r="F351" s="10" t="s">
        <v>548</v>
      </c>
      <c r="G351" s="10" t="s">
        <v>547</v>
      </c>
      <c r="H351" s="9"/>
      <c r="I351" s="11" t="s">
        <v>25</v>
      </c>
      <c r="J351" s="11">
        <v>0.932338255627454</v>
      </c>
      <c r="K351" s="12" t="s">
        <v>26</v>
      </c>
      <c r="L351" s="12" t="s">
        <v>26</v>
      </c>
      <c r="M351" s="12" t="s">
        <v>26</v>
      </c>
      <c r="N351" s="12" t="s">
        <v>26</v>
      </c>
      <c r="O351" s="12" t="s">
        <v>26</v>
      </c>
      <c r="P351" s="13" t="s">
        <v>26</v>
      </c>
      <c r="Q351" s="12" t="s">
        <v>26</v>
      </c>
      <c r="R351" s="14">
        <f t="shared" si="1"/>
        <v>7</v>
      </c>
      <c r="S351" s="14">
        <f t="shared" si="2"/>
        <v>0</v>
      </c>
      <c r="T351" s="14">
        <f t="shared" si="3"/>
        <v>7</v>
      </c>
      <c r="U351" s="14" t="str">
        <f t="shared" si="4"/>
        <v>T</v>
      </c>
      <c r="V351" s="14" t="str">
        <f t="shared" si="5"/>
        <v>TP</v>
      </c>
    </row>
    <row r="352">
      <c r="A352" s="7">
        <v>20622.0</v>
      </c>
      <c r="B352" s="8" t="s">
        <v>546</v>
      </c>
      <c r="C352" s="8" t="s">
        <v>547</v>
      </c>
      <c r="D352" s="9"/>
      <c r="E352" s="7">
        <v>20453.0</v>
      </c>
      <c r="F352" s="10" t="s">
        <v>549</v>
      </c>
      <c r="G352" s="10" t="s">
        <v>547</v>
      </c>
      <c r="H352" s="9"/>
      <c r="I352" s="11" t="s">
        <v>29</v>
      </c>
      <c r="J352" s="11">
        <v>0.895006535947712</v>
      </c>
      <c r="K352" s="12" t="s">
        <v>26</v>
      </c>
      <c r="L352" s="12" t="s">
        <v>26</v>
      </c>
      <c r="M352" s="12" t="s">
        <v>26</v>
      </c>
      <c r="N352" s="12" t="s">
        <v>26</v>
      </c>
      <c r="O352" s="12" t="s">
        <v>26</v>
      </c>
      <c r="P352" s="13" t="s">
        <v>26</v>
      </c>
      <c r="Q352" s="12" t="s">
        <v>26</v>
      </c>
      <c r="R352" s="14">
        <f t="shared" si="1"/>
        <v>7</v>
      </c>
      <c r="S352" s="14">
        <f t="shared" si="2"/>
        <v>0</v>
      </c>
      <c r="T352" s="14">
        <f t="shared" si="3"/>
        <v>7</v>
      </c>
      <c r="U352" s="14" t="str">
        <f t="shared" si="4"/>
        <v>T</v>
      </c>
      <c r="V352" s="14" t="str">
        <f t="shared" si="5"/>
        <v>FN</v>
      </c>
    </row>
    <row r="353">
      <c r="A353" s="7">
        <v>20622.0</v>
      </c>
      <c r="B353" s="8" t="s">
        <v>546</v>
      </c>
      <c r="C353" s="8" t="s">
        <v>547</v>
      </c>
      <c r="D353" s="9"/>
      <c r="E353" s="7">
        <v>20753.0</v>
      </c>
      <c r="F353" s="10" t="s">
        <v>550</v>
      </c>
      <c r="G353" s="10" t="s">
        <v>547</v>
      </c>
      <c r="H353" s="9"/>
      <c r="I353" s="11" t="s">
        <v>25</v>
      </c>
      <c r="J353" s="11">
        <v>0.925638095238095</v>
      </c>
      <c r="K353" s="12" t="s">
        <v>26</v>
      </c>
      <c r="L353" s="12" t="s">
        <v>26</v>
      </c>
      <c r="M353" s="12" t="s">
        <v>26</v>
      </c>
      <c r="N353" s="12" t="s">
        <v>26</v>
      </c>
      <c r="O353" s="12" t="s">
        <v>26</v>
      </c>
      <c r="P353" s="13" t="s">
        <v>26</v>
      </c>
      <c r="Q353" s="12" t="s">
        <v>26</v>
      </c>
      <c r="R353" s="14">
        <f t="shared" si="1"/>
        <v>7</v>
      </c>
      <c r="S353" s="14">
        <f t="shared" si="2"/>
        <v>0</v>
      </c>
      <c r="T353" s="14">
        <f t="shared" si="3"/>
        <v>7</v>
      </c>
      <c r="U353" s="14" t="str">
        <f t="shared" si="4"/>
        <v>T</v>
      </c>
      <c r="V353" s="14" t="str">
        <f t="shared" si="5"/>
        <v>TP</v>
      </c>
    </row>
    <row r="354">
      <c r="B354" s="18"/>
      <c r="C354" s="18"/>
      <c r="F354" s="19"/>
      <c r="G354" s="19"/>
      <c r="P354" s="20"/>
    </row>
    <row r="355">
      <c r="B355" s="18"/>
      <c r="C355" s="18"/>
      <c r="F355" s="19"/>
      <c r="G355" s="19"/>
      <c r="P355" s="20"/>
    </row>
    <row r="356">
      <c r="B356" s="18"/>
      <c r="C356" s="18"/>
      <c r="F356" s="19"/>
      <c r="G356" s="19"/>
      <c r="P356" s="20"/>
    </row>
    <row r="357">
      <c r="B357" s="18"/>
      <c r="C357" s="18"/>
      <c r="F357" s="19"/>
      <c r="G357" s="19"/>
      <c r="P357" s="20"/>
    </row>
    <row r="358">
      <c r="B358" s="18"/>
      <c r="C358" s="18"/>
      <c r="F358" s="19"/>
      <c r="G358" s="19"/>
      <c r="P358" s="20"/>
    </row>
    <row r="359">
      <c r="B359" s="18"/>
      <c r="C359" s="18"/>
      <c r="F359" s="19"/>
      <c r="G359" s="19"/>
      <c r="P359" s="20"/>
    </row>
    <row r="360">
      <c r="B360" s="18"/>
      <c r="C360" s="18"/>
      <c r="F360" s="19"/>
      <c r="G360" s="19"/>
      <c r="P360" s="20"/>
    </row>
    <row r="361">
      <c r="B361" s="18"/>
      <c r="C361" s="18"/>
      <c r="F361" s="19"/>
      <c r="G361" s="19"/>
      <c r="P361" s="20"/>
    </row>
    <row r="362">
      <c r="B362" s="18"/>
      <c r="C362" s="18"/>
      <c r="F362" s="19"/>
      <c r="G362" s="19"/>
      <c r="P362" s="20"/>
    </row>
    <row r="363">
      <c r="B363" s="18"/>
      <c r="C363" s="18"/>
      <c r="F363" s="19"/>
      <c r="G363" s="19"/>
      <c r="P363" s="20"/>
    </row>
    <row r="364">
      <c r="B364" s="18"/>
      <c r="C364" s="18"/>
      <c r="F364" s="19"/>
      <c r="G364" s="19"/>
      <c r="P364" s="20"/>
    </row>
    <row r="365">
      <c r="B365" s="18"/>
      <c r="C365" s="18"/>
      <c r="F365" s="19"/>
      <c r="G365" s="19"/>
      <c r="P365" s="20"/>
    </row>
    <row r="366">
      <c r="B366" s="18"/>
      <c r="C366" s="18"/>
      <c r="F366" s="19"/>
      <c r="G366" s="19"/>
      <c r="P366" s="20"/>
    </row>
    <row r="367">
      <c r="B367" s="18"/>
      <c r="C367" s="18"/>
      <c r="F367" s="19"/>
      <c r="G367" s="19"/>
      <c r="P367" s="20"/>
    </row>
    <row r="368">
      <c r="B368" s="18"/>
      <c r="C368" s="18"/>
      <c r="F368" s="19"/>
      <c r="G368" s="19"/>
      <c r="P368" s="20"/>
    </row>
    <row r="369">
      <c r="B369" s="18"/>
      <c r="C369" s="18"/>
      <c r="F369" s="19"/>
      <c r="G369" s="19"/>
      <c r="P369" s="20"/>
    </row>
    <row r="370">
      <c r="B370" s="18"/>
      <c r="C370" s="18"/>
      <c r="F370" s="19"/>
      <c r="G370" s="19"/>
      <c r="P370" s="20"/>
    </row>
    <row r="371">
      <c r="B371" s="18"/>
      <c r="C371" s="18"/>
      <c r="F371" s="19"/>
      <c r="G371" s="19"/>
      <c r="P371" s="20"/>
    </row>
    <row r="372">
      <c r="B372" s="18"/>
      <c r="C372" s="18"/>
      <c r="F372" s="19"/>
      <c r="G372" s="19"/>
      <c r="P372" s="20"/>
    </row>
    <row r="373">
      <c r="B373" s="18"/>
      <c r="C373" s="18"/>
      <c r="F373" s="19"/>
      <c r="G373" s="19"/>
      <c r="P373" s="20"/>
    </row>
    <row r="374">
      <c r="B374" s="18"/>
      <c r="C374" s="18"/>
      <c r="F374" s="19"/>
      <c r="G374" s="19"/>
      <c r="P374" s="20"/>
    </row>
    <row r="375">
      <c r="B375" s="18"/>
      <c r="C375" s="18"/>
      <c r="F375" s="19"/>
      <c r="G375" s="19"/>
      <c r="P375" s="20"/>
    </row>
    <row r="376">
      <c r="B376" s="18"/>
      <c r="C376" s="18"/>
      <c r="F376" s="19"/>
      <c r="G376" s="19"/>
      <c r="P376" s="20"/>
    </row>
    <row r="377">
      <c r="B377" s="18"/>
      <c r="C377" s="18"/>
      <c r="F377" s="19"/>
      <c r="G377" s="19"/>
      <c r="P377" s="20"/>
    </row>
    <row r="378">
      <c r="B378" s="18"/>
      <c r="C378" s="18"/>
      <c r="F378" s="19"/>
      <c r="G378" s="19"/>
      <c r="P378" s="20"/>
    </row>
    <row r="379">
      <c r="B379" s="18"/>
      <c r="C379" s="18"/>
      <c r="F379" s="19"/>
      <c r="G379" s="19"/>
      <c r="P379" s="20"/>
    </row>
    <row r="380">
      <c r="B380" s="18"/>
      <c r="C380" s="18"/>
      <c r="F380" s="19"/>
      <c r="G380" s="19"/>
      <c r="P380" s="20"/>
    </row>
    <row r="381">
      <c r="B381" s="18"/>
      <c r="C381" s="18"/>
      <c r="F381" s="19"/>
      <c r="G381" s="19"/>
      <c r="P381" s="20"/>
    </row>
    <row r="382">
      <c r="B382" s="18"/>
      <c r="C382" s="18"/>
      <c r="F382" s="19"/>
      <c r="G382" s="19"/>
      <c r="P382" s="20"/>
    </row>
    <row r="383">
      <c r="B383" s="18"/>
      <c r="C383" s="18"/>
      <c r="F383" s="19"/>
      <c r="G383" s="19"/>
      <c r="P383" s="20"/>
    </row>
    <row r="384">
      <c r="B384" s="18"/>
      <c r="C384" s="18"/>
      <c r="F384" s="19"/>
      <c r="G384" s="19"/>
      <c r="P384" s="20"/>
    </row>
    <row r="385">
      <c r="B385" s="18"/>
      <c r="C385" s="18"/>
      <c r="F385" s="19"/>
      <c r="G385" s="19"/>
      <c r="P385" s="20"/>
    </row>
    <row r="386">
      <c r="B386" s="18"/>
      <c r="C386" s="18"/>
      <c r="F386" s="19"/>
      <c r="G386" s="19"/>
      <c r="P386" s="20"/>
    </row>
    <row r="387">
      <c r="B387" s="18"/>
      <c r="C387" s="18"/>
      <c r="F387" s="19"/>
      <c r="G387" s="19"/>
      <c r="P387" s="20"/>
    </row>
    <row r="388">
      <c r="B388" s="18"/>
      <c r="C388" s="18"/>
      <c r="F388" s="19"/>
      <c r="G388" s="19"/>
      <c r="P388" s="20"/>
    </row>
    <row r="389">
      <c r="B389" s="18"/>
      <c r="C389" s="18"/>
      <c r="F389" s="19"/>
      <c r="G389" s="19"/>
      <c r="P389" s="20"/>
    </row>
    <row r="390">
      <c r="B390" s="18"/>
      <c r="C390" s="18"/>
      <c r="F390" s="19"/>
      <c r="G390" s="19"/>
      <c r="P390" s="20"/>
    </row>
    <row r="391">
      <c r="B391" s="18"/>
      <c r="C391" s="18"/>
      <c r="F391" s="19"/>
      <c r="G391" s="19"/>
      <c r="P391" s="20"/>
    </row>
    <row r="392">
      <c r="B392" s="18"/>
      <c r="C392" s="18"/>
      <c r="F392" s="19"/>
      <c r="G392" s="19"/>
      <c r="P392" s="20"/>
    </row>
    <row r="393">
      <c r="B393" s="18"/>
      <c r="C393" s="18"/>
      <c r="F393" s="19"/>
      <c r="G393" s="19"/>
      <c r="P393" s="20"/>
    </row>
    <row r="394">
      <c r="B394" s="18"/>
      <c r="C394" s="18"/>
      <c r="F394" s="19"/>
      <c r="G394" s="19"/>
      <c r="P394" s="20"/>
    </row>
    <row r="395">
      <c r="B395" s="18"/>
      <c r="C395" s="18"/>
      <c r="F395" s="19"/>
      <c r="G395" s="19"/>
      <c r="P395" s="20"/>
    </row>
    <row r="396">
      <c r="B396" s="18"/>
      <c r="C396" s="18"/>
      <c r="F396" s="19"/>
      <c r="G396" s="19"/>
      <c r="P396" s="20"/>
    </row>
    <row r="397">
      <c r="B397" s="18"/>
      <c r="C397" s="18"/>
      <c r="F397" s="19"/>
      <c r="G397" s="19"/>
      <c r="P397" s="20"/>
    </row>
    <row r="398">
      <c r="B398" s="18"/>
      <c r="C398" s="18"/>
      <c r="F398" s="19"/>
      <c r="G398" s="19"/>
      <c r="P398" s="20"/>
    </row>
    <row r="399">
      <c r="B399" s="18"/>
      <c r="C399" s="18"/>
      <c r="F399" s="19"/>
      <c r="G399" s="19"/>
      <c r="P399" s="20"/>
    </row>
    <row r="400">
      <c r="B400" s="18"/>
      <c r="C400" s="18"/>
      <c r="F400" s="19"/>
      <c r="G400" s="19"/>
      <c r="P400" s="20"/>
    </row>
    <row r="401">
      <c r="B401" s="18"/>
      <c r="C401" s="18"/>
      <c r="F401" s="19"/>
      <c r="G401" s="19"/>
      <c r="P401" s="20"/>
    </row>
    <row r="402">
      <c r="B402" s="18"/>
      <c r="C402" s="18"/>
      <c r="F402" s="19"/>
      <c r="G402" s="19"/>
      <c r="P402" s="20"/>
    </row>
    <row r="403">
      <c r="B403" s="18"/>
      <c r="C403" s="18"/>
      <c r="F403" s="19"/>
      <c r="G403" s="19"/>
      <c r="P403" s="20"/>
    </row>
    <row r="404">
      <c r="B404" s="18"/>
      <c r="C404" s="18"/>
      <c r="F404" s="19"/>
      <c r="G404" s="19"/>
      <c r="P404" s="20"/>
    </row>
    <row r="405">
      <c r="B405" s="18"/>
      <c r="C405" s="18"/>
      <c r="F405" s="19"/>
      <c r="G405" s="19"/>
      <c r="P405" s="20"/>
    </row>
    <row r="406">
      <c r="B406" s="18"/>
      <c r="C406" s="18"/>
      <c r="F406" s="19"/>
      <c r="G406" s="19"/>
      <c r="P406" s="20"/>
    </row>
    <row r="407">
      <c r="B407" s="18"/>
      <c r="C407" s="18"/>
      <c r="F407" s="19"/>
      <c r="G407" s="19"/>
      <c r="P407" s="20"/>
    </row>
    <row r="408">
      <c r="B408" s="18"/>
      <c r="C408" s="18"/>
      <c r="F408" s="19"/>
      <c r="G408" s="19"/>
      <c r="P408" s="20"/>
    </row>
    <row r="409">
      <c r="B409" s="18"/>
      <c r="C409" s="18"/>
      <c r="F409" s="19"/>
      <c r="G409" s="19"/>
      <c r="P409" s="20"/>
    </row>
    <row r="410">
      <c r="B410" s="18"/>
      <c r="C410" s="18"/>
      <c r="F410" s="19"/>
      <c r="G410" s="19"/>
      <c r="P410" s="20"/>
    </row>
    <row r="411">
      <c r="B411" s="18"/>
      <c r="C411" s="18"/>
      <c r="F411" s="19"/>
      <c r="G411" s="19"/>
      <c r="P411" s="20"/>
    </row>
    <row r="412">
      <c r="B412" s="18"/>
      <c r="C412" s="18"/>
      <c r="F412" s="19"/>
      <c r="G412" s="19"/>
      <c r="P412" s="20"/>
    </row>
    <row r="413">
      <c r="B413" s="18"/>
      <c r="C413" s="18"/>
      <c r="F413" s="19"/>
      <c r="G413" s="19"/>
      <c r="P413" s="20"/>
    </row>
    <row r="414">
      <c r="B414" s="18"/>
      <c r="C414" s="18"/>
      <c r="F414" s="19"/>
      <c r="G414" s="19"/>
      <c r="P414" s="20"/>
    </row>
    <row r="415">
      <c r="B415" s="18"/>
      <c r="C415" s="18"/>
      <c r="F415" s="19"/>
      <c r="G415" s="19"/>
      <c r="P415" s="20"/>
    </row>
    <row r="416">
      <c r="B416" s="18"/>
      <c r="C416" s="18"/>
      <c r="F416" s="19"/>
      <c r="G416" s="19"/>
      <c r="P416" s="20"/>
    </row>
    <row r="417">
      <c r="B417" s="18"/>
      <c r="C417" s="18"/>
      <c r="F417" s="19"/>
      <c r="G417" s="19"/>
      <c r="P417" s="20"/>
    </row>
    <row r="418">
      <c r="B418" s="18"/>
      <c r="C418" s="18"/>
      <c r="F418" s="19"/>
      <c r="G418" s="19"/>
      <c r="P418" s="20"/>
    </row>
    <row r="419">
      <c r="B419" s="18"/>
      <c r="C419" s="18"/>
      <c r="F419" s="19"/>
      <c r="G419" s="19"/>
      <c r="P419" s="20"/>
    </row>
    <row r="420">
      <c r="B420" s="18"/>
      <c r="C420" s="18"/>
      <c r="F420" s="19"/>
      <c r="G420" s="19"/>
      <c r="P420" s="20"/>
    </row>
    <row r="421">
      <c r="B421" s="18"/>
      <c r="C421" s="18"/>
      <c r="F421" s="19"/>
      <c r="G421" s="19"/>
      <c r="P421" s="20"/>
    </row>
    <row r="422">
      <c r="B422" s="18"/>
      <c r="C422" s="18"/>
      <c r="F422" s="19"/>
      <c r="G422" s="19"/>
      <c r="P422" s="20"/>
    </row>
    <row r="423">
      <c r="B423" s="18"/>
      <c r="C423" s="18"/>
      <c r="F423" s="19"/>
      <c r="G423" s="19"/>
      <c r="P423" s="20"/>
    </row>
    <row r="424">
      <c r="B424" s="18"/>
      <c r="C424" s="18"/>
      <c r="F424" s="19"/>
      <c r="G424" s="19"/>
      <c r="P424" s="20"/>
    </row>
    <row r="425">
      <c r="B425" s="18"/>
      <c r="C425" s="18"/>
      <c r="F425" s="19"/>
      <c r="G425" s="19"/>
      <c r="P425" s="20"/>
    </row>
    <row r="426">
      <c r="B426" s="18"/>
      <c r="C426" s="18"/>
      <c r="F426" s="19"/>
      <c r="G426" s="19"/>
      <c r="P426" s="20"/>
    </row>
    <row r="427">
      <c r="B427" s="18"/>
      <c r="C427" s="18"/>
      <c r="F427" s="19"/>
      <c r="G427" s="19"/>
      <c r="P427" s="20"/>
    </row>
    <row r="428">
      <c r="B428" s="18"/>
      <c r="C428" s="18"/>
      <c r="F428" s="19"/>
      <c r="G428" s="19"/>
      <c r="P428" s="20"/>
    </row>
    <row r="429">
      <c r="B429" s="18"/>
      <c r="C429" s="18"/>
      <c r="F429" s="19"/>
      <c r="G429" s="19"/>
      <c r="P429" s="20"/>
    </row>
    <row r="430">
      <c r="B430" s="18"/>
      <c r="C430" s="18"/>
      <c r="F430" s="19"/>
      <c r="G430" s="19"/>
      <c r="P430" s="20"/>
    </row>
    <row r="431">
      <c r="B431" s="18"/>
      <c r="C431" s="18"/>
      <c r="F431" s="19"/>
      <c r="G431" s="19"/>
      <c r="P431" s="20"/>
    </row>
    <row r="432">
      <c r="B432" s="18"/>
      <c r="C432" s="18"/>
      <c r="F432" s="19"/>
      <c r="G432" s="19"/>
      <c r="P432" s="20"/>
    </row>
    <row r="433">
      <c r="B433" s="18"/>
      <c r="C433" s="18"/>
      <c r="F433" s="19"/>
      <c r="G433" s="19"/>
      <c r="P433" s="20"/>
    </row>
    <row r="434">
      <c r="B434" s="18"/>
      <c r="C434" s="18"/>
      <c r="F434" s="19"/>
      <c r="G434" s="19"/>
      <c r="P434" s="20"/>
    </row>
    <row r="435">
      <c r="B435" s="18"/>
      <c r="C435" s="18"/>
      <c r="F435" s="19"/>
      <c r="G435" s="19"/>
      <c r="P435" s="20"/>
    </row>
    <row r="436">
      <c r="B436" s="18"/>
      <c r="C436" s="18"/>
      <c r="F436" s="19"/>
      <c r="G436" s="19"/>
      <c r="P436" s="20"/>
    </row>
    <row r="437">
      <c r="B437" s="18"/>
      <c r="C437" s="18"/>
      <c r="F437" s="19"/>
      <c r="G437" s="19"/>
      <c r="P437" s="20"/>
    </row>
    <row r="438">
      <c r="B438" s="18"/>
      <c r="C438" s="18"/>
      <c r="F438" s="19"/>
      <c r="G438" s="19"/>
      <c r="P438" s="20"/>
    </row>
    <row r="439">
      <c r="B439" s="18"/>
      <c r="C439" s="18"/>
      <c r="F439" s="19"/>
      <c r="G439" s="19"/>
      <c r="P439" s="20"/>
    </row>
    <row r="440">
      <c r="B440" s="18"/>
      <c r="C440" s="18"/>
      <c r="F440" s="19"/>
      <c r="G440" s="19"/>
      <c r="P440" s="20"/>
    </row>
    <row r="441">
      <c r="B441" s="18"/>
      <c r="C441" s="18"/>
      <c r="F441" s="19"/>
      <c r="G441" s="19"/>
      <c r="P441" s="20"/>
    </row>
    <row r="442">
      <c r="B442" s="18"/>
      <c r="C442" s="18"/>
      <c r="F442" s="19"/>
      <c r="G442" s="19"/>
      <c r="P442" s="20"/>
    </row>
    <row r="443">
      <c r="B443" s="18"/>
      <c r="C443" s="18"/>
      <c r="F443" s="19"/>
      <c r="G443" s="19"/>
      <c r="P443" s="20"/>
    </row>
    <row r="444">
      <c r="B444" s="18"/>
      <c r="C444" s="18"/>
      <c r="F444" s="19"/>
      <c r="G444" s="19"/>
      <c r="P444" s="20"/>
    </row>
    <row r="445">
      <c r="B445" s="18"/>
      <c r="C445" s="18"/>
      <c r="F445" s="19"/>
      <c r="G445" s="19"/>
      <c r="P445" s="20"/>
    </row>
    <row r="446">
      <c r="B446" s="18"/>
      <c r="C446" s="18"/>
      <c r="F446" s="19"/>
      <c r="G446" s="19"/>
      <c r="P446" s="20"/>
    </row>
    <row r="447">
      <c r="B447" s="18"/>
      <c r="C447" s="18"/>
      <c r="F447" s="19"/>
      <c r="G447" s="19"/>
      <c r="P447" s="20"/>
    </row>
    <row r="448">
      <c r="B448" s="18"/>
      <c r="C448" s="18"/>
      <c r="F448" s="19"/>
      <c r="G448" s="19"/>
      <c r="P448" s="20"/>
    </row>
    <row r="449">
      <c r="B449" s="18"/>
      <c r="C449" s="18"/>
      <c r="F449" s="19"/>
      <c r="G449" s="19"/>
      <c r="P449" s="20"/>
    </row>
    <row r="450">
      <c r="B450" s="18"/>
      <c r="C450" s="18"/>
      <c r="F450" s="19"/>
      <c r="G450" s="19"/>
      <c r="P450" s="20"/>
    </row>
    <row r="451">
      <c r="B451" s="18"/>
      <c r="C451" s="18"/>
      <c r="F451" s="19"/>
      <c r="G451" s="19"/>
      <c r="P451" s="20"/>
    </row>
    <row r="452">
      <c r="B452" s="18"/>
      <c r="C452" s="18"/>
      <c r="F452" s="19"/>
      <c r="G452" s="19"/>
      <c r="P452" s="20"/>
    </row>
    <row r="453">
      <c r="B453" s="18"/>
      <c r="C453" s="18"/>
      <c r="F453" s="19"/>
      <c r="G453" s="19"/>
      <c r="P453" s="20"/>
    </row>
    <row r="454">
      <c r="B454" s="18"/>
      <c r="C454" s="18"/>
      <c r="F454" s="19"/>
      <c r="G454" s="19"/>
      <c r="P454" s="20"/>
    </row>
    <row r="455">
      <c r="B455" s="18"/>
      <c r="C455" s="18"/>
      <c r="F455" s="19"/>
      <c r="G455" s="19"/>
      <c r="P455" s="20"/>
    </row>
    <row r="456">
      <c r="B456" s="18"/>
      <c r="C456" s="18"/>
      <c r="F456" s="19"/>
      <c r="G456" s="19"/>
      <c r="P456" s="20"/>
    </row>
    <row r="457">
      <c r="B457" s="18"/>
      <c r="C457" s="18"/>
      <c r="F457" s="19"/>
      <c r="G457" s="19"/>
      <c r="P457" s="20"/>
    </row>
    <row r="458">
      <c r="B458" s="18"/>
      <c r="C458" s="18"/>
      <c r="F458" s="19"/>
      <c r="G458" s="19"/>
      <c r="P458" s="20"/>
    </row>
    <row r="459">
      <c r="B459" s="18"/>
      <c r="C459" s="18"/>
      <c r="F459" s="19"/>
      <c r="G459" s="19"/>
      <c r="P459" s="20"/>
    </row>
    <row r="460">
      <c r="B460" s="18"/>
      <c r="C460" s="18"/>
      <c r="F460" s="19"/>
      <c r="G460" s="19"/>
      <c r="P460" s="20"/>
    </row>
    <row r="461">
      <c r="B461" s="18"/>
      <c r="C461" s="18"/>
      <c r="F461" s="19"/>
      <c r="G461" s="19"/>
      <c r="P461" s="20"/>
    </row>
    <row r="462">
      <c r="B462" s="18"/>
      <c r="C462" s="18"/>
      <c r="F462" s="19"/>
      <c r="G462" s="19"/>
      <c r="P462" s="20"/>
    </row>
    <row r="463">
      <c r="B463" s="18"/>
      <c r="C463" s="18"/>
      <c r="F463" s="19"/>
      <c r="G463" s="19"/>
      <c r="P463" s="20"/>
    </row>
    <row r="464">
      <c r="B464" s="18"/>
      <c r="C464" s="18"/>
      <c r="F464" s="19"/>
      <c r="G464" s="19"/>
      <c r="P464" s="20"/>
    </row>
    <row r="465">
      <c r="B465" s="18"/>
      <c r="C465" s="18"/>
      <c r="F465" s="19"/>
      <c r="G465" s="19"/>
      <c r="P465" s="20"/>
    </row>
    <row r="466">
      <c r="B466" s="18"/>
      <c r="C466" s="18"/>
      <c r="F466" s="19"/>
      <c r="G466" s="19"/>
      <c r="P466" s="20"/>
    </row>
    <row r="467">
      <c r="B467" s="18"/>
      <c r="C467" s="18"/>
      <c r="F467" s="19"/>
      <c r="G467" s="19"/>
      <c r="P467" s="20"/>
    </row>
    <row r="468">
      <c r="B468" s="18"/>
      <c r="C468" s="18"/>
      <c r="F468" s="19"/>
      <c r="G468" s="19"/>
      <c r="P468" s="20"/>
    </row>
    <row r="469">
      <c r="B469" s="18"/>
      <c r="C469" s="18"/>
      <c r="F469" s="19"/>
      <c r="G469" s="19"/>
      <c r="P469" s="20"/>
    </row>
    <row r="470">
      <c r="B470" s="18"/>
      <c r="C470" s="18"/>
      <c r="F470" s="19"/>
      <c r="G470" s="19"/>
      <c r="P470" s="20"/>
    </row>
    <row r="471">
      <c r="B471" s="18"/>
      <c r="C471" s="18"/>
      <c r="F471" s="19"/>
      <c r="G471" s="19"/>
      <c r="P471" s="20"/>
    </row>
    <row r="472">
      <c r="B472" s="18"/>
      <c r="C472" s="18"/>
      <c r="F472" s="19"/>
      <c r="G472" s="19"/>
      <c r="P472" s="20"/>
    </row>
    <row r="473">
      <c r="B473" s="18"/>
      <c r="C473" s="18"/>
      <c r="F473" s="19"/>
      <c r="G473" s="19"/>
      <c r="P473" s="20"/>
    </row>
    <row r="474">
      <c r="B474" s="18"/>
      <c r="C474" s="18"/>
      <c r="F474" s="19"/>
      <c r="G474" s="19"/>
      <c r="P474" s="20"/>
    </row>
    <row r="475">
      <c r="B475" s="18"/>
      <c r="C475" s="18"/>
      <c r="F475" s="19"/>
      <c r="G475" s="19"/>
      <c r="P475" s="20"/>
    </row>
    <row r="476">
      <c r="B476" s="18"/>
      <c r="C476" s="18"/>
      <c r="F476" s="19"/>
      <c r="G476" s="19"/>
      <c r="P476" s="20"/>
    </row>
    <row r="477">
      <c r="B477" s="18"/>
      <c r="C477" s="18"/>
      <c r="F477" s="19"/>
      <c r="G477" s="19"/>
      <c r="P477" s="20"/>
    </row>
    <row r="478">
      <c r="B478" s="18"/>
      <c r="C478" s="18"/>
      <c r="F478" s="19"/>
      <c r="G478" s="19"/>
      <c r="P478" s="20"/>
    </row>
    <row r="479">
      <c r="B479" s="18"/>
      <c r="C479" s="18"/>
      <c r="F479" s="19"/>
      <c r="G479" s="19"/>
      <c r="P479" s="20"/>
    </row>
    <row r="480">
      <c r="B480" s="18"/>
      <c r="C480" s="18"/>
      <c r="F480" s="19"/>
      <c r="G480" s="19"/>
      <c r="P480" s="20"/>
    </row>
    <row r="481">
      <c r="B481" s="18"/>
      <c r="C481" s="18"/>
      <c r="F481" s="19"/>
      <c r="G481" s="19"/>
      <c r="P481" s="20"/>
    </row>
    <row r="482">
      <c r="B482" s="18"/>
      <c r="C482" s="18"/>
      <c r="F482" s="19"/>
      <c r="G482" s="19"/>
      <c r="P482" s="20"/>
    </row>
    <row r="483">
      <c r="B483" s="18"/>
      <c r="C483" s="18"/>
      <c r="F483" s="19"/>
      <c r="G483" s="19"/>
      <c r="P483" s="20"/>
    </row>
    <row r="484">
      <c r="B484" s="18"/>
      <c r="C484" s="18"/>
      <c r="F484" s="19"/>
      <c r="G484" s="19"/>
      <c r="P484" s="20"/>
    </row>
    <row r="485">
      <c r="B485" s="18"/>
      <c r="C485" s="18"/>
      <c r="F485" s="19"/>
      <c r="G485" s="19"/>
      <c r="P485" s="20"/>
    </row>
    <row r="486">
      <c r="B486" s="18"/>
      <c r="C486" s="18"/>
      <c r="F486" s="19"/>
      <c r="G486" s="19"/>
      <c r="P486" s="20"/>
    </row>
    <row r="487">
      <c r="B487" s="18"/>
      <c r="C487" s="18"/>
      <c r="F487" s="19"/>
      <c r="G487" s="19"/>
      <c r="P487" s="20"/>
    </row>
    <row r="488">
      <c r="B488" s="18"/>
      <c r="C488" s="18"/>
      <c r="F488" s="19"/>
      <c r="G488" s="19"/>
      <c r="P488" s="20"/>
    </row>
    <row r="489">
      <c r="B489" s="18"/>
      <c r="C489" s="18"/>
      <c r="F489" s="19"/>
      <c r="G489" s="19"/>
      <c r="P489" s="20"/>
    </row>
    <row r="490">
      <c r="B490" s="18"/>
      <c r="C490" s="18"/>
      <c r="F490" s="19"/>
      <c r="G490" s="19"/>
      <c r="P490" s="20"/>
    </row>
    <row r="491">
      <c r="B491" s="18"/>
      <c r="C491" s="18"/>
      <c r="F491" s="19"/>
      <c r="G491" s="19"/>
      <c r="P491" s="20"/>
    </row>
    <row r="492">
      <c r="B492" s="18"/>
      <c r="C492" s="18"/>
      <c r="F492" s="19"/>
      <c r="G492" s="19"/>
      <c r="P492" s="20"/>
    </row>
    <row r="493">
      <c r="B493" s="18"/>
      <c r="C493" s="18"/>
      <c r="F493" s="19"/>
      <c r="G493" s="19"/>
      <c r="P493" s="20"/>
    </row>
    <row r="494">
      <c r="B494" s="18"/>
      <c r="C494" s="18"/>
      <c r="F494" s="19"/>
      <c r="G494" s="19"/>
      <c r="P494" s="20"/>
    </row>
    <row r="495">
      <c r="B495" s="18"/>
      <c r="C495" s="18"/>
      <c r="F495" s="19"/>
      <c r="G495" s="19"/>
      <c r="P495" s="20"/>
    </row>
    <row r="496">
      <c r="B496" s="18"/>
      <c r="C496" s="18"/>
      <c r="F496" s="19"/>
      <c r="G496" s="19"/>
      <c r="P496" s="20"/>
    </row>
    <row r="497">
      <c r="B497" s="18"/>
      <c r="C497" s="18"/>
      <c r="F497" s="19"/>
      <c r="G497" s="19"/>
      <c r="P497" s="20"/>
    </row>
    <row r="498">
      <c r="B498" s="18"/>
      <c r="C498" s="18"/>
      <c r="F498" s="19"/>
      <c r="G498" s="19"/>
      <c r="P498" s="20"/>
    </row>
    <row r="499">
      <c r="B499" s="18"/>
      <c r="C499" s="18"/>
      <c r="F499" s="19"/>
      <c r="G499" s="19"/>
      <c r="P499" s="20"/>
    </row>
    <row r="500">
      <c r="B500" s="18"/>
      <c r="C500" s="18"/>
      <c r="F500" s="19"/>
      <c r="G500" s="19"/>
      <c r="P500" s="20"/>
    </row>
    <row r="501">
      <c r="B501" s="18"/>
      <c r="C501" s="18"/>
      <c r="F501" s="19"/>
      <c r="G501" s="19"/>
      <c r="P501" s="20"/>
    </row>
    <row r="502">
      <c r="B502" s="18"/>
      <c r="C502" s="18"/>
      <c r="F502" s="19"/>
      <c r="G502" s="19"/>
      <c r="P502" s="20"/>
    </row>
    <row r="503">
      <c r="B503" s="18"/>
      <c r="C503" s="18"/>
      <c r="F503" s="19"/>
      <c r="G503" s="19"/>
      <c r="P503" s="20"/>
    </row>
    <row r="504">
      <c r="B504" s="18"/>
      <c r="C504" s="18"/>
      <c r="F504" s="19"/>
      <c r="G504" s="19"/>
      <c r="P504" s="20"/>
    </row>
    <row r="505">
      <c r="B505" s="18"/>
      <c r="C505" s="18"/>
      <c r="F505" s="19"/>
      <c r="G505" s="19"/>
      <c r="P505" s="20"/>
    </row>
    <row r="506">
      <c r="B506" s="18"/>
      <c r="C506" s="18"/>
      <c r="F506" s="19"/>
      <c r="G506" s="19"/>
      <c r="P506" s="20"/>
    </row>
    <row r="507">
      <c r="B507" s="18"/>
      <c r="C507" s="18"/>
      <c r="F507" s="19"/>
      <c r="G507" s="19"/>
      <c r="P507" s="20"/>
    </row>
    <row r="508">
      <c r="B508" s="18"/>
      <c r="C508" s="18"/>
      <c r="F508" s="19"/>
      <c r="G508" s="19"/>
      <c r="P508" s="20"/>
    </row>
    <row r="509">
      <c r="B509" s="18"/>
      <c r="C509" s="18"/>
      <c r="F509" s="19"/>
      <c r="G509" s="19"/>
      <c r="P509" s="20"/>
    </row>
    <row r="510">
      <c r="B510" s="18"/>
      <c r="C510" s="18"/>
      <c r="F510" s="19"/>
      <c r="G510" s="19"/>
      <c r="P510" s="20"/>
    </row>
    <row r="511">
      <c r="B511" s="18"/>
      <c r="C511" s="18"/>
      <c r="F511" s="19"/>
      <c r="G511" s="19"/>
      <c r="P511" s="20"/>
    </row>
    <row r="512">
      <c r="B512" s="18"/>
      <c r="C512" s="18"/>
      <c r="F512" s="19"/>
      <c r="G512" s="19"/>
      <c r="P512" s="20"/>
    </row>
    <row r="513">
      <c r="B513" s="18"/>
      <c r="C513" s="18"/>
      <c r="F513" s="19"/>
      <c r="G513" s="19"/>
      <c r="P513" s="20"/>
    </row>
    <row r="514">
      <c r="B514" s="18"/>
      <c r="C514" s="18"/>
      <c r="F514" s="19"/>
      <c r="G514" s="19"/>
      <c r="P514" s="20"/>
    </row>
    <row r="515">
      <c r="B515" s="18"/>
      <c r="C515" s="18"/>
      <c r="F515" s="19"/>
      <c r="G515" s="19"/>
      <c r="P515" s="20"/>
    </row>
    <row r="516">
      <c r="B516" s="18"/>
      <c r="C516" s="18"/>
      <c r="F516" s="19"/>
      <c r="G516" s="19"/>
      <c r="P516" s="20"/>
    </row>
    <row r="517">
      <c r="B517" s="18"/>
      <c r="C517" s="18"/>
      <c r="F517" s="19"/>
      <c r="G517" s="19"/>
      <c r="P517" s="20"/>
    </row>
    <row r="518">
      <c r="B518" s="18"/>
      <c r="C518" s="18"/>
      <c r="F518" s="19"/>
      <c r="G518" s="19"/>
      <c r="P518" s="20"/>
    </row>
    <row r="519">
      <c r="B519" s="18"/>
      <c r="C519" s="18"/>
      <c r="F519" s="19"/>
      <c r="G519" s="19"/>
      <c r="P519" s="20"/>
    </row>
    <row r="520">
      <c r="B520" s="18"/>
      <c r="C520" s="18"/>
      <c r="F520" s="19"/>
      <c r="G520" s="19"/>
      <c r="P520" s="20"/>
    </row>
    <row r="521">
      <c r="B521" s="18"/>
      <c r="C521" s="18"/>
      <c r="F521" s="19"/>
      <c r="G521" s="19"/>
      <c r="P521" s="20"/>
    </row>
    <row r="522">
      <c r="B522" s="18"/>
      <c r="C522" s="18"/>
      <c r="F522" s="19"/>
      <c r="G522" s="19"/>
      <c r="P522" s="20"/>
    </row>
    <row r="523">
      <c r="B523" s="18"/>
      <c r="C523" s="18"/>
      <c r="F523" s="19"/>
      <c r="G523" s="19"/>
      <c r="P523" s="20"/>
    </row>
    <row r="524">
      <c r="B524" s="18"/>
      <c r="C524" s="18"/>
      <c r="F524" s="19"/>
      <c r="G524" s="19"/>
      <c r="P524" s="20"/>
    </row>
    <row r="525">
      <c r="B525" s="18"/>
      <c r="C525" s="18"/>
      <c r="F525" s="19"/>
      <c r="G525" s="19"/>
      <c r="P525" s="20"/>
    </row>
    <row r="526">
      <c r="B526" s="18"/>
      <c r="C526" s="18"/>
      <c r="F526" s="19"/>
      <c r="G526" s="19"/>
      <c r="P526" s="20"/>
    </row>
    <row r="527">
      <c r="B527" s="18"/>
      <c r="C527" s="18"/>
      <c r="F527" s="19"/>
      <c r="G527" s="19"/>
      <c r="P527" s="20"/>
    </row>
    <row r="528">
      <c r="B528" s="18"/>
      <c r="C528" s="18"/>
      <c r="F528" s="19"/>
      <c r="G528" s="19"/>
      <c r="P528" s="20"/>
    </row>
    <row r="529">
      <c r="B529" s="18"/>
      <c r="C529" s="18"/>
      <c r="F529" s="19"/>
      <c r="G529" s="19"/>
      <c r="P529" s="20"/>
    </row>
    <row r="530">
      <c r="B530" s="18"/>
      <c r="C530" s="18"/>
      <c r="F530" s="19"/>
      <c r="G530" s="19"/>
      <c r="P530" s="20"/>
    </row>
    <row r="531">
      <c r="B531" s="18"/>
      <c r="C531" s="18"/>
      <c r="F531" s="19"/>
      <c r="G531" s="19"/>
      <c r="P531" s="20"/>
    </row>
    <row r="532">
      <c r="B532" s="18"/>
      <c r="C532" s="18"/>
      <c r="F532" s="19"/>
      <c r="G532" s="19"/>
      <c r="P532" s="20"/>
    </row>
    <row r="533">
      <c r="B533" s="18"/>
      <c r="C533" s="18"/>
      <c r="F533" s="19"/>
      <c r="G533" s="19"/>
      <c r="P533" s="20"/>
    </row>
    <row r="534">
      <c r="B534" s="18"/>
      <c r="C534" s="18"/>
      <c r="F534" s="19"/>
      <c r="G534" s="19"/>
      <c r="P534" s="20"/>
    </row>
    <row r="535">
      <c r="B535" s="18"/>
      <c r="C535" s="18"/>
      <c r="F535" s="19"/>
      <c r="G535" s="19"/>
      <c r="P535" s="20"/>
    </row>
    <row r="536">
      <c r="B536" s="18"/>
      <c r="C536" s="18"/>
      <c r="F536" s="19"/>
      <c r="G536" s="19"/>
      <c r="P536" s="20"/>
    </row>
    <row r="537">
      <c r="B537" s="18"/>
      <c r="C537" s="18"/>
      <c r="F537" s="19"/>
      <c r="G537" s="19"/>
      <c r="P537" s="20"/>
    </row>
    <row r="538">
      <c r="B538" s="18"/>
      <c r="C538" s="18"/>
      <c r="F538" s="19"/>
      <c r="G538" s="19"/>
      <c r="P538" s="20"/>
    </row>
    <row r="539">
      <c r="B539" s="18"/>
      <c r="C539" s="18"/>
      <c r="F539" s="19"/>
      <c r="G539" s="19"/>
      <c r="P539" s="20"/>
    </row>
    <row r="540">
      <c r="B540" s="18"/>
      <c r="C540" s="18"/>
      <c r="F540" s="19"/>
      <c r="G540" s="19"/>
      <c r="P540" s="20"/>
    </row>
    <row r="541">
      <c r="B541" s="18"/>
      <c r="C541" s="18"/>
      <c r="F541" s="19"/>
      <c r="G541" s="19"/>
      <c r="P541" s="20"/>
    </row>
    <row r="542">
      <c r="B542" s="18"/>
      <c r="C542" s="18"/>
      <c r="F542" s="19"/>
      <c r="G542" s="19"/>
      <c r="P542" s="20"/>
    </row>
    <row r="543">
      <c r="B543" s="18"/>
      <c r="C543" s="18"/>
      <c r="F543" s="19"/>
      <c r="G543" s="19"/>
      <c r="P543" s="20"/>
    </row>
    <row r="544">
      <c r="B544" s="18"/>
      <c r="C544" s="18"/>
      <c r="F544" s="19"/>
      <c r="G544" s="19"/>
      <c r="P544" s="20"/>
    </row>
    <row r="545">
      <c r="B545" s="18"/>
      <c r="C545" s="18"/>
      <c r="F545" s="19"/>
      <c r="G545" s="19"/>
      <c r="P545" s="20"/>
    </row>
    <row r="546">
      <c r="B546" s="18"/>
      <c r="C546" s="18"/>
      <c r="F546" s="19"/>
      <c r="G546" s="19"/>
      <c r="P546" s="20"/>
    </row>
    <row r="547">
      <c r="B547" s="18"/>
      <c r="C547" s="18"/>
      <c r="F547" s="19"/>
      <c r="G547" s="19"/>
      <c r="P547" s="20"/>
    </row>
    <row r="548">
      <c r="B548" s="18"/>
      <c r="C548" s="18"/>
      <c r="F548" s="19"/>
      <c r="G548" s="19"/>
      <c r="P548" s="20"/>
    </row>
    <row r="549">
      <c r="B549" s="18"/>
      <c r="C549" s="18"/>
      <c r="F549" s="19"/>
      <c r="G549" s="19"/>
      <c r="P549" s="20"/>
    </row>
    <row r="550">
      <c r="B550" s="18"/>
      <c r="C550" s="18"/>
      <c r="F550" s="19"/>
      <c r="G550" s="19"/>
      <c r="P550" s="20"/>
    </row>
    <row r="551">
      <c r="B551" s="18"/>
      <c r="C551" s="18"/>
      <c r="F551" s="19"/>
      <c r="G551" s="19"/>
      <c r="P551" s="20"/>
    </row>
    <row r="552">
      <c r="B552" s="18"/>
      <c r="C552" s="18"/>
      <c r="F552" s="19"/>
      <c r="G552" s="19"/>
      <c r="P552" s="20"/>
    </row>
    <row r="553">
      <c r="B553" s="18"/>
      <c r="C553" s="18"/>
      <c r="F553" s="19"/>
      <c r="G553" s="19"/>
      <c r="P553" s="20"/>
    </row>
    <row r="554">
      <c r="B554" s="18"/>
      <c r="C554" s="18"/>
      <c r="F554" s="19"/>
      <c r="G554" s="19"/>
      <c r="P554" s="20"/>
    </row>
    <row r="555">
      <c r="B555" s="18"/>
      <c r="C555" s="18"/>
      <c r="F555" s="19"/>
      <c r="G555" s="19"/>
      <c r="P555" s="20"/>
    </row>
    <row r="556">
      <c r="B556" s="18"/>
      <c r="C556" s="18"/>
      <c r="F556" s="19"/>
      <c r="G556" s="19"/>
      <c r="P556" s="20"/>
    </row>
    <row r="557">
      <c r="B557" s="18"/>
      <c r="C557" s="18"/>
      <c r="F557" s="19"/>
      <c r="G557" s="19"/>
      <c r="P557" s="20"/>
    </row>
    <row r="558">
      <c r="B558" s="18"/>
      <c r="C558" s="18"/>
      <c r="F558" s="19"/>
      <c r="G558" s="19"/>
      <c r="P558" s="20"/>
    </row>
    <row r="559">
      <c r="B559" s="18"/>
      <c r="C559" s="18"/>
      <c r="F559" s="19"/>
      <c r="G559" s="19"/>
      <c r="P559" s="20"/>
    </row>
    <row r="560">
      <c r="B560" s="18"/>
      <c r="C560" s="18"/>
      <c r="F560" s="19"/>
      <c r="G560" s="19"/>
      <c r="P560" s="20"/>
    </row>
    <row r="561">
      <c r="B561" s="18"/>
      <c r="C561" s="18"/>
      <c r="F561" s="19"/>
      <c r="G561" s="19"/>
      <c r="P561" s="20"/>
    </row>
    <row r="562">
      <c r="B562" s="18"/>
      <c r="C562" s="18"/>
      <c r="F562" s="19"/>
      <c r="G562" s="19"/>
      <c r="P562" s="20"/>
    </row>
    <row r="563">
      <c r="B563" s="18"/>
      <c r="C563" s="18"/>
      <c r="F563" s="19"/>
      <c r="G563" s="19"/>
      <c r="P563" s="20"/>
    </row>
    <row r="564">
      <c r="B564" s="18"/>
      <c r="C564" s="18"/>
      <c r="F564" s="19"/>
      <c r="G564" s="19"/>
      <c r="P564" s="20"/>
    </row>
    <row r="565">
      <c r="B565" s="18"/>
      <c r="C565" s="18"/>
      <c r="F565" s="19"/>
      <c r="G565" s="19"/>
      <c r="P565" s="20"/>
    </row>
    <row r="566">
      <c r="B566" s="18"/>
      <c r="C566" s="18"/>
      <c r="F566" s="19"/>
      <c r="G566" s="19"/>
      <c r="P566" s="20"/>
    </row>
    <row r="567">
      <c r="B567" s="18"/>
      <c r="C567" s="18"/>
      <c r="F567" s="19"/>
      <c r="G567" s="19"/>
      <c r="P567" s="20"/>
    </row>
    <row r="568">
      <c r="B568" s="18"/>
      <c r="C568" s="18"/>
      <c r="F568" s="19"/>
      <c r="G568" s="19"/>
      <c r="P568" s="20"/>
    </row>
    <row r="569">
      <c r="B569" s="18"/>
      <c r="C569" s="18"/>
      <c r="F569" s="19"/>
      <c r="G569" s="19"/>
      <c r="P569" s="20"/>
    </row>
    <row r="570">
      <c r="B570" s="18"/>
      <c r="C570" s="18"/>
      <c r="F570" s="19"/>
      <c r="G570" s="19"/>
      <c r="P570" s="20"/>
    </row>
    <row r="571">
      <c r="B571" s="18"/>
      <c r="C571" s="18"/>
      <c r="F571" s="19"/>
      <c r="G571" s="19"/>
      <c r="P571" s="20"/>
    </row>
    <row r="572">
      <c r="B572" s="18"/>
      <c r="C572" s="18"/>
      <c r="F572" s="19"/>
      <c r="G572" s="19"/>
      <c r="P572" s="20"/>
    </row>
    <row r="573">
      <c r="B573" s="18"/>
      <c r="C573" s="18"/>
      <c r="F573" s="19"/>
      <c r="G573" s="19"/>
      <c r="P573" s="20"/>
    </row>
    <row r="574">
      <c r="B574" s="18"/>
      <c r="C574" s="18"/>
      <c r="F574" s="19"/>
      <c r="G574" s="19"/>
      <c r="P574" s="20"/>
    </row>
    <row r="575">
      <c r="B575" s="18"/>
      <c r="C575" s="18"/>
      <c r="F575" s="19"/>
      <c r="G575" s="19"/>
      <c r="P575" s="20"/>
    </row>
    <row r="576">
      <c r="B576" s="18"/>
      <c r="C576" s="18"/>
      <c r="F576" s="19"/>
      <c r="G576" s="19"/>
      <c r="P576" s="20"/>
    </row>
    <row r="577">
      <c r="B577" s="18"/>
      <c r="C577" s="18"/>
      <c r="F577" s="19"/>
      <c r="G577" s="19"/>
      <c r="P577" s="20"/>
    </row>
    <row r="578">
      <c r="B578" s="18"/>
      <c r="C578" s="18"/>
      <c r="F578" s="19"/>
      <c r="G578" s="19"/>
      <c r="P578" s="20"/>
    </row>
    <row r="579">
      <c r="B579" s="18"/>
      <c r="C579" s="18"/>
      <c r="F579" s="19"/>
      <c r="G579" s="19"/>
      <c r="P579" s="20"/>
    </row>
    <row r="580">
      <c r="B580" s="18"/>
      <c r="C580" s="18"/>
      <c r="F580" s="19"/>
      <c r="G580" s="19"/>
      <c r="P580" s="20"/>
    </row>
    <row r="581">
      <c r="B581" s="18"/>
      <c r="C581" s="18"/>
      <c r="F581" s="19"/>
      <c r="G581" s="19"/>
      <c r="P581" s="20"/>
    </row>
    <row r="582">
      <c r="B582" s="18"/>
      <c r="C582" s="18"/>
      <c r="F582" s="19"/>
      <c r="G582" s="19"/>
      <c r="P582" s="20"/>
    </row>
    <row r="583">
      <c r="B583" s="18"/>
      <c r="C583" s="18"/>
      <c r="F583" s="19"/>
      <c r="G583" s="19"/>
      <c r="P583" s="20"/>
    </row>
    <row r="584">
      <c r="B584" s="18"/>
      <c r="C584" s="18"/>
      <c r="F584" s="19"/>
      <c r="G584" s="19"/>
      <c r="P584" s="20"/>
    </row>
    <row r="585">
      <c r="B585" s="18"/>
      <c r="C585" s="18"/>
      <c r="F585" s="19"/>
      <c r="G585" s="19"/>
      <c r="P585" s="20"/>
    </row>
    <row r="586">
      <c r="B586" s="18"/>
      <c r="C586" s="18"/>
      <c r="F586" s="19"/>
      <c r="G586" s="19"/>
      <c r="P586" s="20"/>
    </row>
    <row r="587">
      <c r="B587" s="18"/>
      <c r="C587" s="18"/>
      <c r="F587" s="19"/>
      <c r="G587" s="19"/>
      <c r="P587" s="20"/>
    </row>
    <row r="588">
      <c r="B588" s="18"/>
      <c r="C588" s="18"/>
      <c r="F588" s="19"/>
      <c r="G588" s="19"/>
      <c r="P588" s="20"/>
    </row>
    <row r="589">
      <c r="B589" s="18"/>
      <c r="C589" s="18"/>
      <c r="F589" s="19"/>
      <c r="G589" s="19"/>
      <c r="P589" s="20"/>
    </row>
    <row r="590">
      <c r="B590" s="18"/>
      <c r="C590" s="18"/>
      <c r="F590" s="19"/>
      <c r="G590" s="19"/>
      <c r="P590" s="20"/>
    </row>
    <row r="591">
      <c r="B591" s="18"/>
      <c r="C591" s="18"/>
      <c r="F591" s="19"/>
      <c r="G591" s="19"/>
      <c r="P591" s="20"/>
    </row>
    <row r="592">
      <c r="B592" s="18"/>
      <c r="C592" s="18"/>
      <c r="F592" s="19"/>
      <c r="G592" s="19"/>
      <c r="P592" s="20"/>
    </row>
    <row r="593">
      <c r="B593" s="18"/>
      <c r="C593" s="18"/>
      <c r="F593" s="19"/>
      <c r="G593" s="19"/>
      <c r="P593" s="20"/>
    </row>
    <row r="594">
      <c r="B594" s="18"/>
      <c r="C594" s="18"/>
      <c r="F594" s="19"/>
      <c r="G594" s="19"/>
      <c r="P594" s="20"/>
    </row>
    <row r="595">
      <c r="B595" s="18"/>
      <c r="C595" s="18"/>
      <c r="F595" s="19"/>
      <c r="G595" s="19"/>
      <c r="P595" s="20"/>
    </row>
    <row r="596">
      <c r="B596" s="18"/>
      <c r="C596" s="18"/>
      <c r="F596" s="19"/>
      <c r="G596" s="19"/>
      <c r="P596" s="20"/>
    </row>
    <row r="597">
      <c r="B597" s="18"/>
      <c r="C597" s="18"/>
      <c r="F597" s="19"/>
      <c r="G597" s="19"/>
      <c r="P597" s="20"/>
    </row>
    <row r="598">
      <c r="B598" s="18"/>
      <c r="C598" s="18"/>
      <c r="F598" s="19"/>
      <c r="G598" s="19"/>
      <c r="P598" s="20"/>
    </row>
    <row r="599">
      <c r="B599" s="18"/>
      <c r="C599" s="18"/>
      <c r="F599" s="19"/>
      <c r="G599" s="19"/>
      <c r="P599" s="20"/>
    </row>
    <row r="600">
      <c r="B600" s="18"/>
      <c r="C600" s="18"/>
      <c r="F600" s="19"/>
      <c r="G600" s="19"/>
      <c r="P600" s="20"/>
    </row>
    <row r="601">
      <c r="B601" s="18"/>
      <c r="C601" s="18"/>
      <c r="F601" s="19"/>
      <c r="G601" s="19"/>
      <c r="P601" s="20"/>
    </row>
    <row r="602">
      <c r="B602" s="18"/>
      <c r="C602" s="18"/>
      <c r="F602" s="19"/>
      <c r="G602" s="19"/>
      <c r="P602" s="20"/>
    </row>
    <row r="603">
      <c r="B603" s="18"/>
      <c r="C603" s="18"/>
      <c r="F603" s="19"/>
      <c r="G603" s="19"/>
      <c r="P603" s="20"/>
    </row>
    <row r="604">
      <c r="B604" s="18"/>
      <c r="C604" s="18"/>
      <c r="F604" s="19"/>
      <c r="G604" s="19"/>
      <c r="P604" s="20"/>
    </row>
    <row r="605">
      <c r="B605" s="18"/>
      <c r="C605" s="18"/>
      <c r="F605" s="19"/>
      <c r="G605" s="19"/>
      <c r="P605" s="20"/>
    </row>
    <row r="606">
      <c r="B606" s="18"/>
      <c r="C606" s="18"/>
      <c r="F606" s="19"/>
      <c r="G606" s="19"/>
      <c r="P606" s="20"/>
    </row>
    <row r="607">
      <c r="B607" s="18"/>
      <c r="C607" s="18"/>
      <c r="F607" s="19"/>
      <c r="G607" s="19"/>
      <c r="P607" s="20"/>
    </row>
    <row r="608">
      <c r="B608" s="18"/>
      <c r="C608" s="18"/>
      <c r="F608" s="19"/>
      <c r="G608" s="19"/>
      <c r="P608" s="20"/>
    </row>
    <row r="609">
      <c r="B609" s="18"/>
      <c r="C609" s="18"/>
      <c r="F609" s="19"/>
      <c r="G609" s="19"/>
      <c r="P609" s="20"/>
    </row>
    <row r="610">
      <c r="B610" s="18"/>
      <c r="C610" s="18"/>
      <c r="F610" s="19"/>
      <c r="G610" s="19"/>
      <c r="P610" s="20"/>
    </row>
    <row r="611">
      <c r="B611" s="18"/>
      <c r="C611" s="18"/>
      <c r="F611" s="19"/>
      <c r="G611" s="19"/>
      <c r="P611" s="20"/>
    </row>
    <row r="612">
      <c r="B612" s="18"/>
      <c r="C612" s="18"/>
      <c r="F612" s="19"/>
      <c r="G612" s="19"/>
      <c r="P612" s="20"/>
    </row>
    <row r="613">
      <c r="B613" s="18"/>
      <c r="C613" s="18"/>
      <c r="F613" s="19"/>
      <c r="G613" s="19"/>
      <c r="P613" s="20"/>
    </row>
    <row r="614">
      <c r="B614" s="18"/>
      <c r="C614" s="18"/>
      <c r="F614" s="19"/>
      <c r="G614" s="19"/>
      <c r="P614" s="20"/>
    </row>
    <row r="615">
      <c r="B615" s="18"/>
      <c r="C615" s="18"/>
      <c r="F615" s="19"/>
      <c r="G615" s="19"/>
      <c r="P615" s="20"/>
    </row>
    <row r="616">
      <c r="B616" s="18"/>
      <c r="C616" s="18"/>
      <c r="F616" s="19"/>
      <c r="G616" s="19"/>
      <c r="P616" s="20"/>
    </row>
    <row r="617">
      <c r="B617" s="18"/>
      <c r="C617" s="18"/>
      <c r="F617" s="19"/>
      <c r="G617" s="19"/>
      <c r="P617" s="20"/>
    </row>
    <row r="618">
      <c r="B618" s="18"/>
      <c r="C618" s="18"/>
      <c r="F618" s="19"/>
      <c r="G618" s="19"/>
      <c r="P618" s="20"/>
    </row>
    <row r="619">
      <c r="B619" s="18"/>
      <c r="C619" s="18"/>
      <c r="F619" s="19"/>
      <c r="G619" s="19"/>
      <c r="P619" s="20"/>
    </row>
    <row r="620">
      <c r="B620" s="18"/>
      <c r="C620" s="18"/>
      <c r="F620" s="19"/>
      <c r="G620" s="19"/>
      <c r="P620" s="20"/>
    </row>
    <row r="621">
      <c r="B621" s="18"/>
      <c r="C621" s="18"/>
      <c r="F621" s="19"/>
      <c r="G621" s="19"/>
      <c r="P621" s="20"/>
    </row>
    <row r="622">
      <c r="B622" s="18"/>
      <c r="C622" s="18"/>
      <c r="F622" s="19"/>
      <c r="G622" s="19"/>
      <c r="P622" s="20"/>
    </row>
    <row r="623">
      <c r="B623" s="18"/>
      <c r="C623" s="18"/>
      <c r="F623" s="19"/>
      <c r="G623" s="19"/>
      <c r="P623" s="20"/>
    </row>
    <row r="624">
      <c r="B624" s="18"/>
      <c r="C624" s="18"/>
      <c r="F624" s="19"/>
      <c r="G624" s="19"/>
      <c r="P624" s="20"/>
    </row>
    <row r="625">
      <c r="B625" s="18"/>
      <c r="C625" s="18"/>
      <c r="F625" s="19"/>
      <c r="G625" s="19"/>
      <c r="P625" s="20"/>
    </row>
    <row r="626">
      <c r="B626" s="18"/>
      <c r="C626" s="18"/>
      <c r="F626" s="19"/>
      <c r="G626" s="19"/>
      <c r="P626" s="20"/>
    </row>
    <row r="627">
      <c r="B627" s="18"/>
      <c r="C627" s="18"/>
      <c r="F627" s="19"/>
      <c r="G627" s="19"/>
      <c r="P627" s="20"/>
    </row>
    <row r="628">
      <c r="B628" s="18"/>
      <c r="C628" s="18"/>
      <c r="F628" s="19"/>
      <c r="G628" s="19"/>
      <c r="P628" s="20"/>
    </row>
    <row r="629">
      <c r="B629" s="18"/>
      <c r="C629" s="18"/>
      <c r="F629" s="19"/>
      <c r="G629" s="19"/>
      <c r="P629" s="20"/>
    </row>
    <row r="630">
      <c r="B630" s="18"/>
      <c r="C630" s="18"/>
      <c r="F630" s="19"/>
      <c r="G630" s="19"/>
      <c r="P630" s="20"/>
    </row>
    <row r="631">
      <c r="B631" s="18"/>
      <c r="C631" s="18"/>
      <c r="F631" s="19"/>
      <c r="G631" s="19"/>
      <c r="P631" s="20"/>
    </row>
    <row r="632">
      <c r="B632" s="18"/>
      <c r="C632" s="18"/>
      <c r="F632" s="19"/>
      <c r="G632" s="19"/>
      <c r="P632" s="20"/>
    </row>
    <row r="633">
      <c r="B633" s="18"/>
      <c r="C633" s="18"/>
      <c r="F633" s="19"/>
      <c r="G633" s="19"/>
      <c r="P633" s="20"/>
    </row>
    <row r="634">
      <c r="B634" s="18"/>
      <c r="C634" s="18"/>
      <c r="F634" s="19"/>
      <c r="G634" s="19"/>
      <c r="P634" s="20"/>
    </row>
    <row r="635">
      <c r="B635" s="18"/>
      <c r="C635" s="18"/>
      <c r="F635" s="19"/>
      <c r="G635" s="19"/>
      <c r="P635" s="20"/>
    </row>
    <row r="636">
      <c r="B636" s="18"/>
      <c r="C636" s="18"/>
      <c r="F636" s="19"/>
      <c r="G636" s="19"/>
      <c r="P636" s="20"/>
    </row>
    <row r="637">
      <c r="B637" s="18"/>
      <c r="C637" s="18"/>
      <c r="F637" s="19"/>
      <c r="G637" s="19"/>
      <c r="P637" s="20"/>
    </row>
    <row r="638">
      <c r="B638" s="18"/>
      <c r="C638" s="18"/>
      <c r="F638" s="19"/>
      <c r="G638" s="19"/>
      <c r="P638" s="20"/>
    </row>
    <row r="639">
      <c r="B639" s="18"/>
      <c r="C639" s="18"/>
      <c r="F639" s="19"/>
      <c r="G639" s="19"/>
      <c r="P639" s="20"/>
    </row>
    <row r="640">
      <c r="B640" s="18"/>
      <c r="C640" s="18"/>
      <c r="F640" s="19"/>
      <c r="G640" s="19"/>
      <c r="P640" s="20"/>
    </row>
    <row r="641">
      <c r="B641" s="18"/>
      <c r="C641" s="18"/>
      <c r="F641" s="19"/>
      <c r="G641" s="19"/>
      <c r="P641" s="20"/>
    </row>
    <row r="642">
      <c r="B642" s="18"/>
      <c r="C642" s="18"/>
      <c r="F642" s="19"/>
      <c r="G642" s="19"/>
      <c r="P642" s="20"/>
    </row>
    <row r="643">
      <c r="B643" s="18"/>
      <c r="C643" s="18"/>
      <c r="F643" s="19"/>
      <c r="G643" s="19"/>
      <c r="P643" s="20"/>
    </row>
    <row r="644">
      <c r="B644" s="18"/>
      <c r="C644" s="18"/>
      <c r="F644" s="19"/>
      <c r="G644" s="19"/>
      <c r="P644" s="20"/>
    </row>
    <row r="645">
      <c r="B645" s="18"/>
      <c r="C645" s="18"/>
      <c r="F645" s="19"/>
      <c r="G645" s="19"/>
      <c r="P645" s="20"/>
    </row>
    <row r="646">
      <c r="B646" s="18"/>
      <c r="C646" s="18"/>
      <c r="F646" s="19"/>
      <c r="G646" s="19"/>
      <c r="P646" s="20"/>
    </row>
    <row r="647">
      <c r="B647" s="18"/>
      <c r="C647" s="18"/>
      <c r="F647" s="19"/>
      <c r="G647" s="19"/>
      <c r="P647" s="20"/>
    </row>
    <row r="648">
      <c r="B648" s="18"/>
      <c r="C648" s="18"/>
      <c r="F648" s="19"/>
      <c r="G648" s="19"/>
      <c r="P648" s="20"/>
    </row>
    <row r="649">
      <c r="B649" s="18"/>
      <c r="C649" s="18"/>
      <c r="F649" s="19"/>
      <c r="G649" s="19"/>
      <c r="P649" s="20"/>
    </row>
    <row r="650">
      <c r="B650" s="18"/>
      <c r="C650" s="18"/>
      <c r="F650" s="19"/>
      <c r="G650" s="19"/>
      <c r="P650" s="20"/>
    </row>
    <row r="651">
      <c r="B651" s="18"/>
      <c r="C651" s="18"/>
      <c r="F651" s="19"/>
      <c r="G651" s="19"/>
      <c r="P651" s="20"/>
    </row>
    <row r="652">
      <c r="B652" s="18"/>
      <c r="C652" s="18"/>
      <c r="F652" s="19"/>
      <c r="G652" s="19"/>
      <c r="P652" s="20"/>
    </row>
    <row r="653">
      <c r="B653" s="18"/>
      <c r="C653" s="18"/>
      <c r="F653" s="19"/>
      <c r="G653" s="19"/>
      <c r="P653" s="20"/>
    </row>
    <row r="654">
      <c r="B654" s="18"/>
      <c r="C654" s="18"/>
      <c r="F654" s="19"/>
      <c r="G654" s="19"/>
      <c r="P654" s="20"/>
    </row>
    <row r="655">
      <c r="B655" s="18"/>
      <c r="C655" s="18"/>
      <c r="F655" s="19"/>
      <c r="G655" s="19"/>
      <c r="P655" s="20"/>
    </row>
    <row r="656">
      <c r="B656" s="18"/>
      <c r="C656" s="18"/>
      <c r="F656" s="19"/>
      <c r="G656" s="19"/>
      <c r="P656" s="20"/>
    </row>
    <row r="657">
      <c r="B657" s="18"/>
      <c r="C657" s="18"/>
      <c r="F657" s="19"/>
      <c r="G657" s="19"/>
      <c r="P657" s="20"/>
    </row>
    <row r="658">
      <c r="B658" s="18"/>
      <c r="C658" s="18"/>
      <c r="F658" s="19"/>
      <c r="G658" s="19"/>
      <c r="P658" s="20"/>
    </row>
    <row r="659">
      <c r="B659" s="18"/>
      <c r="C659" s="18"/>
      <c r="F659" s="19"/>
      <c r="G659" s="19"/>
      <c r="P659" s="20"/>
    </row>
    <row r="660">
      <c r="B660" s="18"/>
      <c r="C660" s="18"/>
      <c r="F660" s="19"/>
      <c r="G660" s="19"/>
      <c r="P660" s="20"/>
    </row>
    <row r="661">
      <c r="B661" s="18"/>
      <c r="C661" s="18"/>
      <c r="F661" s="19"/>
      <c r="G661" s="19"/>
      <c r="P661" s="20"/>
    </row>
    <row r="662">
      <c r="B662" s="18"/>
      <c r="C662" s="18"/>
      <c r="F662" s="19"/>
      <c r="G662" s="19"/>
      <c r="P662" s="20"/>
    </row>
    <row r="663">
      <c r="B663" s="18"/>
      <c r="C663" s="18"/>
      <c r="F663" s="19"/>
      <c r="G663" s="19"/>
      <c r="P663" s="20"/>
    </row>
    <row r="664">
      <c r="B664" s="18"/>
      <c r="C664" s="18"/>
      <c r="F664" s="19"/>
      <c r="G664" s="19"/>
      <c r="P664" s="20"/>
    </row>
    <row r="665">
      <c r="B665" s="18"/>
      <c r="C665" s="18"/>
      <c r="F665" s="19"/>
      <c r="G665" s="19"/>
      <c r="P665" s="20"/>
    </row>
    <row r="666">
      <c r="B666" s="18"/>
      <c r="C666" s="18"/>
      <c r="F666" s="19"/>
      <c r="G666" s="19"/>
      <c r="P666" s="20"/>
    </row>
    <row r="667">
      <c r="B667" s="18"/>
      <c r="C667" s="18"/>
      <c r="F667" s="19"/>
      <c r="G667" s="19"/>
      <c r="P667" s="20"/>
    </row>
    <row r="668">
      <c r="B668" s="18"/>
      <c r="C668" s="18"/>
      <c r="F668" s="19"/>
      <c r="G668" s="19"/>
      <c r="P668" s="20"/>
    </row>
    <row r="669">
      <c r="B669" s="18"/>
      <c r="C669" s="18"/>
      <c r="F669" s="19"/>
      <c r="G669" s="19"/>
      <c r="P669" s="20"/>
    </row>
    <row r="670">
      <c r="B670" s="18"/>
      <c r="C670" s="18"/>
      <c r="F670" s="19"/>
      <c r="G670" s="19"/>
      <c r="P670" s="20"/>
    </row>
    <row r="671">
      <c r="B671" s="18"/>
      <c r="C671" s="18"/>
      <c r="F671" s="19"/>
      <c r="G671" s="19"/>
      <c r="P671" s="20"/>
    </row>
    <row r="672">
      <c r="B672" s="18"/>
      <c r="C672" s="18"/>
      <c r="F672" s="19"/>
      <c r="G672" s="19"/>
      <c r="P672" s="20"/>
    </row>
    <row r="673">
      <c r="B673" s="18"/>
      <c r="C673" s="18"/>
      <c r="F673" s="19"/>
      <c r="G673" s="19"/>
      <c r="P673" s="20"/>
    </row>
    <row r="674">
      <c r="B674" s="18"/>
      <c r="C674" s="18"/>
      <c r="F674" s="19"/>
      <c r="G674" s="19"/>
      <c r="P674" s="20"/>
    </row>
    <row r="675">
      <c r="B675" s="18"/>
      <c r="C675" s="18"/>
      <c r="F675" s="19"/>
      <c r="G675" s="19"/>
      <c r="P675" s="20"/>
    </row>
    <row r="676">
      <c r="B676" s="18"/>
      <c r="C676" s="18"/>
      <c r="F676" s="19"/>
      <c r="G676" s="19"/>
      <c r="P676" s="20"/>
    </row>
    <row r="677">
      <c r="B677" s="18"/>
      <c r="C677" s="18"/>
      <c r="F677" s="19"/>
      <c r="G677" s="19"/>
      <c r="P677" s="20"/>
    </row>
    <row r="678">
      <c r="B678" s="18"/>
      <c r="C678" s="18"/>
      <c r="F678" s="19"/>
      <c r="G678" s="19"/>
      <c r="P678" s="20"/>
    </row>
    <row r="679">
      <c r="B679" s="18"/>
      <c r="C679" s="18"/>
      <c r="F679" s="19"/>
      <c r="G679" s="19"/>
      <c r="P679" s="20"/>
    </row>
    <row r="680">
      <c r="B680" s="18"/>
      <c r="C680" s="18"/>
      <c r="F680" s="19"/>
      <c r="G680" s="19"/>
      <c r="P680" s="20"/>
    </row>
    <row r="681">
      <c r="B681" s="18"/>
      <c r="C681" s="18"/>
      <c r="F681" s="19"/>
      <c r="G681" s="19"/>
      <c r="P681" s="20"/>
    </row>
    <row r="682">
      <c r="B682" s="18"/>
      <c r="C682" s="18"/>
      <c r="F682" s="19"/>
      <c r="G682" s="19"/>
      <c r="P682" s="20"/>
    </row>
    <row r="683">
      <c r="B683" s="18"/>
      <c r="C683" s="18"/>
      <c r="F683" s="19"/>
      <c r="G683" s="19"/>
      <c r="P683" s="20"/>
    </row>
    <row r="684">
      <c r="B684" s="18"/>
      <c r="C684" s="18"/>
      <c r="F684" s="19"/>
      <c r="G684" s="19"/>
      <c r="P684" s="20"/>
    </row>
    <row r="685">
      <c r="B685" s="18"/>
      <c r="C685" s="18"/>
      <c r="F685" s="19"/>
      <c r="G685" s="19"/>
      <c r="P685" s="20"/>
    </row>
    <row r="686">
      <c r="B686" s="18"/>
      <c r="C686" s="18"/>
      <c r="F686" s="19"/>
      <c r="G686" s="19"/>
      <c r="P686" s="20"/>
    </row>
    <row r="687">
      <c r="B687" s="18"/>
      <c r="C687" s="18"/>
      <c r="F687" s="19"/>
      <c r="G687" s="19"/>
      <c r="P687" s="20"/>
    </row>
    <row r="688">
      <c r="B688" s="18"/>
      <c r="C688" s="18"/>
      <c r="F688" s="19"/>
      <c r="G688" s="19"/>
      <c r="P688" s="20"/>
    </row>
    <row r="689">
      <c r="B689" s="18"/>
      <c r="C689" s="18"/>
      <c r="F689" s="19"/>
      <c r="G689" s="19"/>
      <c r="P689" s="20"/>
    </row>
    <row r="690">
      <c r="B690" s="18"/>
      <c r="C690" s="18"/>
      <c r="F690" s="19"/>
      <c r="G690" s="19"/>
      <c r="P690" s="20"/>
    </row>
    <row r="691">
      <c r="B691" s="18"/>
      <c r="C691" s="18"/>
      <c r="F691" s="19"/>
      <c r="G691" s="19"/>
      <c r="P691" s="20"/>
    </row>
    <row r="692">
      <c r="B692" s="18"/>
      <c r="C692" s="18"/>
      <c r="F692" s="19"/>
      <c r="G692" s="19"/>
      <c r="P692" s="20"/>
    </row>
    <row r="693">
      <c r="B693" s="18"/>
      <c r="C693" s="18"/>
      <c r="F693" s="19"/>
      <c r="G693" s="19"/>
      <c r="P693" s="20"/>
    </row>
    <row r="694">
      <c r="B694" s="18"/>
      <c r="C694" s="18"/>
      <c r="F694" s="19"/>
      <c r="G694" s="19"/>
      <c r="P694" s="20"/>
    </row>
    <row r="695">
      <c r="B695" s="18"/>
      <c r="C695" s="18"/>
      <c r="F695" s="19"/>
      <c r="G695" s="19"/>
      <c r="P695" s="20"/>
    </row>
    <row r="696">
      <c r="B696" s="18"/>
      <c r="C696" s="18"/>
      <c r="F696" s="19"/>
      <c r="G696" s="19"/>
      <c r="P696" s="20"/>
    </row>
    <row r="697">
      <c r="B697" s="18"/>
      <c r="C697" s="18"/>
      <c r="F697" s="19"/>
      <c r="G697" s="19"/>
      <c r="P697" s="20"/>
    </row>
    <row r="698">
      <c r="B698" s="18"/>
      <c r="C698" s="18"/>
      <c r="F698" s="19"/>
      <c r="G698" s="19"/>
      <c r="P698" s="20"/>
    </row>
    <row r="699">
      <c r="B699" s="18"/>
      <c r="C699" s="18"/>
      <c r="F699" s="19"/>
      <c r="G699" s="19"/>
      <c r="P699" s="20"/>
    </row>
    <row r="700">
      <c r="B700" s="18"/>
      <c r="C700" s="18"/>
      <c r="F700" s="19"/>
      <c r="G700" s="19"/>
      <c r="P700" s="20"/>
    </row>
    <row r="701">
      <c r="B701" s="18"/>
      <c r="C701" s="18"/>
      <c r="F701" s="19"/>
      <c r="G701" s="19"/>
      <c r="P701" s="20"/>
    </row>
    <row r="702">
      <c r="B702" s="18"/>
      <c r="C702" s="18"/>
      <c r="F702" s="19"/>
      <c r="G702" s="19"/>
      <c r="P702" s="20"/>
    </row>
    <row r="703">
      <c r="B703" s="18"/>
      <c r="C703" s="18"/>
      <c r="F703" s="19"/>
      <c r="G703" s="19"/>
      <c r="P703" s="20"/>
    </row>
    <row r="704">
      <c r="B704" s="18"/>
      <c r="C704" s="18"/>
      <c r="F704" s="19"/>
      <c r="G704" s="19"/>
      <c r="P704" s="20"/>
    </row>
    <row r="705">
      <c r="B705" s="18"/>
      <c r="C705" s="18"/>
      <c r="F705" s="19"/>
      <c r="G705" s="19"/>
      <c r="P705" s="20"/>
    </row>
    <row r="706">
      <c r="B706" s="18"/>
      <c r="C706" s="18"/>
      <c r="F706" s="19"/>
      <c r="G706" s="19"/>
      <c r="P706" s="20"/>
    </row>
    <row r="707">
      <c r="B707" s="18"/>
      <c r="C707" s="18"/>
      <c r="F707" s="19"/>
      <c r="G707" s="19"/>
      <c r="P707" s="20"/>
    </row>
    <row r="708">
      <c r="B708" s="18"/>
      <c r="C708" s="18"/>
      <c r="F708" s="19"/>
      <c r="G708" s="19"/>
      <c r="P708" s="20"/>
    </row>
    <row r="709">
      <c r="B709" s="18"/>
      <c r="C709" s="18"/>
      <c r="F709" s="19"/>
      <c r="G709" s="19"/>
      <c r="P709" s="20"/>
    </row>
    <row r="710">
      <c r="B710" s="18"/>
      <c r="C710" s="18"/>
      <c r="F710" s="19"/>
      <c r="G710" s="19"/>
      <c r="P710" s="20"/>
    </row>
    <row r="711">
      <c r="B711" s="18"/>
      <c r="C711" s="18"/>
      <c r="F711" s="19"/>
      <c r="G711" s="19"/>
      <c r="P711" s="20"/>
    </row>
    <row r="712">
      <c r="B712" s="18"/>
      <c r="C712" s="18"/>
      <c r="F712" s="19"/>
      <c r="G712" s="19"/>
      <c r="P712" s="20"/>
    </row>
    <row r="713">
      <c r="B713" s="18"/>
      <c r="C713" s="18"/>
      <c r="F713" s="19"/>
      <c r="G713" s="19"/>
      <c r="P713" s="20"/>
    </row>
    <row r="714">
      <c r="B714" s="18"/>
      <c r="C714" s="18"/>
      <c r="F714" s="19"/>
      <c r="G714" s="19"/>
      <c r="P714" s="20"/>
    </row>
    <row r="715">
      <c r="B715" s="18"/>
      <c r="C715" s="18"/>
      <c r="F715" s="19"/>
      <c r="G715" s="19"/>
      <c r="P715" s="20"/>
    </row>
    <row r="716">
      <c r="B716" s="18"/>
      <c r="C716" s="18"/>
      <c r="F716" s="19"/>
      <c r="G716" s="19"/>
      <c r="P716" s="20"/>
    </row>
    <row r="717">
      <c r="B717" s="18"/>
      <c r="C717" s="18"/>
      <c r="F717" s="19"/>
      <c r="G717" s="19"/>
      <c r="P717" s="20"/>
    </row>
    <row r="718">
      <c r="B718" s="18"/>
      <c r="C718" s="18"/>
      <c r="F718" s="19"/>
      <c r="G718" s="19"/>
      <c r="P718" s="20"/>
    </row>
    <row r="719">
      <c r="B719" s="18"/>
      <c r="C719" s="18"/>
      <c r="F719" s="19"/>
      <c r="G719" s="19"/>
      <c r="P719" s="20"/>
    </row>
    <row r="720">
      <c r="B720" s="18"/>
      <c r="C720" s="18"/>
      <c r="F720" s="19"/>
      <c r="G720" s="19"/>
      <c r="P720" s="20"/>
    </row>
    <row r="721">
      <c r="B721" s="18"/>
      <c r="C721" s="18"/>
      <c r="F721" s="19"/>
      <c r="G721" s="19"/>
      <c r="P721" s="20"/>
    </row>
    <row r="722">
      <c r="B722" s="18"/>
      <c r="C722" s="18"/>
      <c r="F722" s="19"/>
      <c r="G722" s="19"/>
      <c r="P722" s="20"/>
    </row>
    <row r="723">
      <c r="B723" s="18"/>
      <c r="C723" s="18"/>
      <c r="F723" s="19"/>
      <c r="G723" s="19"/>
      <c r="P723" s="20"/>
    </row>
    <row r="724">
      <c r="B724" s="18"/>
      <c r="C724" s="18"/>
      <c r="F724" s="19"/>
      <c r="G724" s="19"/>
      <c r="P724" s="20"/>
    </row>
    <row r="725">
      <c r="B725" s="18"/>
      <c r="C725" s="18"/>
      <c r="F725" s="19"/>
      <c r="G725" s="19"/>
      <c r="P725" s="20"/>
    </row>
    <row r="726">
      <c r="B726" s="18"/>
      <c r="C726" s="18"/>
      <c r="F726" s="19"/>
      <c r="G726" s="19"/>
      <c r="P726" s="20"/>
    </row>
    <row r="727">
      <c r="B727" s="18"/>
      <c r="C727" s="18"/>
      <c r="F727" s="19"/>
      <c r="G727" s="19"/>
      <c r="P727" s="20"/>
    </row>
    <row r="728">
      <c r="B728" s="18"/>
      <c r="C728" s="18"/>
      <c r="F728" s="19"/>
      <c r="G728" s="19"/>
      <c r="P728" s="20"/>
    </row>
    <row r="729">
      <c r="B729" s="18"/>
      <c r="C729" s="18"/>
      <c r="F729" s="19"/>
      <c r="G729" s="19"/>
      <c r="P729" s="20"/>
    </row>
    <row r="730">
      <c r="B730" s="18"/>
      <c r="C730" s="18"/>
      <c r="F730" s="19"/>
      <c r="G730" s="19"/>
      <c r="P730" s="20"/>
    </row>
    <row r="731">
      <c r="B731" s="18"/>
      <c r="C731" s="18"/>
      <c r="F731" s="19"/>
      <c r="G731" s="19"/>
      <c r="P731" s="20"/>
    </row>
    <row r="732">
      <c r="B732" s="18"/>
      <c r="C732" s="18"/>
      <c r="F732" s="19"/>
      <c r="G732" s="19"/>
      <c r="P732" s="20"/>
    </row>
    <row r="733">
      <c r="B733" s="18"/>
      <c r="C733" s="18"/>
      <c r="F733" s="19"/>
      <c r="G733" s="19"/>
      <c r="P733" s="20"/>
    </row>
    <row r="734">
      <c r="B734" s="18"/>
      <c r="C734" s="18"/>
      <c r="F734" s="19"/>
      <c r="G734" s="19"/>
      <c r="P734" s="20"/>
    </row>
    <row r="735">
      <c r="B735" s="18"/>
      <c r="C735" s="18"/>
      <c r="F735" s="19"/>
      <c r="G735" s="19"/>
      <c r="P735" s="20"/>
    </row>
    <row r="736">
      <c r="B736" s="18"/>
      <c r="C736" s="18"/>
      <c r="F736" s="19"/>
      <c r="G736" s="19"/>
      <c r="P736" s="20"/>
    </row>
    <row r="737">
      <c r="B737" s="18"/>
      <c r="C737" s="18"/>
      <c r="F737" s="19"/>
      <c r="G737" s="19"/>
      <c r="P737" s="20"/>
    </row>
    <row r="738">
      <c r="B738" s="18"/>
      <c r="C738" s="18"/>
      <c r="F738" s="19"/>
      <c r="G738" s="19"/>
      <c r="P738" s="20"/>
    </row>
    <row r="739">
      <c r="B739" s="18"/>
      <c r="C739" s="18"/>
      <c r="F739" s="19"/>
      <c r="G739" s="19"/>
      <c r="P739" s="20"/>
    </row>
    <row r="740">
      <c r="B740" s="18"/>
      <c r="C740" s="18"/>
      <c r="F740" s="19"/>
      <c r="G740" s="19"/>
      <c r="P740" s="20"/>
    </row>
    <row r="741">
      <c r="B741" s="18"/>
      <c r="C741" s="18"/>
      <c r="F741" s="19"/>
      <c r="G741" s="19"/>
      <c r="P741" s="20"/>
    </row>
    <row r="742">
      <c r="B742" s="18"/>
      <c r="C742" s="18"/>
      <c r="F742" s="19"/>
      <c r="G742" s="19"/>
      <c r="P742" s="20"/>
    </row>
    <row r="743">
      <c r="B743" s="18"/>
      <c r="C743" s="18"/>
      <c r="F743" s="19"/>
      <c r="G743" s="19"/>
      <c r="P743" s="20"/>
    </row>
    <row r="744">
      <c r="B744" s="18"/>
      <c r="C744" s="18"/>
      <c r="F744" s="19"/>
      <c r="G744" s="19"/>
      <c r="P744" s="20"/>
    </row>
    <row r="745">
      <c r="B745" s="18"/>
      <c r="C745" s="18"/>
      <c r="F745" s="19"/>
      <c r="G745" s="19"/>
      <c r="P745" s="20"/>
    </row>
    <row r="746">
      <c r="B746" s="18"/>
      <c r="C746" s="18"/>
      <c r="F746" s="19"/>
      <c r="G746" s="19"/>
      <c r="P746" s="20"/>
    </row>
    <row r="747">
      <c r="B747" s="18"/>
      <c r="C747" s="18"/>
      <c r="F747" s="19"/>
      <c r="G747" s="19"/>
      <c r="P747" s="20"/>
    </row>
    <row r="748">
      <c r="B748" s="18"/>
      <c r="C748" s="18"/>
      <c r="F748" s="19"/>
      <c r="G748" s="19"/>
      <c r="P748" s="20"/>
    </row>
    <row r="749">
      <c r="B749" s="18"/>
      <c r="C749" s="18"/>
      <c r="F749" s="19"/>
      <c r="G749" s="19"/>
      <c r="P749" s="20"/>
    </row>
    <row r="750">
      <c r="B750" s="18"/>
      <c r="C750" s="18"/>
      <c r="F750" s="19"/>
      <c r="G750" s="19"/>
      <c r="P750" s="20"/>
    </row>
    <row r="751">
      <c r="B751" s="18"/>
      <c r="C751" s="18"/>
      <c r="F751" s="19"/>
      <c r="G751" s="19"/>
      <c r="P751" s="20"/>
    </row>
    <row r="752">
      <c r="B752" s="18"/>
      <c r="C752" s="18"/>
      <c r="F752" s="19"/>
      <c r="G752" s="19"/>
      <c r="P752" s="20"/>
    </row>
    <row r="753">
      <c r="B753" s="18"/>
      <c r="C753" s="18"/>
      <c r="F753" s="19"/>
      <c r="G753" s="19"/>
      <c r="P753" s="20"/>
    </row>
    <row r="754">
      <c r="B754" s="18"/>
      <c r="C754" s="18"/>
      <c r="F754" s="19"/>
      <c r="G754" s="19"/>
      <c r="P754" s="20"/>
    </row>
    <row r="755">
      <c r="B755" s="18"/>
      <c r="C755" s="18"/>
      <c r="F755" s="19"/>
      <c r="G755" s="19"/>
      <c r="P755" s="20"/>
    </row>
    <row r="756">
      <c r="B756" s="18"/>
      <c r="C756" s="18"/>
      <c r="F756" s="19"/>
      <c r="G756" s="19"/>
      <c r="P756" s="20"/>
    </row>
    <row r="757">
      <c r="B757" s="18"/>
      <c r="C757" s="18"/>
      <c r="F757" s="19"/>
      <c r="G757" s="19"/>
      <c r="P757" s="20"/>
    </row>
    <row r="758">
      <c r="B758" s="18"/>
      <c r="C758" s="18"/>
      <c r="F758" s="19"/>
      <c r="G758" s="19"/>
      <c r="P758" s="20"/>
    </row>
    <row r="759">
      <c r="B759" s="18"/>
      <c r="C759" s="18"/>
      <c r="F759" s="19"/>
      <c r="G759" s="19"/>
      <c r="P759" s="20"/>
    </row>
    <row r="760">
      <c r="B760" s="18"/>
      <c r="C760" s="18"/>
      <c r="F760" s="19"/>
      <c r="G760" s="19"/>
      <c r="P760" s="20"/>
    </row>
    <row r="761">
      <c r="B761" s="18"/>
      <c r="C761" s="18"/>
      <c r="F761" s="19"/>
      <c r="G761" s="19"/>
      <c r="P761" s="20"/>
    </row>
    <row r="762">
      <c r="B762" s="18"/>
      <c r="C762" s="18"/>
      <c r="F762" s="19"/>
      <c r="G762" s="19"/>
      <c r="P762" s="20"/>
    </row>
    <row r="763">
      <c r="B763" s="18"/>
      <c r="C763" s="18"/>
      <c r="F763" s="19"/>
      <c r="G763" s="19"/>
      <c r="P763" s="20"/>
    </row>
    <row r="764">
      <c r="B764" s="18"/>
      <c r="C764" s="18"/>
      <c r="F764" s="19"/>
      <c r="G764" s="19"/>
      <c r="P764" s="20"/>
    </row>
    <row r="765">
      <c r="B765" s="18"/>
      <c r="C765" s="18"/>
      <c r="F765" s="19"/>
      <c r="G765" s="19"/>
      <c r="P765" s="20"/>
    </row>
    <row r="766">
      <c r="B766" s="18"/>
      <c r="C766" s="18"/>
      <c r="F766" s="19"/>
      <c r="G766" s="19"/>
      <c r="P766" s="20"/>
    </row>
    <row r="767">
      <c r="B767" s="18"/>
      <c r="C767" s="18"/>
      <c r="F767" s="19"/>
      <c r="G767" s="19"/>
      <c r="P767" s="20"/>
    </row>
    <row r="768">
      <c r="B768" s="18"/>
      <c r="C768" s="18"/>
      <c r="F768" s="19"/>
      <c r="G768" s="19"/>
      <c r="P768" s="20"/>
    </row>
    <row r="769">
      <c r="B769" s="18"/>
      <c r="C769" s="18"/>
      <c r="F769" s="19"/>
      <c r="G769" s="19"/>
      <c r="P769" s="20"/>
    </row>
    <row r="770">
      <c r="B770" s="18"/>
      <c r="C770" s="18"/>
      <c r="F770" s="19"/>
      <c r="G770" s="19"/>
      <c r="P770" s="20"/>
    </row>
    <row r="771">
      <c r="B771" s="18"/>
      <c r="C771" s="18"/>
      <c r="F771" s="19"/>
      <c r="G771" s="19"/>
      <c r="P771" s="20"/>
    </row>
    <row r="772">
      <c r="B772" s="18"/>
      <c r="C772" s="18"/>
      <c r="F772" s="19"/>
      <c r="G772" s="19"/>
      <c r="P772" s="20"/>
    </row>
    <row r="773">
      <c r="B773" s="18"/>
      <c r="C773" s="18"/>
      <c r="F773" s="19"/>
      <c r="G773" s="19"/>
      <c r="P773" s="20"/>
    </row>
    <row r="774">
      <c r="B774" s="18"/>
      <c r="C774" s="18"/>
      <c r="F774" s="19"/>
      <c r="G774" s="19"/>
      <c r="P774" s="20"/>
    </row>
    <row r="775">
      <c r="B775" s="18"/>
      <c r="C775" s="18"/>
      <c r="F775" s="19"/>
      <c r="G775" s="19"/>
      <c r="P775" s="20"/>
    </row>
    <row r="776">
      <c r="B776" s="18"/>
      <c r="C776" s="18"/>
      <c r="F776" s="19"/>
      <c r="G776" s="19"/>
      <c r="P776" s="20"/>
    </row>
    <row r="777">
      <c r="B777" s="18"/>
      <c r="C777" s="18"/>
      <c r="F777" s="19"/>
      <c r="G777" s="19"/>
      <c r="P777" s="20"/>
    </row>
    <row r="778">
      <c r="B778" s="18"/>
      <c r="C778" s="18"/>
      <c r="F778" s="19"/>
      <c r="G778" s="19"/>
      <c r="P778" s="20"/>
    </row>
    <row r="779">
      <c r="B779" s="18"/>
      <c r="C779" s="18"/>
      <c r="F779" s="19"/>
      <c r="G779" s="19"/>
      <c r="P779" s="20"/>
    </row>
    <row r="780">
      <c r="B780" s="18"/>
      <c r="C780" s="18"/>
      <c r="F780" s="19"/>
      <c r="G780" s="19"/>
      <c r="P780" s="20"/>
    </row>
    <row r="781">
      <c r="B781" s="18"/>
      <c r="C781" s="18"/>
      <c r="F781" s="19"/>
      <c r="G781" s="19"/>
      <c r="P781" s="20"/>
    </row>
    <row r="782">
      <c r="B782" s="18"/>
      <c r="C782" s="18"/>
      <c r="F782" s="19"/>
      <c r="G782" s="19"/>
      <c r="P782" s="20"/>
    </row>
    <row r="783">
      <c r="B783" s="18"/>
      <c r="C783" s="18"/>
      <c r="F783" s="19"/>
      <c r="G783" s="19"/>
      <c r="P783" s="20"/>
    </row>
    <row r="784">
      <c r="B784" s="18"/>
      <c r="C784" s="18"/>
      <c r="F784" s="19"/>
      <c r="G784" s="19"/>
      <c r="P784" s="20"/>
    </row>
    <row r="785">
      <c r="B785" s="18"/>
      <c r="C785" s="18"/>
      <c r="F785" s="19"/>
      <c r="G785" s="19"/>
      <c r="P785" s="20"/>
    </row>
    <row r="786">
      <c r="B786" s="18"/>
      <c r="C786" s="18"/>
      <c r="F786" s="19"/>
      <c r="G786" s="19"/>
      <c r="P786" s="20"/>
    </row>
    <row r="787">
      <c r="B787" s="18"/>
      <c r="C787" s="18"/>
      <c r="F787" s="19"/>
      <c r="G787" s="19"/>
      <c r="P787" s="20"/>
    </row>
    <row r="788">
      <c r="B788" s="18"/>
      <c r="C788" s="18"/>
      <c r="F788" s="19"/>
      <c r="G788" s="19"/>
      <c r="P788" s="20"/>
    </row>
    <row r="789">
      <c r="B789" s="18"/>
      <c r="C789" s="18"/>
      <c r="F789" s="19"/>
      <c r="G789" s="19"/>
      <c r="P789" s="20"/>
    </row>
    <row r="790">
      <c r="B790" s="18"/>
      <c r="C790" s="18"/>
      <c r="F790" s="19"/>
      <c r="G790" s="19"/>
      <c r="P790" s="20"/>
    </row>
    <row r="791">
      <c r="B791" s="18"/>
      <c r="C791" s="18"/>
      <c r="F791" s="19"/>
      <c r="G791" s="19"/>
      <c r="P791" s="20"/>
    </row>
    <row r="792">
      <c r="B792" s="18"/>
      <c r="C792" s="18"/>
      <c r="F792" s="19"/>
      <c r="G792" s="19"/>
      <c r="P792" s="20"/>
    </row>
    <row r="793">
      <c r="B793" s="18"/>
      <c r="C793" s="18"/>
      <c r="F793" s="19"/>
      <c r="G793" s="19"/>
      <c r="P793" s="20"/>
    </row>
    <row r="794">
      <c r="B794" s="18"/>
      <c r="C794" s="18"/>
      <c r="F794" s="19"/>
      <c r="G794" s="19"/>
      <c r="P794" s="20"/>
    </row>
    <row r="795">
      <c r="B795" s="18"/>
      <c r="C795" s="18"/>
      <c r="F795" s="19"/>
      <c r="G795" s="19"/>
      <c r="P795" s="20"/>
    </row>
    <row r="796">
      <c r="B796" s="18"/>
      <c r="C796" s="18"/>
      <c r="F796" s="19"/>
      <c r="G796" s="19"/>
      <c r="P796" s="20"/>
    </row>
    <row r="797">
      <c r="B797" s="18"/>
      <c r="C797" s="18"/>
      <c r="F797" s="19"/>
      <c r="G797" s="19"/>
      <c r="P797" s="20"/>
    </row>
    <row r="798">
      <c r="B798" s="18"/>
      <c r="C798" s="18"/>
      <c r="F798" s="19"/>
      <c r="G798" s="19"/>
      <c r="P798" s="20"/>
    </row>
    <row r="799">
      <c r="B799" s="18"/>
      <c r="C799" s="18"/>
      <c r="F799" s="19"/>
      <c r="G799" s="19"/>
      <c r="P799" s="20"/>
    </row>
    <row r="800">
      <c r="B800" s="18"/>
      <c r="C800" s="18"/>
      <c r="F800" s="19"/>
      <c r="G800" s="19"/>
      <c r="P800" s="20"/>
    </row>
    <row r="801">
      <c r="B801" s="18"/>
      <c r="C801" s="18"/>
      <c r="F801" s="19"/>
      <c r="G801" s="19"/>
      <c r="P801" s="20"/>
    </row>
    <row r="802">
      <c r="B802" s="18"/>
      <c r="C802" s="18"/>
      <c r="F802" s="19"/>
      <c r="G802" s="19"/>
      <c r="P802" s="20"/>
    </row>
    <row r="803">
      <c r="B803" s="18"/>
      <c r="C803" s="18"/>
      <c r="F803" s="19"/>
      <c r="G803" s="19"/>
      <c r="P803" s="20"/>
    </row>
    <row r="804">
      <c r="B804" s="18"/>
      <c r="C804" s="18"/>
      <c r="F804" s="19"/>
      <c r="G804" s="19"/>
      <c r="P804" s="20"/>
    </row>
    <row r="805">
      <c r="B805" s="18"/>
      <c r="C805" s="18"/>
      <c r="F805" s="19"/>
      <c r="G805" s="19"/>
      <c r="P805" s="20"/>
    </row>
    <row r="806">
      <c r="B806" s="18"/>
      <c r="C806" s="18"/>
      <c r="F806" s="19"/>
      <c r="G806" s="19"/>
      <c r="P806" s="20"/>
    </row>
    <row r="807">
      <c r="B807" s="18"/>
      <c r="C807" s="18"/>
      <c r="F807" s="19"/>
      <c r="G807" s="19"/>
      <c r="P807" s="20"/>
    </row>
    <row r="808">
      <c r="B808" s="18"/>
      <c r="C808" s="18"/>
      <c r="F808" s="19"/>
      <c r="G808" s="19"/>
      <c r="P808" s="20"/>
    </row>
    <row r="809">
      <c r="B809" s="18"/>
      <c r="C809" s="18"/>
      <c r="F809" s="19"/>
      <c r="G809" s="19"/>
      <c r="P809" s="20"/>
    </row>
    <row r="810">
      <c r="B810" s="18"/>
      <c r="C810" s="18"/>
      <c r="F810" s="19"/>
      <c r="G810" s="19"/>
      <c r="P810" s="20"/>
    </row>
    <row r="811">
      <c r="B811" s="18"/>
      <c r="C811" s="18"/>
      <c r="F811" s="19"/>
      <c r="G811" s="19"/>
      <c r="P811" s="20"/>
    </row>
    <row r="812">
      <c r="B812" s="18"/>
      <c r="C812" s="18"/>
      <c r="F812" s="19"/>
      <c r="G812" s="19"/>
      <c r="P812" s="20"/>
    </row>
    <row r="813">
      <c r="B813" s="18"/>
      <c r="C813" s="18"/>
      <c r="F813" s="19"/>
      <c r="G813" s="19"/>
      <c r="P813" s="20"/>
    </row>
    <row r="814">
      <c r="B814" s="18"/>
      <c r="C814" s="18"/>
      <c r="F814" s="19"/>
      <c r="G814" s="19"/>
      <c r="P814" s="20"/>
    </row>
    <row r="815">
      <c r="B815" s="18"/>
      <c r="C815" s="18"/>
      <c r="F815" s="19"/>
      <c r="G815" s="19"/>
      <c r="P815" s="20"/>
    </row>
    <row r="816">
      <c r="B816" s="18"/>
      <c r="C816" s="18"/>
      <c r="F816" s="19"/>
      <c r="G816" s="19"/>
      <c r="P816" s="20"/>
    </row>
    <row r="817">
      <c r="B817" s="18"/>
      <c r="C817" s="18"/>
      <c r="F817" s="19"/>
      <c r="G817" s="19"/>
      <c r="P817" s="20"/>
    </row>
    <row r="818">
      <c r="B818" s="18"/>
      <c r="C818" s="18"/>
      <c r="F818" s="19"/>
      <c r="G818" s="19"/>
      <c r="P818" s="20"/>
    </row>
    <row r="819">
      <c r="B819" s="18"/>
      <c r="C819" s="18"/>
      <c r="F819" s="19"/>
      <c r="G819" s="19"/>
      <c r="P819" s="20"/>
    </row>
    <row r="820">
      <c r="B820" s="18"/>
      <c r="C820" s="18"/>
      <c r="F820" s="19"/>
      <c r="G820" s="19"/>
      <c r="P820" s="20"/>
    </row>
    <row r="821">
      <c r="B821" s="18"/>
      <c r="C821" s="18"/>
      <c r="F821" s="19"/>
      <c r="G821" s="19"/>
      <c r="P821" s="20"/>
    </row>
    <row r="822">
      <c r="B822" s="18"/>
      <c r="C822" s="18"/>
      <c r="F822" s="19"/>
      <c r="G822" s="19"/>
      <c r="P822" s="20"/>
    </row>
    <row r="823">
      <c r="B823" s="18"/>
      <c r="C823" s="18"/>
      <c r="F823" s="19"/>
      <c r="G823" s="19"/>
      <c r="P823" s="20"/>
    </row>
    <row r="824">
      <c r="B824" s="18"/>
      <c r="C824" s="18"/>
      <c r="F824" s="19"/>
      <c r="G824" s="19"/>
      <c r="P824" s="20"/>
    </row>
    <row r="825">
      <c r="B825" s="18"/>
      <c r="C825" s="18"/>
      <c r="F825" s="19"/>
      <c r="G825" s="19"/>
      <c r="P825" s="20"/>
    </row>
    <row r="826">
      <c r="B826" s="18"/>
      <c r="C826" s="18"/>
      <c r="F826" s="19"/>
      <c r="G826" s="19"/>
      <c r="P826" s="20"/>
    </row>
    <row r="827">
      <c r="B827" s="18"/>
      <c r="C827" s="18"/>
      <c r="F827" s="19"/>
      <c r="G827" s="19"/>
      <c r="P827" s="20"/>
    </row>
    <row r="828">
      <c r="B828" s="18"/>
      <c r="C828" s="18"/>
      <c r="F828" s="19"/>
      <c r="G828" s="19"/>
      <c r="P828" s="20"/>
    </row>
    <row r="829">
      <c r="B829" s="18"/>
      <c r="C829" s="18"/>
      <c r="F829" s="19"/>
      <c r="G829" s="19"/>
      <c r="P829" s="20"/>
    </row>
    <row r="830">
      <c r="B830" s="18"/>
      <c r="C830" s="18"/>
      <c r="F830" s="19"/>
      <c r="G830" s="19"/>
      <c r="P830" s="20"/>
    </row>
    <row r="831">
      <c r="B831" s="18"/>
      <c r="C831" s="18"/>
      <c r="F831" s="19"/>
      <c r="G831" s="19"/>
      <c r="P831" s="20"/>
    </row>
    <row r="832">
      <c r="B832" s="18"/>
      <c r="C832" s="18"/>
      <c r="F832" s="19"/>
      <c r="G832" s="19"/>
      <c r="P832" s="20"/>
    </row>
    <row r="833">
      <c r="B833" s="18"/>
      <c r="C833" s="18"/>
      <c r="F833" s="19"/>
      <c r="G833" s="19"/>
      <c r="P833" s="20"/>
    </row>
    <row r="834">
      <c r="B834" s="18"/>
      <c r="C834" s="18"/>
      <c r="F834" s="19"/>
      <c r="G834" s="19"/>
      <c r="P834" s="20"/>
    </row>
    <row r="835">
      <c r="B835" s="18"/>
      <c r="C835" s="18"/>
      <c r="F835" s="19"/>
      <c r="G835" s="19"/>
      <c r="P835" s="20"/>
    </row>
    <row r="836">
      <c r="B836" s="18"/>
      <c r="C836" s="18"/>
      <c r="F836" s="19"/>
      <c r="G836" s="19"/>
      <c r="P836" s="20"/>
    </row>
    <row r="837">
      <c r="B837" s="18"/>
      <c r="C837" s="18"/>
      <c r="F837" s="19"/>
      <c r="G837" s="19"/>
      <c r="P837" s="20"/>
    </row>
    <row r="838">
      <c r="B838" s="18"/>
      <c r="C838" s="18"/>
      <c r="F838" s="19"/>
      <c r="G838" s="19"/>
      <c r="P838" s="20"/>
    </row>
    <row r="839">
      <c r="B839" s="18"/>
      <c r="C839" s="18"/>
      <c r="F839" s="19"/>
      <c r="G839" s="19"/>
      <c r="P839" s="20"/>
    </row>
    <row r="840">
      <c r="B840" s="18"/>
      <c r="C840" s="18"/>
      <c r="F840" s="19"/>
      <c r="G840" s="19"/>
      <c r="P840" s="20"/>
    </row>
    <row r="841">
      <c r="B841" s="18"/>
      <c r="C841" s="18"/>
      <c r="F841" s="19"/>
      <c r="G841" s="19"/>
      <c r="P841" s="20"/>
    </row>
    <row r="842">
      <c r="B842" s="18"/>
      <c r="C842" s="18"/>
      <c r="F842" s="19"/>
      <c r="G842" s="19"/>
      <c r="P842" s="20"/>
    </row>
    <row r="843">
      <c r="B843" s="18"/>
      <c r="C843" s="18"/>
      <c r="F843" s="19"/>
      <c r="G843" s="19"/>
      <c r="P843" s="20"/>
    </row>
    <row r="844">
      <c r="B844" s="18"/>
      <c r="C844" s="18"/>
      <c r="F844" s="19"/>
      <c r="G844" s="19"/>
      <c r="P844" s="20"/>
    </row>
    <row r="845">
      <c r="B845" s="18"/>
      <c r="C845" s="18"/>
      <c r="F845" s="19"/>
      <c r="G845" s="19"/>
      <c r="P845" s="20"/>
    </row>
    <row r="846">
      <c r="B846" s="18"/>
      <c r="C846" s="18"/>
      <c r="F846" s="19"/>
      <c r="G846" s="19"/>
      <c r="P846" s="20"/>
    </row>
    <row r="847">
      <c r="B847" s="18"/>
      <c r="C847" s="18"/>
      <c r="F847" s="19"/>
      <c r="G847" s="19"/>
      <c r="P847" s="20"/>
    </row>
    <row r="848">
      <c r="B848" s="18"/>
      <c r="C848" s="18"/>
      <c r="F848" s="19"/>
      <c r="G848" s="19"/>
      <c r="P848" s="20"/>
    </row>
    <row r="849">
      <c r="B849" s="18"/>
      <c r="C849" s="18"/>
      <c r="F849" s="19"/>
      <c r="G849" s="19"/>
      <c r="P849" s="20"/>
    </row>
    <row r="850">
      <c r="B850" s="18"/>
      <c r="C850" s="18"/>
      <c r="F850" s="19"/>
      <c r="G850" s="19"/>
      <c r="P850" s="20"/>
    </row>
    <row r="851">
      <c r="B851" s="18"/>
      <c r="C851" s="18"/>
      <c r="F851" s="19"/>
      <c r="G851" s="19"/>
      <c r="P851" s="20"/>
    </row>
    <row r="852">
      <c r="B852" s="18"/>
      <c r="C852" s="18"/>
      <c r="F852" s="19"/>
      <c r="G852" s="19"/>
      <c r="P852" s="20"/>
    </row>
    <row r="853">
      <c r="B853" s="18"/>
      <c r="C853" s="18"/>
      <c r="F853" s="19"/>
      <c r="G853" s="19"/>
      <c r="P853" s="20"/>
    </row>
    <row r="854">
      <c r="B854" s="18"/>
      <c r="C854" s="18"/>
      <c r="F854" s="19"/>
      <c r="G854" s="19"/>
      <c r="P854" s="20"/>
    </row>
    <row r="855">
      <c r="B855" s="18"/>
      <c r="C855" s="18"/>
      <c r="F855" s="19"/>
      <c r="G855" s="19"/>
      <c r="P855" s="20"/>
    </row>
    <row r="856">
      <c r="B856" s="18"/>
      <c r="C856" s="18"/>
      <c r="F856" s="19"/>
      <c r="G856" s="19"/>
      <c r="P856" s="20"/>
    </row>
    <row r="857">
      <c r="B857" s="18"/>
      <c r="C857" s="18"/>
      <c r="F857" s="19"/>
      <c r="G857" s="19"/>
      <c r="P857" s="20"/>
    </row>
    <row r="858">
      <c r="B858" s="18"/>
      <c r="C858" s="18"/>
      <c r="F858" s="19"/>
      <c r="G858" s="19"/>
      <c r="P858" s="20"/>
    </row>
    <row r="859">
      <c r="B859" s="18"/>
      <c r="C859" s="18"/>
      <c r="F859" s="19"/>
      <c r="G859" s="19"/>
      <c r="P859" s="20"/>
    </row>
    <row r="860">
      <c r="B860" s="18"/>
      <c r="C860" s="18"/>
      <c r="F860" s="19"/>
      <c r="G860" s="19"/>
      <c r="P860" s="20"/>
    </row>
    <row r="861">
      <c r="B861" s="18"/>
      <c r="C861" s="18"/>
      <c r="F861" s="19"/>
      <c r="G861" s="19"/>
      <c r="P861" s="20"/>
    </row>
    <row r="862">
      <c r="B862" s="18"/>
      <c r="C862" s="18"/>
      <c r="F862" s="19"/>
      <c r="G862" s="19"/>
      <c r="P862" s="20"/>
    </row>
    <row r="863">
      <c r="B863" s="18"/>
      <c r="C863" s="18"/>
      <c r="F863" s="19"/>
      <c r="G863" s="19"/>
      <c r="P863" s="20"/>
    </row>
    <row r="864">
      <c r="B864" s="18"/>
      <c r="C864" s="18"/>
      <c r="F864" s="19"/>
      <c r="G864" s="19"/>
      <c r="P864" s="20"/>
    </row>
    <row r="865">
      <c r="B865" s="18"/>
      <c r="C865" s="18"/>
      <c r="F865" s="19"/>
      <c r="G865" s="19"/>
      <c r="P865" s="20"/>
    </row>
    <row r="866">
      <c r="B866" s="18"/>
      <c r="C866" s="18"/>
      <c r="F866" s="19"/>
      <c r="G866" s="19"/>
      <c r="P866" s="20"/>
    </row>
    <row r="867">
      <c r="B867" s="18"/>
      <c r="C867" s="18"/>
      <c r="F867" s="19"/>
      <c r="G867" s="19"/>
      <c r="P867" s="20"/>
    </row>
    <row r="868">
      <c r="B868" s="18"/>
      <c r="C868" s="18"/>
      <c r="F868" s="19"/>
      <c r="G868" s="19"/>
      <c r="P868" s="20"/>
    </row>
    <row r="869">
      <c r="B869" s="18"/>
      <c r="C869" s="18"/>
      <c r="F869" s="19"/>
      <c r="G869" s="19"/>
      <c r="P869" s="20"/>
    </row>
    <row r="870">
      <c r="B870" s="18"/>
      <c r="C870" s="18"/>
      <c r="F870" s="19"/>
      <c r="G870" s="19"/>
      <c r="P870" s="20"/>
    </row>
    <row r="871">
      <c r="B871" s="18"/>
      <c r="C871" s="18"/>
      <c r="F871" s="19"/>
      <c r="G871" s="19"/>
      <c r="P871" s="20"/>
    </row>
    <row r="872">
      <c r="B872" s="18"/>
      <c r="C872" s="18"/>
      <c r="F872" s="19"/>
      <c r="G872" s="19"/>
      <c r="P872" s="20"/>
    </row>
    <row r="873">
      <c r="B873" s="18"/>
      <c r="C873" s="18"/>
      <c r="F873" s="19"/>
      <c r="G873" s="19"/>
      <c r="P873" s="20"/>
    </row>
    <row r="874">
      <c r="B874" s="18"/>
      <c r="C874" s="18"/>
      <c r="F874" s="19"/>
      <c r="G874" s="19"/>
      <c r="P874" s="20"/>
    </row>
    <row r="875">
      <c r="B875" s="18"/>
      <c r="C875" s="18"/>
      <c r="F875" s="19"/>
      <c r="G875" s="19"/>
      <c r="P875" s="20"/>
    </row>
    <row r="876">
      <c r="B876" s="18"/>
      <c r="C876" s="18"/>
      <c r="F876" s="19"/>
      <c r="G876" s="19"/>
      <c r="P876" s="20"/>
    </row>
    <row r="877">
      <c r="B877" s="18"/>
      <c r="C877" s="18"/>
      <c r="F877" s="19"/>
      <c r="G877" s="19"/>
      <c r="P877" s="20"/>
    </row>
    <row r="878">
      <c r="B878" s="18"/>
      <c r="C878" s="18"/>
      <c r="F878" s="19"/>
      <c r="G878" s="19"/>
      <c r="P878" s="20"/>
    </row>
    <row r="879">
      <c r="B879" s="18"/>
      <c r="C879" s="18"/>
      <c r="F879" s="19"/>
      <c r="G879" s="19"/>
      <c r="P879" s="20"/>
    </row>
    <row r="880">
      <c r="B880" s="18"/>
      <c r="C880" s="18"/>
      <c r="F880" s="19"/>
      <c r="G880" s="19"/>
      <c r="P880" s="20"/>
    </row>
    <row r="881">
      <c r="B881" s="18"/>
      <c r="C881" s="18"/>
      <c r="F881" s="19"/>
      <c r="G881" s="19"/>
      <c r="P881" s="20"/>
    </row>
    <row r="882">
      <c r="B882" s="18"/>
      <c r="C882" s="18"/>
      <c r="F882" s="19"/>
      <c r="G882" s="19"/>
      <c r="P882" s="20"/>
    </row>
    <row r="883">
      <c r="B883" s="18"/>
      <c r="C883" s="18"/>
      <c r="F883" s="19"/>
      <c r="G883" s="19"/>
      <c r="P883" s="20"/>
    </row>
    <row r="884">
      <c r="B884" s="18"/>
      <c r="C884" s="18"/>
      <c r="F884" s="19"/>
      <c r="G884" s="19"/>
      <c r="P884" s="20"/>
    </row>
    <row r="885">
      <c r="B885" s="18"/>
      <c r="C885" s="18"/>
      <c r="F885" s="19"/>
      <c r="G885" s="19"/>
      <c r="P885" s="20"/>
    </row>
    <row r="886">
      <c r="B886" s="18"/>
      <c r="C886" s="18"/>
      <c r="F886" s="19"/>
      <c r="G886" s="19"/>
      <c r="P886" s="20"/>
    </row>
    <row r="887">
      <c r="B887" s="18"/>
      <c r="C887" s="18"/>
      <c r="F887" s="19"/>
      <c r="G887" s="19"/>
      <c r="P887" s="20"/>
    </row>
    <row r="888">
      <c r="B888" s="18"/>
      <c r="C888" s="18"/>
      <c r="F888" s="19"/>
      <c r="G888" s="19"/>
      <c r="P888" s="20"/>
    </row>
    <row r="889">
      <c r="B889" s="18"/>
      <c r="C889" s="18"/>
      <c r="F889" s="19"/>
      <c r="G889" s="19"/>
      <c r="P889" s="20"/>
    </row>
    <row r="890">
      <c r="B890" s="18"/>
      <c r="C890" s="18"/>
      <c r="F890" s="19"/>
      <c r="G890" s="19"/>
      <c r="P890" s="20"/>
    </row>
    <row r="891">
      <c r="B891" s="18"/>
      <c r="C891" s="18"/>
      <c r="F891" s="19"/>
      <c r="G891" s="19"/>
      <c r="P891" s="20"/>
    </row>
    <row r="892">
      <c r="B892" s="18"/>
      <c r="C892" s="18"/>
      <c r="F892" s="19"/>
      <c r="G892" s="19"/>
      <c r="P892" s="20"/>
    </row>
    <row r="893">
      <c r="B893" s="18"/>
      <c r="C893" s="18"/>
      <c r="F893" s="19"/>
      <c r="G893" s="19"/>
      <c r="P893" s="20"/>
    </row>
    <row r="894">
      <c r="B894" s="18"/>
      <c r="C894" s="18"/>
      <c r="F894" s="19"/>
      <c r="G894" s="19"/>
      <c r="P894" s="20"/>
    </row>
    <row r="895">
      <c r="B895" s="18"/>
      <c r="C895" s="18"/>
      <c r="F895" s="19"/>
      <c r="G895" s="19"/>
      <c r="P895" s="20"/>
    </row>
    <row r="896">
      <c r="B896" s="18"/>
      <c r="C896" s="18"/>
      <c r="F896" s="19"/>
      <c r="G896" s="19"/>
      <c r="P896" s="20"/>
    </row>
    <row r="897">
      <c r="B897" s="18"/>
      <c r="C897" s="18"/>
      <c r="F897" s="19"/>
      <c r="G897" s="19"/>
      <c r="P897" s="20"/>
    </row>
    <row r="898">
      <c r="B898" s="18"/>
      <c r="C898" s="18"/>
      <c r="F898" s="19"/>
      <c r="G898" s="19"/>
      <c r="P898" s="20"/>
    </row>
    <row r="899">
      <c r="B899" s="18"/>
      <c r="C899" s="18"/>
      <c r="F899" s="19"/>
      <c r="G899" s="19"/>
      <c r="P899" s="20"/>
    </row>
    <row r="900">
      <c r="B900" s="18"/>
      <c r="C900" s="18"/>
      <c r="F900" s="19"/>
      <c r="G900" s="19"/>
      <c r="P900" s="20"/>
    </row>
    <row r="901">
      <c r="B901" s="18"/>
      <c r="C901" s="18"/>
      <c r="F901" s="19"/>
      <c r="G901" s="19"/>
      <c r="P901" s="20"/>
    </row>
    <row r="902">
      <c r="B902" s="18"/>
      <c r="C902" s="18"/>
      <c r="F902" s="19"/>
      <c r="G902" s="19"/>
      <c r="P902" s="20"/>
    </row>
    <row r="903">
      <c r="B903" s="18"/>
      <c r="C903" s="18"/>
      <c r="F903" s="19"/>
      <c r="G903" s="19"/>
      <c r="P903" s="20"/>
    </row>
    <row r="904">
      <c r="B904" s="18"/>
      <c r="C904" s="18"/>
      <c r="F904" s="19"/>
      <c r="G904" s="19"/>
      <c r="P904" s="20"/>
    </row>
    <row r="905">
      <c r="B905" s="18"/>
      <c r="C905" s="18"/>
      <c r="F905" s="19"/>
      <c r="G905" s="19"/>
      <c r="P905" s="20"/>
    </row>
    <row r="906">
      <c r="B906" s="18"/>
      <c r="C906" s="18"/>
      <c r="F906" s="19"/>
      <c r="G906" s="19"/>
      <c r="P906" s="20"/>
    </row>
    <row r="907">
      <c r="B907" s="18"/>
      <c r="C907" s="18"/>
      <c r="F907" s="19"/>
      <c r="G907" s="19"/>
      <c r="P907" s="20"/>
    </row>
    <row r="908">
      <c r="B908" s="18"/>
      <c r="C908" s="18"/>
      <c r="F908" s="19"/>
      <c r="G908" s="19"/>
      <c r="P908" s="20"/>
    </row>
    <row r="909">
      <c r="B909" s="18"/>
      <c r="C909" s="18"/>
      <c r="F909" s="19"/>
      <c r="G909" s="19"/>
      <c r="P909" s="20"/>
    </row>
    <row r="910">
      <c r="B910" s="18"/>
      <c r="C910" s="18"/>
      <c r="F910" s="19"/>
      <c r="G910" s="19"/>
      <c r="P910" s="20"/>
    </row>
    <row r="911">
      <c r="B911" s="18"/>
      <c r="C911" s="18"/>
      <c r="F911" s="19"/>
      <c r="G911" s="19"/>
      <c r="P911" s="20"/>
    </row>
    <row r="912">
      <c r="B912" s="18"/>
      <c r="C912" s="18"/>
      <c r="F912" s="19"/>
      <c r="G912" s="19"/>
      <c r="P912" s="20"/>
    </row>
    <row r="913">
      <c r="B913" s="18"/>
      <c r="C913" s="18"/>
      <c r="F913" s="19"/>
      <c r="G913" s="19"/>
      <c r="P913" s="20"/>
    </row>
    <row r="914">
      <c r="B914" s="18"/>
      <c r="C914" s="18"/>
      <c r="F914" s="19"/>
      <c r="G914" s="19"/>
      <c r="P914" s="20"/>
    </row>
    <row r="915">
      <c r="B915" s="18"/>
      <c r="C915" s="18"/>
      <c r="F915" s="19"/>
      <c r="G915" s="19"/>
      <c r="P915" s="20"/>
    </row>
    <row r="916">
      <c r="B916" s="18"/>
      <c r="C916" s="18"/>
      <c r="F916" s="19"/>
      <c r="G916" s="19"/>
      <c r="P916" s="20"/>
    </row>
    <row r="917">
      <c r="B917" s="18"/>
      <c r="C917" s="18"/>
      <c r="F917" s="19"/>
      <c r="G917" s="19"/>
      <c r="P917" s="20"/>
    </row>
    <row r="918">
      <c r="B918" s="18"/>
      <c r="C918" s="18"/>
      <c r="F918" s="19"/>
      <c r="G918" s="19"/>
      <c r="P918" s="20"/>
    </row>
    <row r="919">
      <c r="B919" s="18"/>
      <c r="C919" s="18"/>
      <c r="F919" s="19"/>
      <c r="G919" s="19"/>
      <c r="P919" s="20"/>
    </row>
    <row r="920">
      <c r="B920" s="18"/>
      <c r="C920" s="18"/>
      <c r="F920" s="19"/>
      <c r="G920" s="19"/>
      <c r="P920" s="20"/>
    </row>
    <row r="921">
      <c r="B921" s="18"/>
      <c r="C921" s="18"/>
      <c r="F921" s="19"/>
      <c r="G921" s="19"/>
      <c r="P921" s="20"/>
    </row>
    <row r="922">
      <c r="B922" s="18"/>
      <c r="C922" s="18"/>
      <c r="F922" s="19"/>
      <c r="G922" s="19"/>
      <c r="P922" s="20"/>
    </row>
    <row r="923">
      <c r="B923" s="18"/>
      <c r="C923" s="18"/>
      <c r="F923" s="19"/>
      <c r="G923" s="19"/>
      <c r="P923" s="20"/>
    </row>
    <row r="924">
      <c r="B924" s="18"/>
      <c r="C924" s="18"/>
      <c r="F924" s="19"/>
      <c r="G924" s="19"/>
      <c r="P924" s="20"/>
    </row>
    <row r="925">
      <c r="B925" s="18"/>
      <c r="C925" s="18"/>
      <c r="F925" s="19"/>
      <c r="G925" s="19"/>
      <c r="P925" s="20"/>
    </row>
    <row r="926">
      <c r="B926" s="18"/>
      <c r="C926" s="18"/>
      <c r="F926" s="19"/>
      <c r="G926" s="19"/>
      <c r="P926" s="20"/>
    </row>
    <row r="927">
      <c r="B927" s="18"/>
      <c r="C927" s="18"/>
      <c r="F927" s="19"/>
      <c r="G927" s="19"/>
      <c r="P927" s="20"/>
    </row>
    <row r="928">
      <c r="B928" s="18"/>
      <c r="C928" s="18"/>
      <c r="F928" s="19"/>
      <c r="G928" s="19"/>
      <c r="P928" s="20"/>
    </row>
    <row r="929">
      <c r="B929" s="18"/>
      <c r="C929" s="18"/>
      <c r="F929" s="19"/>
      <c r="G929" s="19"/>
      <c r="P929" s="20"/>
    </row>
    <row r="930">
      <c r="B930" s="18"/>
      <c r="C930" s="18"/>
      <c r="F930" s="19"/>
      <c r="G930" s="19"/>
      <c r="P930" s="20"/>
    </row>
    <row r="931">
      <c r="B931" s="18"/>
      <c r="C931" s="18"/>
      <c r="F931" s="19"/>
      <c r="G931" s="19"/>
      <c r="P931" s="20"/>
    </row>
    <row r="932">
      <c r="B932" s="18"/>
      <c r="C932" s="18"/>
      <c r="F932" s="19"/>
      <c r="G932" s="19"/>
      <c r="P932" s="20"/>
    </row>
    <row r="933">
      <c r="B933" s="18"/>
      <c r="C933" s="18"/>
      <c r="F933" s="19"/>
      <c r="G933" s="19"/>
      <c r="P933" s="20"/>
    </row>
    <row r="934">
      <c r="B934" s="18"/>
      <c r="C934" s="18"/>
      <c r="F934" s="19"/>
      <c r="G934" s="19"/>
      <c r="P934" s="20"/>
    </row>
    <row r="935">
      <c r="B935" s="18"/>
      <c r="C935" s="18"/>
      <c r="F935" s="19"/>
      <c r="G935" s="19"/>
      <c r="P935" s="20"/>
    </row>
    <row r="936">
      <c r="B936" s="18"/>
      <c r="C936" s="18"/>
      <c r="F936" s="19"/>
      <c r="G936" s="19"/>
      <c r="P936" s="20"/>
    </row>
    <row r="937">
      <c r="B937" s="18"/>
      <c r="C937" s="18"/>
      <c r="F937" s="19"/>
      <c r="G937" s="19"/>
      <c r="P937" s="20"/>
    </row>
    <row r="938">
      <c r="B938" s="18"/>
      <c r="C938" s="18"/>
      <c r="F938" s="19"/>
      <c r="G938" s="19"/>
      <c r="P938" s="20"/>
    </row>
    <row r="939">
      <c r="B939" s="18"/>
      <c r="C939" s="18"/>
      <c r="F939" s="19"/>
      <c r="G939" s="19"/>
      <c r="P939" s="20"/>
    </row>
    <row r="940">
      <c r="B940" s="18"/>
      <c r="C940" s="18"/>
      <c r="F940" s="19"/>
      <c r="G940" s="19"/>
      <c r="P940" s="20"/>
    </row>
    <row r="941">
      <c r="B941" s="18"/>
      <c r="C941" s="18"/>
      <c r="F941" s="19"/>
      <c r="G941" s="19"/>
      <c r="P941" s="20"/>
    </row>
    <row r="942">
      <c r="B942" s="18"/>
      <c r="C942" s="18"/>
      <c r="F942" s="19"/>
      <c r="G942" s="19"/>
      <c r="P942" s="20"/>
    </row>
    <row r="943">
      <c r="B943" s="18"/>
      <c r="C943" s="18"/>
      <c r="F943" s="19"/>
      <c r="G943" s="19"/>
      <c r="P943" s="20"/>
    </row>
    <row r="944">
      <c r="B944" s="18"/>
      <c r="C944" s="18"/>
      <c r="F944" s="19"/>
      <c r="G944" s="19"/>
      <c r="P944" s="20"/>
    </row>
    <row r="945">
      <c r="B945" s="18"/>
      <c r="C945" s="18"/>
      <c r="F945" s="19"/>
      <c r="G945" s="19"/>
      <c r="P945" s="20"/>
    </row>
    <row r="946">
      <c r="B946" s="18"/>
      <c r="C946" s="18"/>
      <c r="F946" s="19"/>
      <c r="G946" s="19"/>
      <c r="P946" s="20"/>
    </row>
    <row r="947">
      <c r="B947" s="18"/>
      <c r="C947" s="18"/>
      <c r="F947" s="19"/>
      <c r="G947" s="19"/>
      <c r="P947" s="20"/>
    </row>
    <row r="948">
      <c r="B948" s="18"/>
      <c r="C948" s="18"/>
      <c r="F948" s="19"/>
      <c r="G948" s="19"/>
      <c r="P948" s="20"/>
    </row>
    <row r="949">
      <c r="B949" s="18"/>
      <c r="C949" s="18"/>
      <c r="F949" s="19"/>
      <c r="G949" s="19"/>
      <c r="P949" s="20"/>
    </row>
    <row r="950">
      <c r="B950" s="18"/>
      <c r="C950" s="18"/>
      <c r="F950" s="19"/>
      <c r="G950" s="19"/>
      <c r="P950" s="20"/>
    </row>
    <row r="951">
      <c r="B951" s="18"/>
      <c r="C951" s="18"/>
      <c r="F951" s="19"/>
      <c r="G951" s="19"/>
      <c r="P951" s="20"/>
    </row>
    <row r="952">
      <c r="B952" s="18"/>
      <c r="C952" s="18"/>
      <c r="F952" s="19"/>
      <c r="G952" s="19"/>
      <c r="P952" s="20"/>
    </row>
    <row r="953">
      <c r="B953" s="18"/>
      <c r="C953" s="18"/>
      <c r="F953" s="19"/>
      <c r="G953" s="19"/>
      <c r="P953" s="20"/>
    </row>
    <row r="954">
      <c r="B954" s="18"/>
      <c r="C954" s="18"/>
      <c r="F954" s="19"/>
      <c r="G954" s="19"/>
      <c r="P954" s="20"/>
    </row>
    <row r="955">
      <c r="B955" s="18"/>
      <c r="C955" s="18"/>
      <c r="F955" s="19"/>
      <c r="G955" s="19"/>
      <c r="P955" s="20"/>
    </row>
    <row r="956">
      <c r="B956" s="18"/>
      <c r="C956" s="18"/>
      <c r="F956" s="19"/>
      <c r="G956" s="19"/>
      <c r="P956" s="20"/>
    </row>
    <row r="957">
      <c r="B957" s="18"/>
      <c r="C957" s="18"/>
      <c r="F957" s="19"/>
      <c r="G957" s="19"/>
      <c r="P957" s="20"/>
    </row>
    <row r="958">
      <c r="B958" s="18"/>
      <c r="C958" s="18"/>
      <c r="F958" s="19"/>
      <c r="G958" s="19"/>
      <c r="P958" s="20"/>
    </row>
    <row r="959">
      <c r="B959" s="18"/>
      <c r="C959" s="18"/>
      <c r="F959" s="19"/>
      <c r="G959" s="19"/>
      <c r="P959" s="20"/>
    </row>
    <row r="960">
      <c r="B960" s="18"/>
      <c r="C960" s="18"/>
      <c r="F960" s="19"/>
      <c r="G960" s="19"/>
      <c r="P960" s="20"/>
    </row>
    <row r="961">
      <c r="B961" s="18"/>
      <c r="C961" s="18"/>
      <c r="F961" s="19"/>
      <c r="G961" s="19"/>
      <c r="P961" s="20"/>
    </row>
    <row r="962">
      <c r="B962" s="18"/>
      <c r="C962" s="18"/>
      <c r="F962" s="19"/>
      <c r="G962" s="19"/>
      <c r="P962" s="20"/>
    </row>
    <row r="963">
      <c r="B963" s="18"/>
      <c r="C963" s="18"/>
      <c r="F963" s="19"/>
      <c r="G963" s="19"/>
      <c r="P963" s="20"/>
    </row>
    <row r="964">
      <c r="B964" s="18"/>
      <c r="C964" s="18"/>
      <c r="F964" s="19"/>
      <c r="G964" s="19"/>
      <c r="P964" s="20"/>
    </row>
    <row r="965">
      <c r="B965" s="18"/>
      <c r="C965" s="18"/>
      <c r="F965" s="19"/>
      <c r="G965" s="19"/>
      <c r="P965" s="20"/>
    </row>
    <row r="966">
      <c r="B966" s="18"/>
      <c r="C966" s="18"/>
      <c r="F966" s="19"/>
      <c r="G966" s="19"/>
      <c r="P966" s="20"/>
    </row>
    <row r="967">
      <c r="B967" s="18"/>
      <c r="C967" s="18"/>
      <c r="F967" s="19"/>
      <c r="G967" s="19"/>
      <c r="P967" s="20"/>
    </row>
    <row r="968">
      <c r="B968" s="18"/>
      <c r="C968" s="18"/>
      <c r="F968" s="19"/>
      <c r="G968" s="19"/>
      <c r="P968" s="20"/>
    </row>
    <row r="969">
      <c r="B969" s="18"/>
      <c r="C969" s="18"/>
      <c r="F969" s="19"/>
      <c r="G969" s="19"/>
      <c r="P969" s="20"/>
    </row>
    <row r="970">
      <c r="B970" s="18"/>
      <c r="C970" s="18"/>
      <c r="F970" s="19"/>
      <c r="G970" s="19"/>
      <c r="P970" s="20"/>
    </row>
    <row r="971">
      <c r="B971" s="18"/>
      <c r="C971" s="18"/>
      <c r="F971" s="19"/>
      <c r="G971" s="19"/>
      <c r="P971" s="20"/>
    </row>
    <row r="972">
      <c r="B972" s="18"/>
      <c r="C972" s="18"/>
      <c r="F972" s="19"/>
      <c r="G972" s="19"/>
      <c r="P972" s="20"/>
    </row>
    <row r="973">
      <c r="B973" s="18"/>
      <c r="C973" s="18"/>
      <c r="F973" s="19"/>
      <c r="G973" s="19"/>
      <c r="P973" s="20"/>
    </row>
    <row r="974">
      <c r="B974" s="18"/>
      <c r="C974" s="18"/>
      <c r="F974" s="19"/>
      <c r="G974" s="19"/>
      <c r="P974" s="20"/>
    </row>
    <row r="975">
      <c r="B975" s="18"/>
      <c r="C975" s="18"/>
      <c r="F975" s="19"/>
      <c r="G975" s="19"/>
      <c r="P975" s="20"/>
    </row>
    <row r="976">
      <c r="B976" s="18"/>
      <c r="C976" s="18"/>
      <c r="F976" s="19"/>
      <c r="G976" s="19"/>
      <c r="P976" s="20"/>
    </row>
    <row r="977">
      <c r="B977" s="18"/>
      <c r="C977" s="18"/>
      <c r="F977" s="19"/>
      <c r="G977" s="19"/>
      <c r="P977" s="20"/>
    </row>
    <row r="978">
      <c r="B978" s="18"/>
      <c r="C978" s="18"/>
      <c r="F978" s="19"/>
      <c r="G978" s="19"/>
      <c r="P978" s="20"/>
    </row>
    <row r="979">
      <c r="B979" s="18"/>
      <c r="C979" s="18"/>
      <c r="F979" s="19"/>
      <c r="G979" s="19"/>
      <c r="P979" s="20"/>
    </row>
    <row r="980">
      <c r="B980" s="18"/>
      <c r="C980" s="18"/>
      <c r="F980" s="19"/>
      <c r="G980" s="19"/>
      <c r="P980" s="20"/>
    </row>
    <row r="981">
      <c r="B981" s="18"/>
      <c r="C981" s="18"/>
      <c r="F981" s="19"/>
      <c r="G981" s="19"/>
      <c r="P981" s="20"/>
    </row>
    <row r="982">
      <c r="B982" s="18"/>
      <c r="C982" s="18"/>
      <c r="F982" s="19"/>
      <c r="G982" s="19"/>
      <c r="P982" s="20"/>
    </row>
    <row r="983">
      <c r="B983" s="18"/>
      <c r="C983" s="18"/>
      <c r="F983" s="19"/>
      <c r="G983" s="19"/>
      <c r="P983" s="20"/>
    </row>
    <row r="984">
      <c r="B984" s="18"/>
      <c r="C984" s="18"/>
      <c r="F984" s="19"/>
      <c r="G984" s="19"/>
      <c r="P984" s="20"/>
    </row>
    <row r="985">
      <c r="B985" s="18"/>
      <c r="C985" s="18"/>
      <c r="F985" s="19"/>
      <c r="G985" s="19"/>
      <c r="P985" s="20"/>
    </row>
    <row r="986">
      <c r="B986" s="18"/>
      <c r="C986" s="18"/>
      <c r="F986" s="19"/>
      <c r="G986" s="19"/>
      <c r="P986" s="20"/>
    </row>
    <row r="987">
      <c r="B987" s="18"/>
      <c r="C987" s="18"/>
      <c r="F987" s="19"/>
      <c r="G987" s="19"/>
      <c r="P987" s="20"/>
    </row>
    <row r="988">
      <c r="B988" s="18"/>
      <c r="C988" s="18"/>
      <c r="F988" s="19"/>
      <c r="G988" s="19"/>
      <c r="P988" s="20"/>
    </row>
    <row r="989">
      <c r="B989" s="18"/>
      <c r="C989" s="18"/>
      <c r="F989" s="19"/>
      <c r="G989" s="19"/>
      <c r="P989" s="20"/>
    </row>
    <row r="990">
      <c r="B990" s="18"/>
      <c r="C990" s="18"/>
      <c r="F990" s="19"/>
      <c r="G990" s="19"/>
      <c r="P990" s="20"/>
    </row>
    <row r="991">
      <c r="B991" s="18"/>
      <c r="C991" s="18"/>
      <c r="F991" s="19"/>
      <c r="G991" s="19"/>
      <c r="P991" s="20"/>
    </row>
    <row r="992">
      <c r="B992" s="18"/>
      <c r="C992" s="18"/>
      <c r="F992" s="19"/>
      <c r="G992" s="19"/>
      <c r="P992" s="20"/>
    </row>
    <row r="993">
      <c r="B993" s="18"/>
      <c r="C993" s="18"/>
      <c r="F993" s="19"/>
      <c r="G993" s="19"/>
      <c r="P993" s="20"/>
    </row>
    <row r="994">
      <c r="B994" s="18"/>
      <c r="C994" s="18"/>
      <c r="F994" s="19"/>
      <c r="G994" s="19"/>
      <c r="P994" s="20"/>
    </row>
    <row r="995">
      <c r="B995" s="18"/>
      <c r="C995" s="18"/>
      <c r="F995" s="19"/>
      <c r="G995" s="19"/>
      <c r="P995" s="20"/>
    </row>
    <row r="996">
      <c r="B996" s="18"/>
      <c r="C996" s="18"/>
      <c r="F996" s="19"/>
      <c r="G996" s="19"/>
      <c r="P996" s="20"/>
    </row>
    <row r="997">
      <c r="B997" s="18"/>
      <c r="C997" s="18"/>
      <c r="F997" s="19"/>
      <c r="G997" s="19"/>
      <c r="P997" s="20"/>
    </row>
    <row r="998">
      <c r="B998" s="18"/>
      <c r="C998" s="18"/>
      <c r="F998" s="19"/>
      <c r="G998" s="19"/>
      <c r="P998" s="20"/>
    </row>
    <row r="999">
      <c r="B999" s="18"/>
      <c r="C999" s="18"/>
      <c r="F999" s="19"/>
      <c r="G999" s="19"/>
      <c r="P999" s="20"/>
    </row>
    <row r="1000">
      <c r="B1000" s="18"/>
      <c r="C1000" s="18"/>
      <c r="F1000" s="19"/>
      <c r="G1000" s="19"/>
      <c r="P1000" s="20"/>
    </row>
  </sheetData>
  <mergeCells count="194">
    <mergeCell ref="G253:H253"/>
    <mergeCell ref="G263:H263"/>
    <mergeCell ref="G264:H264"/>
    <mergeCell ref="G265:H265"/>
    <mergeCell ref="G266:H266"/>
    <mergeCell ref="G267:H267"/>
    <mergeCell ref="G268:H268"/>
    <mergeCell ref="G198:H198"/>
    <mergeCell ref="G199:H199"/>
    <mergeCell ref="G162:H162"/>
    <mergeCell ref="G163:H163"/>
    <mergeCell ref="G164:H164"/>
    <mergeCell ref="G165:H165"/>
    <mergeCell ref="G166:H166"/>
    <mergeCell ref="G222:H222"/>
    <mergeCell ref="G223:H223"/>
    <mergeCell ref="G224:H224"/>
    <mergeCell ref="G225:H225"/>
    <mergeCell ref="G226:H226"/>
    <mergeCell ref="G239:H239"/>
    <mergeCell ref="G240:H240"/>
    <mergeCell ref="G241:H241"/>
    <mergeCell ref="G200:H200"/>
    <mergeCell ref="G201:H201"/>
    <mergeCell ref="G202:H202"/>
    <mergeCell ref="G218:H218"/>
    <mergeCell ref="G219:H219"/>
    <mergeCell ref="G220:H220"/>
    <mergeCell ref="G221:H221"/>
    <mergeCell ref="C43:D43"/>
    <mergeCell ref="C44:D44"/>
    <mergeCell ref="G43:H43"/>
    <mergeCell ref="G44:H44"/>
    <mergeCell ref="G45:H45"/>
    <mergeCell ref="G46:H46"/>
    <mergeCell ref="G68:H68"/>
    <mergeCell ref="G69:H69"/>
    <mergeCell ref="G116:H116"/>
    <mergeCell ref="G159:H159"/>
    <mergeCell ref="G160:H160"/>
    <mergeCell ref="C161:D161"/>
    <mergeCell ref="C162:D162"/>
    <mergeCell ref="C163:D163"/>
    <mergeCell ref="C164:D164"/>
    <mergeCell ref="C165:D165"/>
    <mergeCell ref="C166:D166"/>
    <mergeCell ref="G158:H158"/>
    <mergeCell ref="G161:H161"/>
    <mergeCell ref="C46:D46"/>
    <mergeCell ref="C68:D68"/>
    <mergeCell ref="C69:D69"/>
    <mergeCell ref="C116:D116"/>
    <mergeCell ref="C158:D158"/>
    <mergeCell ref="C159:D159"/>
    <mergeCell ref="C45:D45"/>
    <mergeCell ref="G269:H269"/>
    <mergeCell ref="G270:H270"/>
    <mergeCell ref="G271:H271"/>
    <mergeCell ref="G272:H272"/>
    <mergeCell ref="G273:H273"/>
    <mergeCell ref="G274:H274"/>
    <mergeCell ref="G275:H275"/>
    <mergeCell ref="C276:D276"/>
    <mergeCell ref="C277:D277"/>
    <mergeCell ref="C278:D278"/>
    <mergeCell ref="C279:D279"/>
    <mergeCell ref="C280:D280"/>
    <mergeCell ref="C281:D281"/>
    <mergeCell ref="C282:D282"/>
    <mergeCell ref="G276:H276"/>
    <mergeCell ref="G277:H277"/>
    <mergeCell ref="G278:H278"/>
    <mergeCell ref="G279:H279"/>
    <mergeCell ref="G280:H280"/>
    <mergeCell ref="G281:H281"/>
    <mergeCell ref="G282:H282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0:H300"/>
    <mergeCell ref="G301:H301"/>
    <mergeCell ref="G302:H302"/>
    <mergeCell ref="G303:H303"/>
    <mergeCell ref="G304:H304"/>
    <mergeCell ref="G305:H305"/>
    <mergeCell ref="G322:H322"/>
    <mergeCell ref="G344:H344"/>
    <mergeCell ref="G345:H345"/>
    <mergeCell ref="G346:H346"/>
    <mergeCell ref="G347:H347"/>
    <mergeCell ref="G348:H348"/>
    <mergeCell ref="G313:H313"/>
    <mergeCell ref="G314:H314"/>
    <mergeCell ref="G315:H315"/>
    <mergeCell ref="G318:H318"/>
    <mergeCell ref="G319:H319"/>
    <mergeCell ref="G320:H320"/>
    <mergeCell ref="G321:H321"/>
    <mergeCell ref="G306:H306"/>
    <mergeCell ref="G307:H307"/>
    <mergeCell ref="G308:H308"/>
    <mergeCell ref="G309:H309"/>
    <mergeCell ref="G310:H310"/>
    <mergeCell ref="G311:H311"/>
    <mergeCell ref="G312:H312"/>
    <mergeCell ref="C14:D14"/>
    <mergeCell ref="C15:D15"/>
    <mergeCell ref="C16:D16"/>
    <mergeCell ref="C17:D17"/>
    <mergeCell ref="C18:D18"/>
    <mergeCell ref="C20:D20"/>
    <mergeCell ref="C21:D21"/>
    <mergeCell ref="G14:H14"/>
    <mergeCell ref="G15:H15"/>
    <mergeCell ref="G16:H16"/>
    <mergeCell ref="G17:H17"/>
    <mergeCell ref="G18:H18"/>
    <mergeCell ref="G20:H20"/>
    <mergeCell ref="G21:H21"/>
    <mergeCell ref="C201:D201"/>
    <mergeCell ref="C202:D202"/>
    <mergeCell ref="G196:H196"/>
    <mergeCell ref="G197:H197"/>
    <mergeCell ref="C196:D196"/>
    <mergeCell ref="C197:D197"/>
    <mergeCell ref="C198:D198"/>
    <mergeCell ref="C199:D199"/>
    <mergeCell ref="C200:D200"/>
    <mergeCell ref="C345:D345"/>
    <mergeCell ref="C346:D346"/>
    <mergeCell ref="C347:D347"/>
    <mergeCell ref="C348:D348"/>
    <mergeCell ref="C344:D344"/>
    <mergeCell ref="C315:D315"/>
    <mergeCell ref="C318:D318"/>
    <mergeCell ref="C319:D319"/>
    <mergeCell ref="C320:D320"/>
    <mergeCell ref="C321:D321"/>
    <mergeCell ref="C322:D322"/>
    <mergeCell ref="C308:D308"/>
    <mergeCell ref="C309:D309"/>
    <mergeCell ref="C310:D310"/>
    <mergeCell ref="C311:D311"/>
    <mergeCell ref="C312:D312"/>
    <mergeCell ref="C313:D313"/>
    <mergeCell ref="C314:D314"/>
    <mergeCell ref="C292:D292"/>
    <mergeCell ref="C293:D293"/>
    <mergeCell ref="C294:D294"/>
    <mergeCell ref="C295:D295"/>
    <mergeCell ref="C296:D296"/>
    <mergeCell ref="C297:D297"/>
    <mergeCell ref="C298:D298"/>
    <mergeCell ref="C306:D306"/>
    <mergeCell ref="C307:D307"/>
    <mergeCell ref="C299:D299"/>
    <mergeCell ref="C300:D300"/>
    <mergeCell ref="C301:D301"/>
    <mergeCell ref="C302:D302"/>
    <mergeCell ref="C303:D303"/>
    <mergeCell ref="C304:D304"/>
    <mergeCell ref="C305:D305"/>
    <mergeCell ref="C224:D224"/>
    <mergeCell ref="C225:D225"/>
    <mergeCell ref="C160:D160"/>
    <mergeCell ref="C218:D218"/>
    <mergeCell ref="C219:D219"/>
    <mergeCell ref="C220:D220"/>
    <mergeCell ref="C221:D221"/>
    <mergeCell ref="C222:D222"/>
    <mergeCell ref="C223:D223"/>
    <mergeCell ref="C265:D265"/>
    <mergeCell ref="C266:D266"/>
    <mergeCell ref="C226:D226"/>
    <mergeCell ref="C239:D239"/>
    <mergeCell ref="C240:D240"/>
    <mergeCell ref="C241:D241"/>
    <mergeCell ref="C253:D253"/>
    <mergeCell ref="C263:D263"/>
    <mergeCell ref="C264:D264"/>
    <mergeCell ref="C274:D274"/>
    <mergeCell ref="C275:D275"/>
    <mergeCell ref="C267:D267"/>
    <mergeCell ref="C268:D268"/>
    <mergeCell ref="C269:D269"/>
    <mergeCell ref="C270:D270"/>
    <mergeCell ref="C271:D271"/>
    <mergeCell ref="C272:D272"/>
    <mergeCell ref="C273:D273"/>
  </mergeCells>
  <drawing r:id="rId1"/>
</worksheet>
</file>