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<sst xmlns="http://schemas.openxmlformats.org/spreadsheetml/2006/main" count="89" uniqueCount="70">
  <si>
    <t xml:space="preserve"> </t>
  </si>
  <si>
    <t>Severity</t>
  </si>
  <si>
    <t>Occurrence</t>
  </si>
  <si>
    <t>RPN</t>
  </si>
  <si>
    <t>Recommended Action</t>
  </si>
  <si>
    <t>Action Results</t>
  </si>
  <si>
    <t>Effect</t>
  </si>
  <si>
    <t>S</t>
  </si>
  <si>
    <t>Cause</t>
  </si>
  <si>
    <t>O</t>
  </si>
  <si>
    <t>Person Responsible</t>
  </si>
  <si>
    <t>Date Required</t>
  </si>
  <si>
    <t>Action Taken</t>
  </si>
  <si>
    <t>Flat tire</t>
  </si>
  <si>
    <t>Loss of shock absorbtion (S=7)</t>
  </si>
  <si>
    <t>Tire punctured during operation</t>
  </si>
  <si>
    <t>Choose tire resistant to puncture.</t>
  </si>
  <si>
    <t>Stephen</t>
  </si>
  <si>
    <t>Less efficient rolling (S=7)</t>
  </si>
  <si>
    <t>Tube pinched during operation</t>
  </si>
  <si>
    <t>Damage to rims (S=8)</t>
  </si>
  <si>
    <t>Tire not inflated properly</t>
  </si>
  <si>
    <t>Brake pads wear through</t>
  </si>
  <si>
    <t>Loss of braking (S=8)</t>
  </si>
  <si>
    <t>Breakpads not replaced often enough</t>
  </si>
  <si>
    <t>Damage to brake rotor (S=8)</t>
  </si>
  <si>
    <t>Ratchet teeth breaks</t>
  </si>
  <si>
    <t>Loss of rider propulsion (S=8)</t>
  </si>
  <si>
    <t>Fatigue</t>
  </si>
  <si>
    <t>Loss of vehicle control (S=9)</t>
  </si>
  <si>
    <t xml:space="preserve">System hit by outside source (eg. rock, twigs)
</t>
  </si>
  <si>
    <t>Add proective casing.</t>
  </si>
  <si>
    <t>Friend</t>
  </si>
  <si>
    <t>Ratchet teeth wear</t>
  </si>
  <si>
    <t>Loss of efficiency (S=7)</t>
  </si>
  <si>
    <t>System hit by outside source (eg. rock, twigs)</t>
  </si>
  <si>
    <t>Julia</t>
  </si>
  <si>
    <t>Ratchet more susceptible to breaking (S=8)</t>
  </si>
  <si>
    <t xml:space="preserve">Underestimation of expected cycles
</t>
  </si>
  <si>
    <t>Wheel buckles</t>
  </si>
  <si>
    <t>Wheel unable to roll (S=8)</t>
  </si>
  <si>
    <t>Wheel frame absorbs too much shock. Over its yield strength</t>
  </si>
  <si>
    <t>Impact with rock</t>
  </si>
  <si>
    <t>Make wheel resistant to impact loading.</t>
  </si>
  <si>
    <t>Andrea</t>
  </si>
  <si>
    <t>Chair back support break</t>
  </si>
  <si>
    <t>Rider experience shock (S=9)</t>
  </si>
  <si>
    <t>Device can not support rider (S=7)</t>
  </si>
  <si>
    <t>Lock/joint disengages</t>
  </si>
  <si>
    <t>Rider inconvenienced (S=3)</t>
  </si>
  <si>
    <t>Sherpa handle breaks</t>
  </si>
  <si>
    <t>No sherpa input (S=4)</t>
  </si>
  <si>
    <t xml:space="preserve">Sprocket breaks
</t>
  </si>
  <si>
    <t xml:space="preserve">Loss of rider propulsion  (S=8)
</t>
  </si>
  <si>
    <t>Loss of rider control (S=8)</t>
  </si>
  <si>
    <t>Foreign object gets stuck (eg. rocks, twigs)</t>
  </si>
  <si>
    <t>Lukas</t>
  </si>
  <si>
    <t>Chain breaks</t>
  </si>
  <si>
    <t>Link-plate fatigue</t>
  </si>
  <si>
    <t>Design thick enough chain.</t>
  </si>
  <si>
    <t>Roller fatigue</t>
  </si>
  <si>
    <t>Excessive wear/galling</t>
  </si>
  <si>
    <t>Ratchet handle breaks</t>
  </si>
  <si>
    <t>Bending</t>
  </si>
  <si>
    <t>More effort fro propulsion, lower efficiency (S=6)</t>
  </si>
  <si>
    <t xml:space="preserve">Device tips </t>
  </si>
  <si>
    <t>Injury to rider (S=9)</t>
  </si>
  <si>
    <t>Centre of gravity goes out base of support.</t>
  </si>
  <si>
    <t xml:space="preserve">Design CofG and BofS for desired inclines. </t>
  </si>
  <si>
    <t>Carson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</si>
</sst>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9">
    <font>
      <sz val="10.0"/>
      <color rgb="FF000000"/>
      <name val="Arial"/>
    </font>
    <font>
      <b/>
      <color rgb="FF000000"/>
      <name val="Helvetica Neue"/>
    </font>
    <font/>
    <font>
      <color rgb="FF000000"/>
      <name val="Helvetica Neue"/>
    </font>
    <font>
      <sz val="11.0"/>
      <name val="Calibri"/>
    </font>
    <font>
      <sz val="11.0"/>
      <color theme="1"/>
      <name val="Calibri"/>
    </font>
    <font>
      <sz val="11.0"/>
      <color theme="1"/>
      <name val="Helvetica Neue"/>
    </font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7F7F7F"/>
      </right>
      <bottom style="thin">
        <color rgb="FF7F7F7F"/>
      </bottom>
    </border>
    <border>
      <right style="medium">
        <color rgb="FF000000"/>
      </right>
    </border>
    <border>
      <right style="medium">
        <color rgb="FF000000"/>
      </right>
      <bottom style="thin">
        <color rgb="FF7F7F7F"/>
      </bottom>
    </border>
    <border>
      <right style="thin">
        <color rgb="FF7F7F7F"/>
      </right>
      <bottom style="medium">
        <color rgb="FF000000"/>
      </bottom>
    </border>
    <border>
      <right style="thin">
        <color rgb="FF7F7F7F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7F7F7F"/>
      </bottom>
    </border>
    <border>
      <left style="thin">
        <color rgb="FF7F7F7F"/>
      </left>
      <right style="medium">
        <color rgb="FF000000"/>
      </right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2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shrinkToFit="0" wrapText="1"/>
    </xf>
    <xf borderId="8" fillId="0" fontId="2" numFmtId="0" xfId="0" applyBorder="1" applyFont="1"/>
    <xf borderId="8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left"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12" fillId="2" fontId="3" numFmtId="0" xfId="0" applyAlignment="1" applyBorder="1" applyFill="1" applyFont="1">
      <alignment horizontal="left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2" fillId="0" fontId="5" numFmtId="164" xfId="0" applyAlignment="1" applyBorder="1" applyFont="1" applyNumberFormat="1">
      <alignment horizontal="left" readingOrder="0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borderId="13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3" fontId="3" numFmtId="0" xfId="0" applyAlignment="1" applyBorder="1" applyFill="1" applyFont="1">
      <alignment horizontal="left" readingOrder="0" shrinkToFit="0" vertical="top" wrapText="1"/>
    </xf>
    <xf borderId="10" fillId="3" fontId="3" numFmtId="0" xfId="0" applyAlignment="1" applyBorder="1" applyFont="1">
      <alignment horizontal="left" readingOrder="0" shrinkToFit="0" vertical="top" wrapText="1"/>
    </xf>
    <xf borderId="11" fillId="3" fontId="3" numFmtId="0" xfId="0" applyAlignment="1" applyBorder="1" applyFont="1">
      <alignment horizontal="left" readingOrder="0" shrinkToFit="0" vertical="top" wrapText="1"/>
    </xf>
    <xf borderId="12" fillId="3" fontId="3" numFmtId="0" xfId="0" applyAlignment="1" applyBorder="1" applyFont="1">
      <alignment horizontal="left" readingOrder="0" shrinkToFit="0" vertical="top" wrapText="1"/>
    </xf>
    <xf borderId="12" fillId="3" fontId="3" numFmtId="0" xfId="0" applyAlignment="1" applyBorder="1" applyFont="1">
      <alignment horizontal="left" shrinkToFit="0" vertical="top" wrapText="1"/>
    </xf>
    <xf borderId="10" fillId="3" fontId="3" numFmtId="0" xfId="0" applyAlignment="1" applyBorder="1" applyFont="1">
      <alignment horizontal="left" shrinkToFit="0" vertical="top" wrapText="1"/>
    </xf>
    <xf borderId="10" fillId="3" fontId="5" numFmtId="0" xfId="0" applyAlignment="1" applyBorder="1" applyFont="1">
      <alignment horizontal="left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2" fillId="4" fontId="5" numFmtId="0" xfId="0" applyAlignment="1" applyBorder="1" applyFill="1" applyFont="1">
      <alignment horizontal="left" shrinkToFit="0" vertical="top" wrapText="1"/>
    </xf>
    <xf borderId="12" fillId="3" fontId="3" numFmtId="165" xfId="0" applyAlignment="1" applyBorder="1" applyFont="1" applyNumberFormat="1">
      <alignment horizontal="left" shrinkToFit="0" vertical="top" wrapText="1"/>
    </xf>
    <xf borderId="13" fillId="3" fontId="5" numFmtId="0" xfId="0" applyAlignment="1" applyBorder="1" applyFont="1">
      <alignment horizontal="left" shrinkToFit="0" vertical="top" wrapText="1"/>
    </xf>
    <xf borderId="8" fillId="3" fontId="5" numFmtId="0" xfId="0" applyAlignment="1" applyBorder="1" applyFont="1">
      <alignment horizontal="left" shrinkToFit="0" vertical="top" wrapText="1"/>
    </xf>
    <xf borderId="8" fillId="4" fontId="5" numFmtId="0" xfId="0" applyAlignment="1" applyBorder="1" applyFont="1">
      <alignment horizontal="left" shrinkToFit="0" vertical="top" wrapText="1"/>
    </xf>
    <xf borderId="12" fillId="0" fontId="3" numFmtId="165" xfId="0" applyAlignment="1" applyBorder="1" applyFont="1" applyNumberFormat="1">
      <alignment horizontal="left" shrinkToFit="0" vertical="top" wrapText="1"/>
    </xf>
    <xf borderId="14" fillId="0" fontId="5" numFmtId="0" xfId="0" applyAlignment="1" applyBorder="1" applyFont="1">
      <alignment horizontal="left" readingOrder="0" shrinkToFit="0" vertical="top" wrapText="1"/>
    </xf>
    <xf borderId="15" fillId="0" fontId="5" numFmtId="164" xfId="0" applyAlignment="1" applyBorder="1" applyFont="1" applyNumberFormat="1">
      <alignment horizontal="left" readingOrder="0" shrinkToFit="0" vertical="top" wrapText="1"/>
    </xf>
    <xf borderId="14" fillId="0" fontId="5" numFmtId="0" xfId="0" applyAlignment="1" applyBorder="1" applyFont="1">
      <alignment horizontal="left" shrinkToFit="0" vertical="top" wrapText="1"/>
    </xf>
    <xf borderId="9" fillId="3" fontId="5" numFmtId="0" xfId="0" applyAlignment="1" applyBorder="1" applyFont="1">
      <alignment horizontal="left" readingOrder="0" shrinkToFit="0" vertical="top" wrapText="1"/>
    </xf>
    <xf borderId="10" fillId="3" fontId="5" numFmtId="0" xfId="0" applyAlignment="1" applyBorder="1" applyFont="1">
      <alignment horizontal="left" readingOrder="0" shrinkToFit="0" vertical="top" wrapText="1"/>
    </xf>
    <xf borderId="11" fillId="3" fontId="5" numFmtId="0" xfId="0" applyAlignment="1" applyBorder="1" applyFont="1">
      <alignment horizontal="left" readingOrder="0" shrinkToFit="0" vertical="top" wrapText="1"/>
    </xf>
    <xf borderId="12" fillId="3" fontId="5" numFmtId="0" xfId="0" applyAlignment="1" applyBorder="1" applyFont="1">
      <alignment horizontal="left" readingOrder="0" shrinkToFit="0" vertical="top" wrapText="1"/>
    </xf>
    <xf borderId="12" fillId="3" fontId="5" numFmtId="164" xfId="0" applyAlignment="1" applyBorder="1" applyFont="1" applyNumberFormat="1">
      <alignment horizontal="left" readingOrder="0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16" fillId="3" fontId="5" numFmtId="0" xfId="0" applyAlignment="1" applyBorder="1" applyFont="1">
      <alignment horizontal="left" shrinkToFit="0" vertical="top" wrapText="1"/>
    </xf>
    <xf borderId="17" fillId="4" fontId="7" numFmtId="0" xfId="0" applyAlignment="1" applyBorder="1" applyFont="1">
      <alignment shrinkToFit="0" wrapText="1"/>
    </xf>
    <xf borderId="7" fillId="3" fontId="5" numFmtId="0" xfId="0" applyAlignment="1" applyBorder="1" applyFont="1">
      <alignment horizontal="left" shrinkToFit="0" vertical="top" wrapText="1"/>
    </xf>
    <xf borderId="18" fillId="4" fontId="7" numFmtId="0" xfId="0" applyAlignment="1" applyBorder="1" applyFont="1">
      <alignment shrinkToFit="0" wrapText="1"/>
    </xf>
    <xf borderId="16" fillId="0" fontId="5" numFmtId="0" xfId="0" applyAlignment="1" applyBorder="1" applyFont="1">
      <alignment horizontal="left" shrinkToFit="0" vertical="top" wrapText="1"/>
    </xf>
    <xf borderId="17" fillId="0" fontId="7" numFmtId="0" xfId="0" applyAlignment="1" applyBorder="1" applyFont="1">
      <alignment shrinkToFit="0" wrapText="1"/>
    </xf>
    <xf borderId="11" fillId="0" fontId="3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18" fillId="0" fontId="7" numFmtId="0" xfId="0" applyAlignment="1" applyBorder="1" applyFont="1">
      <alignment shrinkToFit="0" wrapText="1"/>
    </xf>
    <xf borderId="3" fillId="4" fontId="3" numFmtId="0" xfId="0" applyAlignment="1" applyBorder="1" applyFont="1">
      <alignment horizontal="left" shrinkToFit="0" vertical="top" wrapText="1"/>
    </xf>
    <xf borderId="17" fillId="4" fontId="7" numFmtId="0" xfId="0" applyBorder="1" applyFont="1"/>
    <xf borderId="16" fillId="3" fontId="5" numFmtId="0" xfId="0" applyAlignment="1" applyBorder="1" applyFont="1">
      <alignment horizontal="left" readingOrder="0" shrinkToFit="0" vertical="top" wrapText="1"/>
    </xf>
    <xf borderId="19" fillId="2" fontId="3" numFmtId="0" xfId="0" applyAlignment="1" applyBorder="1" applyFont="1">
      <alignment horizontal="left" shrinkToFit="0" vertical="top" wrapText="1"/>
    </xf>
    <xf borderId="18" fillId="4" fontId="7" numFmtId="0" xfId="0" applyBorder="1" applyFont="1"/>
    <xf borderId="17" fillId="0" fontId="7" numFmtId="0" xfId="0" applyBorder="1" applyFont="1"/>
    <xf borderId="0" fillId="5" fontId="8" numFmtId="0" xfId="0" applyAlignment="1" applyFill="1" applyFont="1">
      <alignment horizontal="left" readingOrder="0"/>
    </xf>
    <xf borderId="18" fillId="0" fontId="7" numFmtId="0" xfId="0" applyBorder="1" applyFont="1"/>
    <xf borderId="19" fillId="4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 t="s">
        <v>4</v>
      </c>
      <c r="H1" s="6"/>
      <c r="I1" s="7"/>
      <c r="J1" s="2" t="s">
        <v>5</v>
      </c>
      <c r="K1" s="8"/>
      <c r="L1" s="3"/>
      <c r="M1" s="4" t="s">
        <v>3</v>
      </c>
    </row>
    <row r="2">
      <c r="A2" s="9"/>
      <c r="B2" s="10" t="s">
        <v>6</v>
      </c>
      <c r="C2" s="11" t="s">
        <v>7</v>
      </c>
      <c r="D2" s="10" t="s">
        <v>8</v>
      </c>
      <c r="E2" s="11" t="s">
        <v>9</v>
      </c>
      <c r="F2" s="12"/>
      <c r="G2" s="10" t="s">
        <v>4</v>
      </c>
      <c r="H2" s="10" t="s">
        <v>10</v>
      </c>
      <c r="I2" s="13" t="s">
        <v>11</v>
      </c>
      <c r="J2" s="10" t="s">
        <v>12</v>
      </c>
      <c r="K2" s="14" t="s">
        <v>7</v>
      </c>
      <c r="L2" s="11" t="s">
        <v>9</v>
      </c>
      <c r="M2" s="12"/>
    </row>
    <row r="3">
      <c r="A3" s="15" t="s">
        <v>13</v>
      </c>
      <c r="B3" s="16" t="s">
        <v>14</v>
      </c>
      <c r="C3" s="17">
        <v>8.0</v>
      </c>
      <c r="D3" s="16" t="s">
        <v>15</v>
      </c>
      <c r="E3" s="18">
        <v>10.0</v>
      </c>
      <c r="F3" s="19">
        <f t="shared" ref="F3:F6" si="1">IF(E3&lt;&gt;"",$C$3*E3,"")</f>
        <v>80</v>
      </c>
      <c r="G3" s="16" t="s">
        <v>16</v>
      </c>
      <c r="H3" s="20" t="s">
        <v>17</v>
      </c>
      <c r="I3" s="21">
        <v>43777.0</v>
      </c>
      <c r="J3" s="22"/>
      <c r="K3" s="22"/>
      <c r="L3" s="22"/>
      <c r="M3" s="23" t="str">
        <f t="shared" ref="M3:M6" si="2">IF(K3&lt;&gt;"",K3*L3,"")</f>
        <v/>
      </c>
    </row>
    <row r="4">
      <c r="A4" s="24"/>
      <c r="B4" s="16" t="s">
        <v>18</v>
      </c>
      <c r="C4" s="25"/>
      <c r="D4" s="16" t="s">
        <v>19</v>
      </c>
      <c r="E4" s="18">
        <v>2.0</v>
      </c>
      <c r="F4" s="26">
        <f t="shared" si="1"/>
        <v>16</v>
      </c>
      <c r="G4" s="27"/>
      <c r="H4" s="28"/>
      <c r="I4" s="23"/>
      <c r="J4" s="28"/>
      <c r="K4" s="28"/>
      <c r="L4" s="28"/>
      <c r="M4" s="23" t="str">
        <f t="shared" si="2"/>
        <v/>
      </c>
    </row>
    <row r="5">
      <c r="A5" s="24"/>
      <c r="B5" s="16" t="s">
        <v>20</v>
      </c>
      <c r="C5" s="25"/>
      <c r="D5" s="29" t="s">
        <v>21</v>
      </c>
      <c r="E5" s="30">
        <v>2.0</v>
      </c>
      <c r="F5" s="26">
        <f t="shared" si="1"/>
        <v>16</v>
      </c>
      <c r="G5" s="28"/>
      <c r="H5" s="28"/>
      <c r="I5" s="23"/>
      <c r="J5" s="28"/>
      <c r="K5" s="28"/>
      <c r="L5" s="28"/>
      <c r="M5" s="23" t="str">
        <f t="shared" si="2"/>
        <v/>
      </c>
    </row>
    <row r="6">
      <c r="A6" s="24"/>
      <c r="B6" s="28"/>
      <c r="C6" s="25"/>
      <c r="D6" s="28"/>
      <c r="E6" s="23"/>
      <c r="F6" s="26" t="str">
        <f t="shared" si="1"/>
        <v/>
      </c>
      <c r="G6" s="28"/>
      <c r="H6" s="28"/>
      <c r="I6" s="23"/>
      <c r="J6" s="28"/>
      <c r="K6" s="28"/>
      <c r="L6" s="28"/>
      <c r="M6" s="23" t="str">
        <f t="shared" si="2"/>
        <v/>
      </c>
    </row>
    <row r="7">
      <c r="A7" s="9"/>
      <c r="B7" s="31"/>
      <c r="C7" s="12"/>
      <c r="D7" s="31"/>
      <c r="E7" s="32"/>
      <c r="F7" s="32" t="str">
        <f>IF(E7&lt;&gt;"",C3*E7*#REF!,"")</f>
        <v/>
      </c>
      <c r="G7" s="31"/>
      <c r="H7" s="31"/>
      <c r="I7" s="32"/>
      <c r="J7" s="31"/>
      <c r="K7" s="31"/>
      <c r="L7" s="31"/>
      <c r="M7" s="32" t="str">
        <f>IF(K7&lt;&gt;"",K7*L7*#REF!,"")</f>
        <v/>
      </c>
    </row>
    <row r="8">
      <c r="A8" s="33" t="s">
        <v>22</v>
      </c>
      <c r="B8" s="34" t="s">
        <v>23</v>
      </c>
      <c r="C8" s="35">
        <v>8.0</v>
      </c>
      <c r="D8" s="34" t="s">
        <v>24</v>
      </c>
      <c r="E8" s="36">
        <v>2.0</v>
      </c>
      <c r="F8" s="37">
        <f>IF(E8&lt;&gt;"",$C$8*E8,"")</f>
        <v>16</v>
      </c>
      <c r="G8" s="38"/>
      <c r="H8" s="39"/>
      <c r="I8" s="40"/>
      <c r="J8" s="39"/>
      <c r="K8" s="39"/>
      <c r="L8" s="39"/>
      <c r="M8" s="41" t="str">
        <f t="shared" ref="M8:M11" si="3">IF(K8&lt;&gt;"",K8*L8,"")</f>
        <v/>
      </c>
    </row>
    <row r="9">
      <c r="A9" s="24"/>
      <c r="B9" s="34" t="s">
        <v>25</v>
      </c>
      <c r="C9" s="25"/>
      <c r="D9" s="34"/>
      <c r="E9" s="36"/>
      <c r="F9" s="37"/>
      <c r="G9" s="38"/>
      <c r="H9" s="38"/>
      <c r="I9" s="42"/>
      <c r="J9" s="38"/>
      <c r="K9" s="38"/>
      <c r="L9" s="38"/>
      <c r="M9" s="41" t="str">
        <f t="shared" si="3"/>
        <v/>
      </c>
    </row>
    <row r="10">
      <c r="A10" s="24"/>
      <c r="B10" s="39"/>
      <c r="C10" s="25"/>
      <c r="D10" s="39"/>
      <c r="E10" s="40"/>
      <c r="F10" s="37" t="str">
        <f t="shared" ref="F10:F11" si="4">IF(E10&lt;&gt;"",$C$8*E10,"")</f>
        <v/>
      </c>
      <c r="G10" s="39"/>
      <c r="H10" s="39"/>
      <c r="I10" s="40"/>
      <c r="J10" s="39"/>
      <c r="K10" s="39"/>
      <c r="L10" s="39"/>
      <c r="M10" s="41" t="str">
        <f t="shared" si="3"/>
        <v/>
      </c>
    </row>
    <row r="11">
      <c r="A11" s="24"/>
      <c r="B11" s="39"/>
      <c r="C11" s="25"/>
      <c r="D11" s="39"/>
      <c r="E11" s="40"/>
      <c r="F11" s="37" t="str">
        <f t="shared" si="4"/>
        <v/>
      </c>
      <c r="G11" s="39"/>
      <c r="H11" s="39"/>
      <c r="I11" s="40"/>
      <c r="J11" s="39"/>
      <c r="K11" s="39"/>
      <c r="L11" s="39"/>
      <c r="M11" s="41" t="str">
        <f t="shared" si="3"/>
        <v/>
      </c>
    </row>
    <row r="12">
      <c r="A12" s="9"/>
      <c r="B12" s="43"/>
      <c r="C12" s="12"/>
      <c r="D12" s="43"/>
      <c r="E12" s="44"/>
      <c r="F12" s="44" t="str">
        <f>IF(E12&lt;&gt;"",C8*E12*#REF!,"")</f>
        <v/>
      </c>
      <c r="G12" s="43"/>
      <c r="H12" s="43"/>
      <c r="I12" s="44"/>
      <c r="J12" s="43"/>
      <c r="K12" s="43"/>
      <c r="L12" s="43"/>
      <c r="M12" s="45" t="str">
        <f>IF(K12&lt;&gt;"",K12*L12*#REF!,"")</f>
        <v/>
      </c>
    </row>
    <row r="13">
      <c r="A13" s="15" t="s">
        <v>26</v>
      </c>
      <c r="B13" s="16" t="s">
        <v>27</v>
      </c>
      <c r="C13" s="17">
        <v>9.0</v>
      </c>
      <c r="D13" s="16" t="s">
        <v>28</v>
      </c>
      <c r="E13" s="18">
        <v>5.0</v>
      </c>
      <c r="F13" s="26">
        <f t="shared" ref="F13:F16" si="5">IF(E13&lt;&gt;"",$C$13*E13,"")</f>
        <v>45</v>
      </c>
      <c r="G13" s="16"/>
      <c r="H13" s="27"/>
      <c r="I13" s="46"/>
      <c r="J13" s="27"/>
      <c r="K13" s="27"/>
      <c r="L13" s="27"/>
      <c r="M13" s="23" t="str">
        <f t="shared" ref="M13:M16" si="6">IF(K13&lt;&gt;"",K13*L13,"")</f>
        <v/>
      </c>
    </row>
    <row r="14">
      <c r="A14" s="24"/>
      <c r="B14" s="16" t="s">
        <v>29</v>
      </c>
      <c r="C14" s="25"/>
      <c r="D14" s="16" t="s">
        <v>30</v>
      </c>
      <c r="E14" s="18">
        <v>7.0</v>
      </c>
      <c r="F14" s="19">
        <f t="shared" si="5"/>
        <v>63</v>
      </c>
      <c r="G14" s="16" t="s">
        <v>31</v>
      </c>
      <c r="H14" s="47" t="s">
        <v>32</v>
      </c>
      <c r="I14" s="48">
        <v>43777.0</v>
      </c>
      <c r="J14" s="49"/>
      <c r="K14" s="28"/>
      <c r="L14" s="28"/>
      <c r="M14" s="23" t="str">
        <f t="shared" si="6"/>
        <v/>
      </c>
    </row>
    <row r="15">
      <c r="A15" s="24"/>
      <c r="B15" s="27"/>
      <c r="C15" s="25"/>
      <c r="D15" s="27"/>
      <c r="E15" s="26"/>
      <c r="F15" s="26" t="str">
        <f t="shared" si="5"/>
        <v/>
      </c>
      <c r="G15" s="27"/>
      <c r="H15" s="27"/>
      <c r="I15" s="46"/>
      <c r="J15" s="27"/>
      <c r="K15" s="27"/>
      <c r="L15" s="27"/>
      <c r="M15" s="23" t="str">
        <f t="shared" si="6"/>
        <v/>
      </c>
    </row>
    <row r="16">
      <c r="A16" s="24"/>
      <c r="B16" s="28"/>
      <c r="C16" s="25"/>
      <c r="D16" s="28"/>
      <c r="E16" s="23"/>
      <c r="F16" s="26" t="str">
        <f t="shared" si="5"/>
        <v/>
      </c>
      <c r="G16" s="28"/>
      <c r="H16" s="28"/>
      <c r="I16" s="23"/>
      <c r="J16" s="28"/>
      <c r="K16" s="28"/>
      <c r="L16" s="28"/>
      <c r="M16" s="23" t="str">
        <f t="shared" si="6"/>
        <v/>
      </c>
    </row>
    <row r="17">
      <c r="A17" s="9"/>
      <c r="B17" s="31"/>
      <c r="C17" s="12"/>
      <c r="D17" s="31"/>
      <c r="E17" s="32"/>
      <c r="F17" s="32" t="str">
        <f>IF(E17&lt;&gt;"",C13*E17*#REF!,"")</f>
        <v/>
      </c>
      <c r="G17" s="31"/>
      <c r="H17" s="31"/>
      <c r="I17" s="32"/>
      <c r="J17" s="31"/>
      <c r="K17" s="31"/>
      <c r="L17" s="31"/>
      <c r="M17" s="32" t="str">
        <f>IF(K17&lt;&gt;"",K17*L17*#REF!,"")</f>
        <v/>
      </c>
    </row>
    <row r="18">
      <c r="A18" s="50" t="s">
        <v>33</v>
      </c>
      <c r="B18" s="51" t="s">
        <v>34</v>
      </c>
      <c r="C18" s="52">
        <v>8.0</v>
      </c>
      <c r="D18" s="51" t="s">
        <v>35</v>
      </c>
      <c r="E18" s="53">
        <v>7.0</v>
      </c>
      <c r="F18" s="19">
        <f t="shared" ref="F18:F21" si="7">IF(E18&lt;&gt;"",$C$18*E18,"")</f>
        <v>56</v>
      </c>
      <c r="G18" s="51" t="s">
        <v>31</v>
      </c>
      <c r="H18" s="51" t="s">
        <v>36</v>
      </c>
      <c r="I18" s="54">
        <v>43777.0</v>
      </c>
      <c r="J18" s="39"/>
      <c r="K18" s="39"/>
      <c r="L18" s="39"/>
      <c r="M18" s="41" t="str">
        <f t="shared" ref="M18:M21" si="8">IF(K18&lt;&gt;"",K18*L18,"")</f>
        <v/>
      </c>
    </row>
    <row r="19">
      <c r="A19" s="24"/>
      <c r="B19" s="51" t="s">
        <v>37</v>
      </c>
      <c r="C19" s="25"/>
      <c r="D19" s="51" t="s">
        <v>38</v>
      </c>
      <c r="E19" s="53">
        <v>3.0</v>
      </c>
      <c r="F19" s="37">
        <f t="shared" si="7"/>
        <v>24</v>
      </c>
      <c r="G19" s="39"/>
      <c r="H19" s="39"/>
      <c r="I19" s="40"/>
      <c r="J19" s="39"/>
      <c r="K19" s="39"/>
      <c r="L19" s="39"/>
      <c r="M19" s="41" t="str">
        <f t="shared" si="8"/>
        <v/>
      </c>
    </row>
    <row r="20">
      <c r="A20" s="24"/>
      <c r="B20" s="39"/>
      <c r="C20" s="25"/>
      <c r="D20" s="39"/>
      <c r="E20" s="40"/>
      <c r="F20" s="37" t="str">
        <f t="shared" si="7"/>
        <v/>
      </c>
      <c r="G20" s="39"/>
      <c r="H20" s="39"/>
      <c r="I20" s="40"/>
      <c r="J20" s="39"/>
      <c r="K20" s="39"/>
      <c r="L20" s="39"/>
      <c r="M20" s="41" t="str">
        <f t="shared" si="8"/>
        <v/>
      </c>
    </row>
    <row r="21">
      <c r="A21" s="24"/>
      <c r="B21" s="39"/>
      <c r="C21" s="25"/>
      <c r="D21" s="39"/>
      <c r="E21" s="40"/>
      <c r="F21" s="37" t="str">
        <f t="shared" si="7"/>
        <v/>
      </c>
      <c r="G21" s="39"/>
      <c r="H21" s="39"/>
      <c r="I21" s="40"/>
      <c r="J21" s="39"/>
      <c r="K21" s="39"/>
      <c r="L21" s="39"/>
      <c r="M21" s="41" t="str">
        <f t="shared" si="8"/>
        <v/>
      </c>
    </row>
    <row r="22">
      <c r="A22" s="9"/>
      <c r="B22" s="43"/>
      <c r="C22" s="12"/>
      <c r="D22" s="43"/>
      <c r="E22" s="44"/>
      <c r="F22" s="44" t="str">
        <f>IF(E22&lt;&gt;"",C21*E22*#REF!,"")</f>
        <v/>
      </c>
      <c r="G22" s="43"/>
      <c r="H22" s="43"/>
      <c r="I22" s="44"/>
      <c r="J22" s="43"/>
      <c r="K22" s="43"/>
      <c r="L22" s="43"/>
      <c r="M22" s="45" t="str">
        <f>IF(K22&lt;&gt;"",K22*L22*#REF!,"")</f>
        <v/>
      </c>
    </row>
    <row r="23">
      <c r="A23" s="55" t="s">
        <v>39</v>
      </c>
      <c r="B23" s="22" t="s">
        <v>40</v>
      </c>
      <c r="C23" s="56">
        <v>8.0</v>
      </c>
      <c r="D23" s="22" t="s">
        <v>41</v>
      </c>
      <c r="E23" s="57">
        <v>5.0</v>
      </c>
      <c r="F23" s="26">
        <f t="shared" ref="F23:F26" si="9">IF(E23&lt;&gt;"",$C$23*E23,"")</f>
        <v>40</v>
      </c>
      <c r="G23" s="28"/>
      <c r="H23" s="28"/>
      <c r="I23" s="23"/>
      <c r="J23" s="28"/>
      <c r="K23" s="28"/>
      <c r="L23" s="28"/>
      <c r="M23" s="23" t="str">
        <f t="shared" ref="M23:M26" si="10">IF(K23&lt;&gt;"",K23*L23,"")</f>
        <v/>
      </c>
    </row>
    <row r="24">
      <c r="A24" s="24"/>
      <c r="B24" s="22" t="s">
        <v>34</v>
      </c>
      <c r="C24" s="25"/>
      <c r="D24" s="58" t="s">
        <v>42</v>
      </c>
      <c r="E24" s="57">
        <v>7.0</v>
      </c>
      <c r="F24" s="19">
        <f t="shared" si="9"/>
        <v>56</v>
      </c>
      <c r="G24" s="22" t="s">
        <v>43</v>
      </c>
      <c r="H24" s="22" t="s">
        <v>44</v>
      </c>
      <c r="I24" s="21">
        <v>43777.0</v>
      </c>
      <c r="J24" s="28"/>
      <c r="K24" s="28"/>
      <c r="L24" s="28"/>
      <c r="M24" s="23" t="str">
        <f t="shared" si="10"/>
        <v/>
      </c>
    </row>
    <row r="25">
      <c r="A25" s="24"/>
      <c r="B25" s="28"/>
      <c r="C25" s="25"/>
      <c r="D25" s="28"/>
      <c r="E25" s="23"/>
      <c r="F25" s="26" t="str">
        <f t="shared" si="9"/>
        <v/>
      </c>
      <c r="G25" s="28"/>
      <c r="H25" s="28"/>
      <c r="I25" s="23"/>
      <c r="J25" s="28"/>
      <c r="K25" s="28"/>
      <c r="L25" s="28"/>
      <c r="M25" s="23" t="str">
        <f t="shared" si="10"/>
        <v/>
      </c>
    </row>
    <row r="26">
      <c r="A26" s="24"/>
      <c r="B26" s="28"/>
      <c r="C26" s="25"/>
      <c r="D26" s="28"/>
      <c r="E26" s="23"/>
      <c r="F26" s="26" t="str">
        <f t="shared" si="9"/>
        <v/>
      </c>
      <c r="G26" s="28"/>
      <c r="H26" s="28"/>
      <c r="I26" s="23"/>
      <c r="J26" s="28"/>
      <c r="K26" s="28"/>
      <c r="L26" s="28"/>
      <c r="M26" s="23" t="str">
        <f t="shared" si="10"/>
        <v/>
      </c>
    </row>
    <row r="27">
      <c r="A27" s="9"/>
      <c r="B27" s="31"/>
      <c r="C27" s="12"/>
      <c r="D27" s="31"/>
      <c r="E27" s="32"/>
      <c r="F27" s="32" t="str">
        <f>IF(E27&lt;&gt;"",C23*E27*#REF!,"")</f>
        <v/>
      </c>
      <c r="G27" s="31"/>
      <c r="H27" s="31"/>
      <c r="I27" s="32"/>
      <c r="J27" s="31"/>
      <c r="K27" s="31"/>
      <c r="L27" s="31"/>
      <c r="M27" s="32" t="str">
        <f>IF(K27&lt;&gt;"",K27*L27*#REF!,"")</f>
        <v/>
      </c>
    </row>
    <row r="28">
      <c r="A28" s="50" t="s">
        <v>45</v>
      </c>
      <c r="B28" s="51" t="s">
        <v>46</v>
      </c>
      <c r="C28" s="52">
        <v>9.0</v>
      </c>
      <c r="D28" s="51" t="s">
        <v>28</v>
      </c>
      <c r="E28" s="53">
        <v>5.0</v>
      </c>
      <c r="F28" s="37">
        <f t="shared" ref="F28:F31" si="11">IF(E28&lt;&gt;"",$C$28*E28,"")</f>
        <v>45</v>
      </c>
      <c r="G28" s="39"/>
      <c r="H28" s="39"/>
      <c r="I28" s="40"/>
      <c r="J28" s="39"/>
      <c r="K28" s="39"/>
      <c r="L28" s="59"/>
      <c r="M28" s="60" t="str">
        <f t="shared" ref="M28:M31" si="12">IF(K28&lt;&gt;"",K28*L28,"")</f>
        <v/>
      </c>
    </row>
    <row r="29">
      <c r="A29" s="24"/>
      <c r="B29" s="51" t="s">
        <v>47</v>
      </c>
      <c r="C29" s="25"/>
      <c r="D29" s="51" t="s">
        <v>48</v>
      </c>
      <c r="E29" s="53">
        <v>5.0</v>
      </c>
      <c r="F29" s="37">
        <f t="shared" si="11"/>
        <v>45</v>
      </c>
      <c r="G29" s="39"/>
      <c r="H29" s="39"/>
      <c r="I29" s="40"/>
      <c r="J29" s="39"/>
      <c r="K29" s="39"/>
      <c r="L29" s="59"/>
      <c r="M29" s="60" t="str">
        <f t="shared" si="12"/>
        <v/>
      </c>
    </row>
    <row r="30">
      <c r="A30" s="24"/>
      <c r="B30" s="51" t="s">
        <v>49</v>
      </c>
      <c r="C30" s="25"/>
      <c r="D30" s="39"/>
      <c r="E30" s="40"/>
      <c r="F30" s="37" t="str">
        <f t="shared" si="11"/>
        <v/>
      </c>
      <c r="G30" s="39"/>
      <c r="H30" s="39"/>
      <c r="I30" s="40"/>
      <c r="J30" s="39"/>
      <c r="K30" s="39"/>
      <c r="L30" s="59"/>
      <c r="M30" s="60" t="str">
        <f t="shared" si="12"/>
        <v/>
      </c>
    </row>
    <row r="31">
      <c r="A31" s="24"/>
      <c r="B31" s="39"/>
      <c r="C31" s="25"/>
      <c r="D31" s="39"/>
      <c r="E31" s="40"/>
      <c r="F31" s="37" t="str">
        <f t="shared" si="11"/>
        <v/>
      </c>
      <c r="G31" s="39"/>
      <c r="H31" s="39"/>
      <c r="I31" s="40"/>
      <c r="J31" s="39"/>
      <c r="K31" s="39"/>
      <c r="L31" s="59"/>
      <c r="M31" s="60" t="str">
        <f t="shared" si="12"/>
        <v/>
      </c>
    </row>
    <row r="32">
      <c r="A32" s="9"/>
      <c r="B32" s="43"/>
      <c r="C32" s="12"/>
      <c r="D32" s="43"/>
      <c r="E32" s="44"/>
      <c r="F32" s="44" t="str">
        <f>IF(E32&lt;&gt;"",C28*E32*#REF!,"")</f>
        <v/>
      </c>
      <c r="G32" s="43"/>
      <c r="H32" s="43"/>
      <c r="I32" s="44"/>
      <c r="J32" s="43"/>
      <c r="K32" s="43"/>
      <c r="L32" s="61"/>
      <c r="M32" s="62"/>
    </row>
    <row r="33">
      <c r="A33" s="55" t="s">
        <v>50</v>
      </c>
      <c r="B33" s="22" t="s">
        <v>51</v>
      </c>
      <c r="C33" s="56">
        <v>4.0</v>
      </c>
      <c r="D33" s="22" t="s">
        <v>28</v>
      </c>
      <c r="E33" s="57">
        <v>5.0</v>
      </c>
      <c r="F33" s="26">
        <f t="shared" ref="F33:F37" si="13">IF(E33&lt;&gt;"",$C$33*E33,"")</f>
        <v>20</v>
      </c>
      <c r="G33" s="28"/>
      <c r="H33" s="28"/>
      <c r="I33" s="23"/>
      <c r="J33" s="28"/>
      <c r="K33" s="28"/>
      <c r="L33" s="63"/>
      <c r="M33" s="64" t="str">
        <f t="shared" ref="M33:M36" si="14">IF(K33&lt;&gt;"",K33*L33,"")</f>
        <v/>
      </c>
    </row>
    <row r="34">
      <c r="A34" s="24"/>
      <c r="B34" s="28"/>
      <c r="C34" s="25"/>
      <c r="D34" s="28"/>
      <c r="E34" s="23"/>
      <c r="F34" s="26" t="str">
        <f t="shared" si="13"/>
        <v/>
      </c>
      <c r="G34" s="28"/>
      <c r="H34" s="28"/>
      <c r="I34" s="23"/>
      <c r="J34" s="28"/>
      <c r="K34" s="28"/>
      <c r="L34" s="63"/>
      <c r="M34" s="64" t="str">
        <f t="shared" si="14"/>
        <v/>
      </c>
    </row>
    <row r="35">
      <c r="A35" s="24"/>
      <c r="B35" s="28"/>
      <c r="C35" s="25"/>
      <c r="D35" s="28"/>
      <c r="E35" s="23"/>
      <c r="F35" s="26" t="str">
        <f t="shared" si="13"/>
        <v/>
      </c>
      <c r="G35" s="28"/>
      <c r="H35" s="28"/>
      <c r="I35" s="23"/>
      <c r="J35" s="28"/>
      <c r="K35" s="28"/>
      <c r="L35" s="63"/>
      <c r="M35" s="64" t="str">
        <f t="shared" si="14"/>
        <v/>
      </c>
    </row>
    <row r="36">
      <c r="A36" s="24"/>
      <c r="B36" s="28"/>
      <c r="C36" s="25"/>
      <c r="D36" s="28"/>
      <c r="E36" s="23"/>
      <c r="F36" s="26" t="str">
        <f t="shared" si="13"/>
        <v/>
      </c>
      <c r="G36" s="28"/>
      <c r="H36" s="28"/>
      <c r="I36" s="23"/>
      <c r="J36" s="28"/>
      <c r="K36" s="28"/>
      <c r="L36" s="63"/>
      <c r="M36" s="64" t="str">
        <f t="shared" si="14"/>
        <v/>
      </c>
    </row>
    <row r="37">
      <c r="A37" s="9"/>
      <c r="B37" s="31"/>
      <c r="C37" s="12"/>
      <c r="D37" s="31"/>
      <c r="E37" s="32"/>
      <c r="F37" s="65" t="str">
        <f t="shared" si="13"/>
        <v/>
      </c>
      <c r="G37" s="31"/>
      <c r="H37" s="31"/>
      <c r="I37" s="32"/>
      <c r="J37" s="31"/>
      <c r="K37" s="31"/>
      <c r="L37" s="66"/>
      <c r="M37" s="67"/>
    </row>
    <row r="38">
      <c r="A38" s="50" t="s">
        <v>52</v>
      </c>
      <c r="B38" s="51" t="s">
        <v>53</v>
      </c>
      <c r="C38" s="52">
        <v>8.0</v>
      </c>
      <c r="D38" s="51" t="s">
        <v>28</v>
      </c>
      <c r="E38" s="53">
        <v>5.0</v>
      </c>
      <c r="F38" s="68">
        <f t="shared" ref="F38:F39" si="15">IF(E38&lt;&gt;"",$C$38*E38,"")</f>
        <v>40</v>
      </c>
      <c r="G38" s="39"/>
      <c r="H38" s="39"/>
      <c r="I38" s="40"/>
      <c r="J38" s="39"/>
      <c r="K38" s="39"/>
      <c r="L38" s="59"/>
      <c r="M38" s="69" t="str">
        <f t="shared" ref="M38:M41" si="16">IF(K38&lt;&gt;"",K38*L38,"")</f>
        <v/>
      </c>
    </row>
    <row r="39">
      <c r="A39" s="24"/>
      <c r="B39" s="51" t="s">
        <v>54</v>
      </c>
      <c r="C39" s="25"/>
      <c r="D39" s="51" t="s">
        <v>55</v>
      </c>
      <c r="E39" s="70">
        <v>7.0</v>
      </c>
      <c r="F39" s="71">
        <f t="shared" si="15"/>
        <v>56</v>
      </c>
      <c r="G39" s="51" t="s">
        <v>31</v>
      </c>
      <c r="H39" s="51" t="s">
        <v>56</v>
      </c>
      <c r="I39" s="54">
        <v>43777.0</v>
      </c>
      <c r="J39" s="39"/>
      <c r="K39" s="39"/>
      <c r="L39" s="59"/>
      <c r="M39" s="69" t="str">
        <f t="shared" si="16"/>
        <v/>
      </c>
    </row>
    <row r="40">
      <c r="A40" s="24"/>
      <c r="B40" s="39"/>
      <c r="C40" s="25"/>
      <c r="D40" s="39"/>
      <c r="E40" s="40"/>
      <c r="F40" s="37" t="str">
        <f>IF(E40&lt;&gt;"",C38*E40*#REF!,"")</f>
        <v/>
      </c>
      <c r="G40" s="39"/>
      <c r="H40" s="39"/>
      <c r="I40" s="40"/>
      <c r="J40" s="39"/>
      <c r="K40" s="39"/>
      <c r="L40" s="59"/>
      <c r="M40" s="69" t="str">
        <f t="shared" si="16"/>
        <v/>
      </c>
    </row>
    <row r="41">
      <c r="A41" s="24"/>
      <c r="B41" s="39"/>
      <c r="C41" s="25"/>
      <c r="D41" s="39"/>
      <c r="E41" s="40"/>
      <c r="F41" s="37" t="str">
        <f>IF(E41&lt;&gt;"",C38*E41*#REF!,"")</f>
        <v/>
      </c>
      <c r="G41" s="39"/>
      <c r="H41" s="39"/>
      <c r="I41" s="40"/>
      <c r="J41" s="39"/>
      <c r="K41" s="39"/>
      <c r="L41" s="59"/>
      <c r="M41" s="69" t="str">
        <f t="shared" si="16"/>
        <v/>
      </c>
    </row>
    <row r="42">
      <c r="A42" s="9"/>
      <c r="B42" s="43"/>
      <c r="C42" s="12"/>
      <c r="D42" s="43"/>
      <c r="E42" s="44"/>
      <c r="F42" s="44" t="str">
        <f>IF(E42&lt;&gt;"",C38*E42*#REF!,"")</f>
        <v/>
      </c>
      <c r="G42" s="43"/>
      <c r="H42" s="43"/>
      <c r="I42" s="44"/>
      <c r="J42" s="43"/>
      <c r="K42" s="43"/>
      <c r="L42" s="61"/>
      <c r="M42" s="72"/>
    </row>
    <row r="43">
      <c r="A43" s="55" t="s">
        <v>57</v>
      </c>
      <c r="B43" s="22" t="s">
        <v>27</v>
      </c>
      <c r="C43" s="56">
        <v>8.0</v>
      </c>
      <c r="D43" s="22" t="s">
        <v>58</v>
      </c>
      <c r="E43" s="57">
        <v>7.0</v>
      </c>
      <c r="F43" s="19">
        <f t="shared" ref="F43:F45" si="17">IF(E43&lt;&gt;"",$C$43*E43,"")</f>
        <v>56</v>
      </c>
      <c r="G43" s="22" t="s">
        <v>59</v>
      </c>
      <c r="H43" s="22" t="s">
        <v>17</v>
      </c>
      <c r="I43" s="21">
        <v>43777.0</v>
      </c>
      <c r="J43" s="28"/>
      <c r="K43" s="28"/>
      <c r="L43" s="63"/>
      <c r="M43" s="73" t="str">
        <f t="shared" ref="M43:M46" si="18">IF(K43&lt;&gt;"",K43*L43,"")</f>
        <v/>
      </c>
    </row>
    <row r="44">
      <c r="A44" s="24"/>
      <c r="B44" s="22" t="s">
        <v>54</v>
      </c>
      <c r="C44" s="25"/>
      <c r="D44" s="22" t="s">
        <v>60</v>
      </c>
      <c r="E44" s="57">
        <v>7.0</v>
      </c>
      <c r="F44" s="19">
        <f t="shared" si="17"/>
        <v>56</v>
      </c>
      <c r="G44" s="74" t="s">
        <v>59</v>
      </c>
      <c r="H44" s="22" t="s">
        <v>17</v>
      </c>
      <c r="I44" s="21">
        <v>43777.0</v>
      </c>
      <c r="J44" s="28"/>
      <c r="K44" s="28"/>
      <c r="L44" s="63"/>
      <c r="M44" s="73" t="str">
        <f t="shared" si="18"/>
        <v/>
      </c>
    </row>
    <row r="45">
      <c r="A45" s="24"/>
      <c r="B45" s="28"/>
      <c r="C45" s="25"/>
      <c r="D45" s="22" t="s">
        <v>61</v>
      </c>
      <c r="E45" s="57">
        <v>8.0</v>
      </c>
      <c r="F45" s="19">
        <f t="shared" si="17"/>
        <v>64</v>
      </c>
      <c r="G45" s="74" t="s">
        <v>59</v>
      </c>
      <c r="H45" s="22" t="s">
        <v>17</v>
      </c>
      <c r="I45" s="21">
        <v>43777.0</v>
      </c>
      <c r="J45" s="28"/>
      <c r="K45" s="28"/>
      <c r="L45" s="63"/>
      <c r="M45" s="73" t="str">
        <f t="shared" si="18"/>
        <v/>
      </c>
    </row>
    <row r="46">
      <c r="A46" s="24"/>
      <c r="B46" s="28"/>
      <c r="C46" s="25"/>
      <c r="D46" s="28"/>
      <c r="E46" s="23"/>
      <c r="F46" s="26" t="str">
        <f>IF(E46&lt;&gt;"",C43*E46*#REF!,"")</f>
        <v/>
      </c>
      <c r="G46" s="28"/>
      <c r="H46" s="28"/>
      <c r="I46" s="23"/>
      <c r="J46" s="28"/>
      <c r="K46" s="28"/>
      <c r="L46" s="63"/>
      <c r="M46" s="73" t="str">
        <f t="shared" si="18"/>
        <v/>
      </c>
    </row>
    <row r="47">
      <c r="A47" s="9"/>
      <c r="B47" s="31"/>
      <c r="C47" s="12"/>
      <c r="D47" s="31"/>
      <c r="E47" s="32"/>
      <c r="F47" s="32" t="str">
        <f>IF(E47&lt;&gt;"",C43*E47*#REF!,"")</f>
        <v/>
      </c>
      <c r="G47" s="31"/>
      <c r="H47" s="31"/>
      <c r="I47" s="32"/>
      <c r="J47" s="31"/>
      <c r="K47" s="31"/>
      <c r="L47" s="66"/>
      <c r="M47" s="75"/>
    </row>
    <row r="48">
      <c r="A48" s="50" t="s">
        <v>62</v>
      </c>
      <c r="B48" s="51" t="s">
        <v>49</v>
      </c>
      <c r="C48" s="52">
        <v>6.0</v>
      </c>
      <c r="D48" s="51" t="s">
        <v>63</v>
      </c>
      <c r="E48" s="53">
        <v>3.0</v>
      </c>
      <c r="F48" s="68">
        <f t="shared" ref="F48:F49" si="19">IF(E48&lt;&gt;"",$C$48*E48,"")</f>
        <v>18</v>
      </c>
      <c r="G48" s="39"/>
      <c r="H48" s="39"/>
      <c r="I48" s="40"/>
      <c r="J48" s="39"/>
      <c r="K48" s="39"/>
      <c r="L48" s="59"/>
      <c r="M48" s="69" t="str">
        <f t="shared" ref="M48:M51" si="20">IF(K48&lt;&gt;"",K48*L48,"")</f>
        <v/>
      </c>
    </row>
    <row r="49">
      <c r="A49" s="24"/>
      <c r="B49" s="51" t="s">
        <v>64</v>
      </c>
      <c r="C49" s="25"/>
      <c r="D49" s="51" t="s">
        <v>28</v>
      </c>
      <c r="E49" s="70">
        <v>4.0</v>
      </c>
      <c r="F49" s="76">
        <f t="shared" si="19"/>
        <v>24</v>
      </c>
      <c r="G49" s="39"/>
      <c r="H49" s="39"/>
      <c r="I49" s="40"/>
      <c r="J49" s="39"/>
      <c r="K49" s="39"/>
      <c r="L49" s="59"/>
      <c r="M49" s="69" t="str">
        <f t="shared" si="20"/>
        <v/>
      </c>
    </row>
    <row r="50">
      <c r="A50" s="24"/>
      <c r="B50" s="39"/>
      <c r="C50" s="25"/>
      <c r="D50" s="39"/>
      <c r="E50" s="40"/>
      <c r="F50" s="37"/>
      <c r="G50" s="39"/>
      <c r="H50" s="39"/>
      <c r="I50" s="40"/>
      <c r="J50" s="39"/>
      <c r="K50" s="39"/>
      <c r="L50" s="59"/>
      <c r="M50" s="69" t="str">
        <f t="shared" si="20"/>
        <v/>
      </c>
    </row>
    <row r="51">
      <c r="A51" s="24"/>
      <c r="B51" s="39"/>
      <c r="C51" s="25"/>
      <c r="D51" s="39"/>
      <c r="E51" s="40"/>
      <c r="F51" s="37"/>
      <c r="G51" s="39"/>
      <c r="H51" s="39"/>
      <c r="I51" s="40"/>
      <c r="J51" s="39"/>
      <c r="K51" s="39"/>
      <c r="L51" s="59"/>
      <c r="M51" s="69" t="str">
        <f t="shared" si="20"/>
        <v/>
      </c>
    </row>
    <row r="52">
      <c r="A52" s="9"/>
      <c r="B52" s="43"/>
      <c r="C52" s="12"/>
      <c r="D52" s="43"/>
      <c r="E52" s="44"/>
      <c r="F52" s="44"/>
      <c r="G52" s="43"/>
      <c r="H52" s="43"/>
      <c r="I52" s="44"/>
      <c r="J52" s="43"/>
      <c r="K52" s="43"/>
      <c r="L52" s="61"/>
      <c r="M52" s="72"/>
    </row>
    <row r="53">
      <c r="A53" s="55" t="s">
        <v>65</v>
      </c>
      <c r="B53" s="22" t="s">
        <v>66</v>
      </c>
      <c r="C53" s="56">
        <v>9.0</v>
      </c>
      <c r="D53" s="22" t="s">
        <v>67</v>
      </c>
      <c r="E53" s="57">
        <v>6.0</v>
      </c>
      <c r="F53" s="19">
        <f>IF(E53&lt;&gt;"",$C$53*E53,"")</f>
        <v>54</v>
      </c>
      <c r="G53" s="22" t="s">
        <v>68</v>
      </c>
      <c r="H53" s="22" t="s">
        <v>69</v>
      </c>
      <c r="I53" s="21">
        <v>43777.0</v>
      </c>
      <c r="J53" s="28"/>
      <c r="K53" s="28"/>
      <c r="L53" s="63"/>
      <c r="M53" s="73" t="str">
        <f t="shared" ref="M53:M56" si="21">IF(K53&lt;&gt;"",K53*L53,"")</f>
        <v/>
      </c>
    </row>
    <row r="54">
      <c r="A54" s="24"/>
      <c r="B54" s="22"/>
      <c r="C54" s="25"/>
      <c r="D54" s="22"/>
      <c r="E54" s="57"/>
      <c r="F54" s="26"/>
      <c r="G54" s="28"/>
      <c r="H54" s="28"/>
      <c r="I54" s="23"/>
      <c r="J54" s="28"/>
      <c r="K54" s="28"/>
      <c r="L54" s="63"/>
      <c r="M54" s="73" t="str">
        <f t="shared" si="21"/>
        <v/>
      </c>
    </row>
    <row r="55">
      <c r="A55" s="24"/>
      <c r="B55" s="28"/>
      <c r="C55" s="25"/>
      <c r="D55" s="22"/>
      <c r="E55" s="57"/>
      <c r="F55" s="26"/>
      <c r="G55" s="28"/>
      <c r="H55" s="28"/>
      <c r="I55" s="23"/>
      <c r="J55" s="28"/>
      <c r="K55" s="28"/>
      <c r="L55" s="63"/>
      <c r="M55" s="73" t="str">
        <f t="shared" si="21"/>
        <v/>
      </c>
    </row>
    <row r="56">
      <c r="A56" s="24"/>
      <c r="B56" s="28"/>
      <c r="C56" s="25"/>
      <c r="D56" s="28"/>
      <c r="E56" s="23"/>
      <c r="F56" s="26"/>
      <c r="G56" s="28"/>
      <c r="H56" s="28"/>
      <c r="I56" s="23"/>
      <c r="J56" s="28"/>
      <c r="K56" s="28"/>
      <c r="L56" s="63"/>
      <c r="M56" s="73" t="str">
        <f t="shared" si="21"/>
        <v/>
      </c>
    </row>
    <row r="57">
      <c r="A57" s="9"/>
      <c r="B57" s="31"/>
      <c r="C57" s="12"/>
      <c r="D57" s="31"/>
      <c r="E57" s="32"/>
      <c r="F57" s="32"/>
      <c r="G57" s="31"/>
      <c r="H57" s="31"/>
      <c r="I57" s="32"/>
      <c r="J57" s="31"/>
      <c r="K57" s="31"/>
      <c r="L57" s="66"/>
      <c r="M57" s="75"/>
    </row>
  </sheetData>
  <mergeCells count="29">
    <mergeCell ref="C28:C32"/>
    <mergeCell ref="C33:C37"/>
    <mergeCell ref="C38:C42"/>
    <mergeCell ref="C43:C47"/>
    <mergeCell ref="A43:A47"/>
    <mergeCell ref="A8:A12"/>
    <mergeCell ref="C23:C27"/>
    <mergeCell ref="C48:C52"/>
    <mergeCell ref="C8:C12"/>
    <mergeCell ref="C18:C22"/>
    <mergeCell ref="C13:C17"/>
    <mergeCell ref="A38:A42"/>
    <mergeCell ref="A33:A37"/>
    <mergeCell ref="A23:A27"/>
    <mergeCell ref="A28:A32"/>
    <mergeCell ref="A18:A22"/>
    <mergeCell ref="A13:A17"/>
    <mergeCell ref="A3:A7"/>
    <mergeCell ref="C3:C7"/>
    <mergeCell ref="B1:C1"/>
    <mergeCell ref="D1:E1"/>
    <mergeCell ref="F1:F2"/>
    <mergeCell ref="G1:I1"/>
    <mergeCell ref="M1:M2"/>
    <mergeCell ref="A1:A2"/>
    <mergeCell ref="J1:L1"/>
    <mergeCell ref="A48:A52"/>
    <mergeCell ref="A53:A57"/>
    <mergeCell ref="C53:C57"/>
  </mergeCells>
  <drawing r:id="rId1"/>
</worksheet>
</file>