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Hub\nsLGL-based-LPCC\"/>
    </mc:Choice>
  </mc:AlternateContent>
  <xr:revisionPtr revIDLastSave="0" documentId="13_ncr:1_{2821AF15-EBF6-410D-A1A4-09FBD7A6F5B4}" xr6:coauthVersionLast="45" xr6:coauthVersionMax="45" xr10:uidLastSave="{00000000-0000-0000-0000-000000000000}"/>
  <bookViews>
    <workbookView xWindow="1125" yWindow="1125" windowWidth="21600" windowHeight="12735" xr2:uid="{522E04DE-09B8-4124-99DE-56A1D788C5A5}"/>
  </bookViews>
  <sheets>
    <sheet name="Sheet1" sheetId="1" r:id="rId1"/>
    <sheet name="Sheet2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2" i="6" l="1"/>
  <c r="P53" i="6"/>
  <c r="P54" i="6"/>
  <c r="P55" i="6"/>
  <c r="P56" i="6"/>
  <c r="P57" i="6"/>
  <c r="P51" i="6"/>
  <c r="P44" i="6"/>
  <c r="P45" i="6"/>
  <c r="P46" i="6"/>
  <c r="P47" i="6"/>
  <c r="P48" i="6"/>
  <c r="P49" i="6"/>
  <c r="P43" i="6"/>
  <c r="P36" i="6"/>
  <c r="P37" i="6"/>
  <c r="P38" i="6"/>
  <c r="P39" i="6"/>
  <c r="P40" i="6"/>
  <c r="P41" i="6"/>
  <c r="P35" i="6"/>
  <c r="P28" i="6"/>
  <c r="P29" i="6"/>
  <c r="P30" i="6"/>
  <c r="P31" i="6"/>
  <c r="P32" i="6"/>
  <c r="P33" i="6"/>
  <c r="P27" i="6"/>
  <c r="P20" i="6"/>
  <c r="P21" i="6"/>
  <c r="P22" i="6"/>
  <c r="P23" i="6"/>
  <c r="P24" i="6"/>
  <c r="P25" i="6"/>
  <c r="P19" i="6"/>
  <c r="P18" i="6"/>
  <c r="P12" i="6"/>
  <c r="P13" i="6"/>
  <c r="P14" i="6"/>
  <c r="P15" i="6"/>
  <c r="P16" i="6"/>
  <c r="P17" i="6"/>
  <c r="P11" i="6"/>
  <c r="P4" i="6"/>
  <c r="P5" i="6"/>
  <c r="P6" i="6"/>
  <c r="P7" i="6"/>
  <c r="P8" i="6"/>
  <c r="P9" i="6"/>
  <c r="P3" i="6"/>
  <c r="E47" i="1"/>
  <c r="D47" i="1"/>
  <c r="C47" i="1"/>
  <c r="E46" i="1"/>
  <c r="D46" i="1"/>
  <c r="C46" i="1"/>
  <c r="E45" i="1"/>
  <c r="D45" i="1"/>
  <c r="C45" i="1"/>
  <c r="E57" i="1"/>
  <c r="D57" i="1"/>
  <c r="C57" i="1"/>
  <c r="E56" i="1"/>
  <c r="D56" i="1"/>
  <c r="C56" i="1"/>
  <c r="E55" i="1"/>
  <c r="D55" i="1"/>
  <c r="C55" i="1"/>
  <c r="E67" i="1"/>
  <c r="D67" i="1"/>
  <c r="C67" i="1"/>
  <c r="E66" i="1"/>
  <c r="D66" i="1"/>
  <c r="C66" i="1"/>
  <c r="E65" i="1"/>
  <c r="D65" i="1"/>
  <c r="C65" i="1"/>
  <c r="E37" i="1"/>
  <c r="D37" i="1"/>
  <c r="C37" i="1"/>
  <c r="E36" i="1"/>
  <c r="D36" i="1"/>
  <c r="C36" i="1"/>
  <c r="E35" i="1"/>
  <c r="D35" i="1"/>
  <c r="C35" i="1"/>
  <c r="E27" i="1"/>
  <c r="D27" i="1"/>
  <c r="C27" i="1"/>
  <c r="E26" i="1"/>
  <c r="D26" i="1"/>
  <c r="C26" i="1"/>
  <c r="E25" i="1"/>
  <c r="D25" i="1"/>
  <c r="C25" i="1"/>
  <c r="E18" i="1"/>
  <c r="D18" i="1"/>
  <c r="C18" i="1"/>
  <c r="E17" i="1"/>
  <c r="D17" i="1"/>
  <c r="C17" i="1"/>
  <c r="E16" i="1"/>
  <c r="D16" i="1"/>
  <c r="C16" i="1"/>
  <c r="E8" i="1"/>
  <c r="D8" i="1"/>
  <c r="C8" i="1"/>
  <c r="E7" i="1"/>
  <c r="D7" i="1"/>
  <c r="C7" i="1"/>
  <c r="E6" i="1"/>
  <c r="D6" i="1"/>
  <c r="C6" i="1"/>
  <c r="AE63" i="1"/>
  <c r="AE64" i="1"/>
  <c r="AE65" i="1"/>
  <c r="AE66" i="1"/>
  <c r="AE67" i="1"/>
  <c r="AE68" i="1"/>
  <c r="AE62" i="1"/>
  <c r="AE53" i="1"/>
  <c r="AE54" i="1"/>
  <c r="AE55" i="1"/>
  <c r="AE56" i="1"/>
  <c r="AE57" i="1"/>
  <c r="AE60" i="1"/>
  <c r="AE52" i="1"/>
  <c r="AE43" i="1"/>
  <c r="AE44" i="1"/>
  <c r="AE45" i="1"/>
  <c r="AE46" i="1"/>
  <c r="AE47" i="1"/>
  <c r="AE50" i="1"/>
  <c r="AE42" i="1"/>
  <c r="AE33" i="1"/>
  <c r="AE34" i="1"/>
  <c r="AE35" i="1"/>
  <c r="AE36" i="1"/>
  <c r="AE37" i="1"/>
  <c r="AE40" i="1"/>
  <c r="AE32" i="1"/>
  <c r="AE23" i="1"/>
  <c r="AE24" i="1"/>
  <c r="AE25" i="1"/>
  <c r="AE26" i="1"/>
  <c r="AE27" i="1"/>
  <c r="AE30" i="1"/>
  <c r="AE22" i="1"/>
  <c r="AE14" i="1"/>
  <c r="AE15" i="1"/>
  <c r="AE16" i="1"/>
  <c r="AE17" i="1"/>
  <c r="AE18" i="1"/>
  <c r="AE20" i="1"/>
  <c r="AE13" i="1"/>
  <c r="AE4" i="1"/>
  <c r="AE12" i="1" s="1"/>
  <c r="AE5" i="1"/>
  <c r="AE6" i="1"/>
  <c r="AE7" i="1"/>
  <c r="AE8" i="1"/>
  <c r="AE11" i="1"/>
  <c r="AE3" i="1"/>
  <c r="N44" i="1" l="1"/>
  <c r="N43" i="1"/>
  <c r="P34" i="6"/>
  <c r="P26" i="6"/>
  <c r="Q57" i="1"/>
  <c r="R57" i="1"/>
  <c r="I28" i="6" l="1"/>
  <c r="T28" i="6" s="1"/>
  <c r="N11" i="6"/>
  <c r="P10" i="6"/>
  <c r="N4" i="6" s="1"/>
  <c r="P58" i="6"/>
  <c r="N52" i="6" s="1"/>
  <c r="N33" i="6"/>
  <c r="N28" i="6"/>
  <c r="N22" i="6"/>
  <c r="N23" i="6"/>
  <c r="N29" i="6"/>
  <c r="N32" i="6"/>
  <c r="N19" i="6"/>
  <c r="N20" i="6"/>
  <c r="I20" i="6" s="1"/>
  <c r="T20" i="6" s="1"/>
  <c r="N24" i="6"/>
  <c r="N21" i="6"/>
  <c r="N25" i="6"/>
  <c r="P42" i="6"/>
  <c r="N36" i="6" s="1"/>
  <c r="N27" i="6"/>
  <c r="P50" i="6"/>
  <c r="N45" i="6" s="1"/>
  <c r="N30" i="6"/>
  <c r="N31" i="6"/>
  <c r="N55" i="6" l="1"/>
  <c r="N57" i="6"/>
  <c r="N51" i="6"/>
  <c r="N12" i="6"/>
  <c r="N17" i="6"/>
  <c r="N16" i="6"/>
  <c r="N14" i="6"/>
  <c r="N15" i="6"/>
  <c r="N13" i="6"/>
  <c r="N5" i="6"/>
  <c r="N3" i="6"/>
  <c r="N8" i="6"/>
  <c r="N7" i="6"/>
  <c r="N9" i="6"/>
  <c r="N44" i="6"/>
  <c r="N54" i="6"/>
  <c r="N41" i="6"/>
  <c r="N53" i="6"/>
  <c r="N56" i="6"/>
  <c r="N6" i="6"/>
  <c r="N48" i="6"/>
  <c r="N49" i="6"/>
  <c r="N43" i="6"/>
  <c r="I44" i="6" s="1"/>
  <c r="T44" i="6" s="1"/>
  <c r="N47" i="6"/>
  <c r="N37" i="6"/>
  <c r="N26" i="6"/>
  <c r="J19" i="6"/>
  <c r="U19" i="6" s="1"/>
  <c r="N34" i="6"/>
  <c r="J27" i="6"/>
  <c r="U27" i="6" s="1"/>
  <c r="N39" i="6"/>
  <c r="N35" i="6"/>
  <c r="N38" i="6"/>
  <c r="N46" i="6"/>
  <c r="N40" i="6"/>
  <c r="P57" i="1"/>
  <c r="O57" i="1"/>
  <c r="N57" i="1"/>
  <c r="Q56" i="1"/>
  <c r="P56" i="1"/>
  <c r="O56" i="1"/>
  <c r="N56" i="1"/>
  <c r="P55" i="1"/>
  <c r="O55" i="1"/>
  <c r="N55" i="1"/>
  <c r="O54" i="1"/>
  <c r="N54" i="1"/>
  <c r="N53" i="1"/>
  <c r="R47" i="1"/>
  <c r="Q47" i="1"/>
  <c r="P47" i="1"/>
  <c r="O47" i="1"/>
  <c r="N47" i="1"/>
  <c r="Q46" i="1"/>
  <c r="P46" i="1"/>
  <c r="O46" i="1"/>
  <c r="N46" i="1"/>
  <c r="P45" i="1"/>
  <c r="O45" i="1"/>
  <c r="N45" i="1"/>
  <c r="O44" i="1"/>
  <c r="R37" i="1"/>
  <c r="Q37" i="1"/>
  <c r="P37" i="1"/>
  <c r="O37" i="1"/>
  <c r="N37" i="1"/>
  <c r="Q36" i="1"/>
  <c r="P36" i="1"/>
  <c r="O36" i="1"/>
  <c r="N36" i="1"/>
  <c r="P35" i="1"/>
  <c r="O35" i="1"/>
  <c r="N35" i="1"/>
  <c r="O34" i="1"/>
  <c r="N34" i="1"/>
  <c r="N33" i="1"/>
  <c r="R27" i="1"/>
  <c r="Q27" i="1"/>
  <c r="P27" i="1"/>
  <c r="O27" i="1"/>
  <c r="N27" i="1"/>
  <c r="Q26" i="1"/>
  <c r="P26" i="1"/>
  <c r="O26" i="1"/>
  <c r="N26" i="1"/>
  <c r="P25" i="1"/>
  <c r="O25" i="1"/>
  <c r="N25" i="1"/>
  <c r="O24" i="1"/>
  <c r="N24" i="1"/>
  <c r="N23" i="1"/>
  <c r="R67" i="1"/>
  <c r="Q67" i="1"/>
  <c r="P67" i="1"/>
  <c r="O67" i="1"/>
  <c r="N67" i="1"/>
  <c r="Q66" i="1"/>
  <c r="P66" i="1"/>
  <c r="O66" i="1"/>
  <c r="N66" i="1"/>
  <c r="P65" i="1"/>
  <c r="O65" i="1"/>
  <c r="N65" i="1"/>
  <c r="O64" i="1"/>
  <c r="N64" i="1"/>
  <c r="N63" i="1"/>
  <c r="R18" i="1"/>
  <c r="Q18" i="1"/>
  <c r="P18" i="1"/>
  <c r="O18" i="1"/>
  <c r="N18" i="1"/>
  <c r="Q17" i="1"/>
  <c r="P17" i="1"/>
  <c r="O17" i="1"/>
  <c r="N17" i="1"/>
  <c r="P16" i="1"/>
  <c r="O16" i="1"/>
  <c r="N16" i="1"/>
  <c r="O15" i="1"/>
  <c r="N15" i="1"/>
  <c r="N14" i="1"/>
  <c r="O8" i="1"/>
  <c r="O7" i="1"/>
  <c r="O6" i="1"/>
  <c r="N5" i="1"/>
  <c r="N6" i="1"/>
  <c r="N7" i="1"/>
  <c r="N8" i="1"/>
  <c r="P7" i="1"/>
  <c r="P8" i="1"/>
  <c r="Q8" i="1"/>
  <c r="R8" i="1"/>
  <c r="Q7" i="1"/>
  <c r="P6" i="1"/>
  <c r="O5" i="1"/>
  <c r="N4" i="1"/>
  <c r="N58" i="6" l="1"/>
  <c r="J51" i="6"/>
  <c r="U51" i="6" s="1"/>
  <c r="I52" i="6"/>
  <c r="T52" i="6" s="1"/>
  <c r="I36" i="6"/>
  <c r="T36" i="6" s="1"/>
  <c r="N18" i="6"/>
  <c r="J11" i="6"/>
  <c r="U11" i="6" s="1"/>
  <c r="I12" i="6"/>
  <c r="T12" i="6" s="1"/>
  <c r="N10" i="6"/>
  <c r="I4" i="6"/>
  <c r="T4" i="6" s="1"/>
  <c r="AC11" i="1"/>
  <c r="AE51" i="1"/>
  <c r="AC50" i="1" s="1"/>
  <c r="AE31" i="1"/>
  <c r="AC30" i="1" s="1"/>
  <c r="AE41" i="1"/>
  <c r="AC40" i="1" s="1"/>
  <c r="AE69" i="1"/>
  <c r="AC62" i="1" s="1"/>
  <c r="AE21" i="1"/>
  <c r="AC20" i="1" s="1"/>
  <c r="AE61" i="1"/>
  <c r="AC60" i="1" s="1"/>
  <c r="J3" i="6"/>
  <c r="U3" i="6" s="1"/>
  <c r="N50" i="6"/>
  <c r="J43" i="6"/>
  <c r="U43" i="6" s="1"/>
  <c r="J35" i="6"/>
  <c r="U35" i="6" s="1"/>
  <c r="N42" i="6"/>
  <c r="AC3" i="1" l="1"/>
  <c r="AC68" i="1"/>
  <c r="AC5" i="1"/>
  <c r="AC8" i="1"/>
  <c r="AC65" i="1"/>
  <c r="AC67" i="1"/>
  <c r="AC63" i="1"/>
  <c r="AC64" i="1"/>
  <c r="AC66" i="1"/>
  <c r="AC57" i="1"/>
  <c r="AC56" i="1"/>
  <c r="AC52" i="1"/>
  <c r="AC53" i="1"/>
  <c r="AC54" i="1"/>
  <c r="AC55" i="1"/>
  <c r="AC43" i="1"/>
  <c r="AC46" i="1"/>
  <c r="AC47" i="1"/>
  <c r="AC44" i="1"/>
  <c r="AC45" i="1"/>
  <c r="AC42" i="1"/>
  <c r="AC33" i="1"/>
  <c r="AC36" i="1"/>
  <c r="AC37" i="1"/>
  <c r="AC34" i="1"/>
  <c r="AC35" i="1"/>
  <c r="AC32" i="1"/>
  <c r="AC23" i="1"/>
  <c r="AC26" i="1"/>
  <c r="AC27" i="1"/>
  <c r="AC22" i="1"/>
  <c r="AC24" i="1"/>
  <c r="AC25" i="1"/>
  <c r="AC14" i="1"/>
  <c r="AC17" i="1"/>
  <c r="AC18" i="1"/>
  <c r="AC15" i="1"/>
  <c r="AC16" i="1"/>
  <c r="AC13" i="1"/>
  <c r="AC7" i="1"/>
  <c r="AC6" i="1"/>
  <c r="AC4" i="1"/>
  <c r="AC69" i="1" l="1"/>
  <c r="AC12" i="1"/>
  <c r="AC51" i="1"/>
  <c r="AC61" i="1"/>
  <c r="AC21" i="1"/>
  <c r="AC31" i="1"/>
  <c r="AC41" i="1"/>
  <c r="Z3" i="1"/>
  <c r="AL3" i="1" s="1"/>
  <c r="AA64" i="1"/>
  <c r="AM64" i="1" s="1"/>
  <c r="Y3" i="1"/>
  <c r="AK3" i="1" s="1"/>
  <c r="Z63" i="1"/>
  <c r="AL63" i="1" s="1"/>
  <c r="Y4" i="1"/>
  <c r="AK4" i="1" s="1"/>
  <c r="Y62" i="1"/>
  <c r="AK62" i="1" s="1"/>
  <c r="AA16" i="1"/>
  <c r="AM16" i="1" s="1"/>
  <c r="Z14" i="1"/>
  <c r="AL14" i="1" s="1"/>
  <c r="X14" i="1"/>
  <c r="AJ14" i="1" s="1"/>
  <c r="AA15" i="1"/>
  <c r="AM15" i="1" s="1"/>
  <c r="AA13" i="1"/>
  <c r="AM13" i="1" s="1"/>
  <c r="Z16" i="1"/>
  <c r="AL16" i="1" s="1"/>
  <c r="Z15" i="1"/>
  <c r="AL15" i="1" s="1"/>
  <c r="Z13" i="1"/>
  <c r="AL13" i="1" s="1"/>
  <c r="W13" i="1"/>
  <c r="AI13" i="1" s="1"/>
  <c r="Y15" i="1"/>
  <c r="AK15" i="1" s="1"/>
  <c r="Y13" i="1"/>
  <c r="AK13" i="1" s="1"/>
  <c r="AA14" i="1"/>
  <c r="AM14" i="1" s="1"/>
  <c r="Y14" i="1"/>
  <c r="AK14" i="1" s="1"/>
  <c r="AA17" i="1"/>
  <c r="AM17" i="1" s="1"/>
  <c r="X13" i="1"/>
  <c r="AJ13" i="1" s="1"/>
  <c r="AA3" i="1"/>
  <c r="AM3" i="1" s="1"/>
  <c r="AA66" i="1"/>
  <c r="AM66" i="1" s="1"/>
  <c r="Z62" i="1"/>
  <c r="AL62" i="1" s="1"/>
  <c r="AA44" i="1"/>
  <c r="AM44" i="1" s="1"/>
  <c r="AA42" i="1"/>
  <c r="AM42" i="1" s="1"/>
  <c r="Y44" i="1"/>
  <c r="AK44" i="1" s="1"/>
  <c r="Z42" i="1"/>
  <c r="AL42" i="1" s="1"/>
  <c r="AA46" i="1"/>
  <c r="AM46" i="1" s="1"/>
  <c r="Y42" i="1"/>
  <c r="AK42" i="1" s="1"/>
  <c r="AA43" i="1"/>
  <c r="AM43" i="1" s="1"/>
  <c r="X42" i="1"/>
  <c r="AJ42" i="1" s="1"/>
  <c r="AA45" i="1"/>
  <c r="AM45" i="1" s="1"/>
  <c r="Z43" i="1"/>
  <c r="AL43" i="1" s="1"/>
  <c r="W42" i="1"/>
  <c r="AI42" i="1" s="1"/>
  <c r="X43" i="1"/>
  <c r="AJ43" i="1" s="1"/>
  <c r="Z44" i="1"/>
  <c r="AL44" i="1" s="1"/>
  <c r="Z45" i="1"/>
  <c r="AL45" i="1" s="1"/>
  <c r="Y43" i="1"/>
  <c r="AK43" i="1" s="1"/>
  <c r="Z65" i="1"/>
  <c r="AL65" i="1" s="1"/>
  <c r="AA7" i="1"/>
  <c r="AM7" i="1" s="1"/>
  <c r="AA36" i="1"/>
  <c r="AM36" i="1" s="1"/>
  <c r="Y32" i="1"/>
  <c r="AK32" i="1" s="1"/>
  <c r="AA35" i="1"/>
  <c r="AM35" i="1" s="1"/>
  <c r="Z33" i="1"/>
  <c r="AL33" i="1" s="1"/>
  <c r="W32" i="1"/>
  <c r="AI32" i="1" s="1"/>
  <c r="Y34" i="1"/>
  <c r="AK34" i="1" s="1"/>
  <c r="X32" i="1"/>
  <c r="AJ32" i="1" s="1"/>
  <c r="Z35" i="1"/>
  <c r="AL35" i="1" s="1"/>
  <c r="Y33" i="1"/>
  <c r="AK33" i="1" s="1"/>
  <c r="Z32" i="1"/>
  <c r="AL32" i="1" s="1"/>
  <c r="X33" i="1"/>
  <c r="AJ33" i="1" s="1"/>
  <c r="AA33" i="1"/>
  <c r="AM33" i="1" s="1"/>
  <c r="AA34" i="1"/>
  <c r="AM34" i="1" s="1"/>
  <c r="Z34" i="1"/>
  <c r="AL34" i="1" s="1"/>
  <c r="AA32" i="1"/>
  <c r="AM32" i="1" s="1"/>
  <c r="AA5" i="1"/>
  <c r="AM5" i="1" s="1"/>
  <c r="X62" i="1"/>
  <c r="AJ62" i="1" s="1"/>
  <c r="Z64" i="1"/>
  <c r="AL64" i="1" s="1"/>
  <c r="Z5" i="1"/>
  <c r="AL5" i="1" s="1"/>
  <c r="AA24" i="1"/>
  <c r="AM24" i="1" s="1"/>
  <c r="AA22" i="1"/>
  <c r="AM22" i="1" s="1"/>
  <c r="Z22" i="1"/>
  <c r="AL22" i="1" s="1"/>
  <c r="Y24" i="1"/>
  <c r="AK24" i="1" s="1"/>
  <c r="Y22" i="1"/>
  <c r="AK22" i="1" s="1"/>
  <c r="X23" i="1"/>
  <c r="AJ23" i="1" s="1"/>
  <c r="X22" i="1"/>
  <c r="AJ22" i="1" s="1"/>
  <c r="AA26" i="1"/>
  <c r="AM26" i="1" s="1"/>
  <c r="AA23" i="1"/>
  <c r="AM23" i="1" s="1"/>
  <c r="W22" i="1"/>
  <c r="AI22" i="1" s="1"/>
  <c r="Z23" i="1"/>
  <c r="AL23" i="1" s="1"/>
  <c r="Z25" i="1"/>
  <c r="AL25" i="1" s="1"/>
  <c r="AA25" i="1"/>
  <c r="AM25" i="1" s="1"/>
  <c r="Y23" i="1"/>
  <c r="AK23" i="1" s="1"/>
  <c r="Z24" i="1"/>
  <c r="AL24" i="1" s="1"/>
  <c r="AA65" i="1"/>
  <c r="AM65" i="1" s="1"/>
  <c r="Y5" i="1"/>
  <c r="AK5" i="1" s="1"/>
  <c r="Y63" i="1"/>
  <c r="AK63" i="1" s="1"/>
  <c r="Z4" i="1"/>
  <c r="AL4" i="1" s="1"/>
  <c r="Y64" i="1"/>
  <c r="AK64" i="1" s="1"/>
  <c r="AA56" i="1"/>
  <c r="AM56" i="1" s="1"/>
  <c r="AA53" i="1"/>
  <c r="AM53" i="1" s="1"/>
  <c r="W52" i="1"/>
  <c r="AI52" i="1" s="1"/>
  <c r="AA55" i="1"/>
  <c r="AM55" i="1" s="1"/>
  <c r="Y53" i="1"/>
  <c r="AK53" i="1" s="1"/>
  <c r="Z55" i="1"/>
  <c r="AL55" i="1" s="1"/>
  <c r="X53" i="1"/>
  <c r="AJ53" i="1" s="1"/>
  <c r="X52" i="1"/>
  <c r="AJ52" i="1" s="1"/>
  <c r="AA52" i="1"/>
  <c r="AM52" i="1" s="1"/>
  <c r="AA54" i="1"/>
  <c r="AM54" i="1" s="1"/>
  <c r="Z52" i="1"/>
  <c r="AL52" i="1" s="1"/>
  <c r="Z54" i="1"/>
  <c r="AL54" i="1" s="1"/>
  <c r="Y52" i="1"/>
  <c r="AK52" i="1" s="1"/>
  <c r="Y54" i="1"/>
  <c r="AK54" i="1" s="1"/>
  <c r="Z53" i="1"/>
  <c r="AL53" i="1" s="1"/>
  <c r="AA62" i="1"/>
  <c r="AM62" i="1" s="1"/>
  <c r="X4" i="1"/>
  <c r="AJ4" i="1" s="1"/>
  <c r="AA6" i="1"/>
  <c r="AM6" i="1" s="1"/>
  <c r="AA63" i="1"/>
  <c r="AM63" i="1" s="1"/>
  <c r="X63" i="1"/>
  <c r="AJ63" i="1" s="1"/>
  <c r="X3" i="1"/>
  <c r="AJ3" i="1" s="1"/>
  <c r="Z6" i="1"/>
  <c r="AL6" i="1" s="1"/>
  <c r="AA4" i="1"/>
  <c r="AM4" i="1" s="1"/>
  <c r="W3" i="1"/>
  <c r="W62" i="1"/>
  <c r="AI62" i="1" s="1"/>
  <c r="V4" i="1" l="1"/>
  <c r="AH4" i="1" s="1"/>
  <c r="AI3" i="1"/>
  <c r="V7" i="1"/>
  <c r="AH7" i="1" s="1"/>
  <c r="W66" i="1"/>
  <c r="AI66" i="1" s="1"/>
  <c r="X67" i="1"/>
  <c r="AJ67" i="1" s="1"/>
  <c r="V6" i="1"/>
  <c r="AH6" i="1" s="1"/>
  <c r="W7" i="1"/>
  <c r="AI7" i="1" s="1"/>
  <c r="W47" i="1"/>
  <c r="AI47" i="1" s="1"/>
  <c r="Y56" i="1"/>
  <c r="AK56" i="1" s="1"/>
  <c r="V33" i="1"/>
  <c r="AH33" i="1" s="1"/>
  <c r="V65" i="1"/>
  <c r="AH65" i="1" s="1"/>
  <c r="V55" i="1"/>
  <c r="AH55" i="1" s="1"/>
  <c r="W27" i="1"/>
  <c r="AI27" i="1" s="1"/>
  <c r="X27" i="1"/>
  <c r="AJ27" i="1" s="1"/>
  <c r="X46" i="1"/>
  <c r="AJ46" i="1" s="1"/>
  <c r="X17" i="1"/>
  <c r="AJ17" i="1" s="1"/>
  <c r="W64" i="1"/>
  <c r="AI64" i="1" s="1"/>
  <c r="Y57" i="1"/>
  <c r="AK57" i="1" s="1"/>
  <c r="Y67" i="1"/>
  <c r="AK67" i="1" s="1"/>
  <c r="Z27" i="1"/>
  <c r="AL27" i="1" s="1"/>
  <c r="X7" i="1"/>
  <c r="AJ7" i="1" s="1"/>
  <c r="W34" i="1"/>
  <c r="AI34" i="1" s="1"/>
  <c r="Y37" i="1"/>
  <c r="AK37" i="1" s="1"/>
  <c r="W44" i="1"/>
  <c r="AI44" i="1" s="1"/>
  <c r="V46" i="1"/>
  <c r="AH46" i="1" s="1"/>
  <c r="Z18" i="1"/>
  <c r="AL18" i="1" s="1"/>
  <c r="Y17" i="1"/>
  <c r="AK17" i="1" s="1"/>
  <c r="W67" i="1"/>
  <c r="AI67" i="1" s="1"/>
  <c r="V56" i="1"/>
  <c r="AH56" i="1" s="1"/>
  <c r="V53" i="1"/>
  <c r="AH53" i="1" s="1"/>
  <c r="X26" i="1"/>
  <c r="AJ26" i="1" s="1"/>
  <c r="V24" i="1"/>
  <c r="AH24" i="1" s="1"/>
  <c r="X66" i="1"/>
  <c r="AJ66" i="1" s="1"/>
  <c r="V36" i="1"/>
  <c r="AH36" i="1" s="1"/>
  <c r="V35" i="1"/>
  <c r="AH35" i="1" s="1"/>
  <c r="V43" i="1"/>
  <c r="AH43" i="1" s="1"/>
  <c r="X45" i="1"/>
  <c r="AJ45" i="1" s="1"/>
  <c r="W16" i="1"/>
  <c r="AI16" i="1" s="1"/>
  <c r="V18" i="1"/>
  <c r="AH18" i="1" s="1"/>
  <c r="W54" i="1"/>
  <c r="AI54" i="1" s="1"/>
  <c r="V23" i="1"/>
  <c r="AH23" i="1" s="1"/>
  <c r="X36" i="1"/>
  <c r="AJ36" i="1" s="1"/>
  <c r="Y7" i="1"/>
  <c r="AK7" i="1" s="1"/>
  <c r="V27" i="1"/>
  <c r="AH27" i="1" s="1"/>
  <c r="V17" i="1"/>
  <c r="AH17" i="1" s="1"/>
  <c r="W55" i="1"/>
  <c r="AI55" i="1" s="1"/>
  <c r="W36" i="1"/>
  <c r="AI36" i="1" s="1"/>
  <c r="V15" i="1"/>
  <c r="AH15" i="1" s="1"/>
  <c r="Y8" i="1"/>
  <c r="AK8" i="1" s="1"/>
  <c r="W25" i="1"/>
  <c r="AI25" i="1" s="1"/>
  <c r="V64" i="1"/>
  <c r="AH64" i="1" s="1"/>
  <c r="Z37" i="1"/>
  <c r="AL37" i="1" s="1"/>
  <c r="V47" i="1"/>
  <c r="AH47" i="1" s="1"/>
  <c r="V63" i="1"/>
  <c r="AH63" i="1" s="1"/>
  <c r="W5" i="1"/>
  <c r="AI5" i="1" s="1"/>
  <c r="V57" i="1"/>
  <c r="AH57" i="1" s="1"/>
  <c r="Z57" i="1"/>
  <c r="AL57" i="1" s="1"/>
  <c r="Y27" i="1"/>
  <c r="AK27" i="1" s="1"/>
  <c r="V25" i="1"/>
  <c r="AH25" i="1" s="1"/>
  <c r="X8" i="1"/>
  <c r="AJ8" i="1" s="1"/>
  <c r="Y36" i="1"/>
  <c r="AK36" i="1" s="1"/>
  <c r="Z8" i="1"/>
  <c r="AL8" i="1" s="1"/>
  <c r="Y47" i="1"/>
  <c r="AK47" i="1" s="1"/>
  <c r="X47" i="1"/>
  <c r="AJ47" i="1" s="1"/>
  <c r="V16" i="1"/>
  <c r="AH16" i="1" s="1"/>
  <c r="W15" i="1"/>
  <c r="AI15" i="1" s="1"/>
  <c r="V26" i="1"/>
  <c r="AH26" i="1" s="1"/>
  <c r="W45" i="1"/>
  <c r="AI45" i="1" s="1"/>
  <c r="W65" i="1"/>
  <c r="AI65" i="1" s="1"/>
  <c r="Y46" i="1"/>
  <c r="AK46" i="1" s="1"/>
  <c r="V8" i="1"/>
  <c r="AH8" i="1" s="1"/>
  <c r="V5" i="1"/>
  <c r="AH5" i="1" s="1"/>
  <c r="X6" i="1"/>
  <c r="AJ6" i="1" s="1"/>
  <c r="W37" i="1"/>
  <c r="AI37" i="1" s="1"/>
  <c r="Z47" i="1"/>
  <c r="AL47" i="1" s="1"/>
  <c r="W6" i="1"/>
  <c r="AI6" i="1" s="1"/>
  <c r="X56" i="1"/>
  <c r="AJ56" i="1" s="1"/>
  <c r="X57" i="1"/>
  <c r="AJ57" i="1" s="1"/>
  <c r="W57" i="1"/>
  <c r="AI57" i="1" s="1"/>
  <c r="W24" i="1"/>
  <c r="AI24" i="1" s="1"/>
  <c r="W35" i="1"/>
  <c r="AI35" i="1" s="1"/>
  <c r="W46" i="1"/>
  <c r="AI46" i="1" s="1"/>
  <c r="W18" i="1"/>
  <c r="AI18" i="1" s="1"/>
  <c r="X18" i="1"/>
  <c r="AJ18" i="1" s="1"/>
  <c r="V67" i="1"/>
  <c r="AH67" i="1" s="1"/>
  <c r="V54" i="1"/>
  <c r="AH54" i="1" s="1"/>
  <c r="X65" i="1"/>
  <c r="AJ65" i="1" s="1"/>
  <c r="Y26" i="1"/>
  <c r="AK26" i="1" s="1"/>
  <c r="X25" i="1"/>
  <c r="AJ25" i="1" s="1"/>
  <c r="V37" i="1"/>
  <c r="AH37" i="1" s="1"/>
  <c r="V34" i="1"/>
  <c r="AH34" i="1" s="1"/>
  <c r="Y66" i="1"/>
  <c r="AK66" i="1" s="1"/>
  <c r="V44" i="1"/>
  <c r="AH44" i="1" s="1"/>
  <c r="V66" i="1"/>
  <c r="AH66" i="1" s="1"/>
  <c r="X16" i="1"/>
  <c r="AJ16" i="1" s="1"/>
  <c r="W17" i="1"/>
  <c r="AI17" i="1" s="1"/>
  <c r="W8" i="1"/>
  <c r="AI8" i="1" s="1"/>
  <c r="X35" i="1"/>
  <c r="AJ35" i="1" s="1"/>
  <c r="Z67" i="1"/>
  <c r="AL67" i="1" s="1"/>
  <c r="V14" i="1"/>
  <c r="AH14" i="1" s="1"/>
  <c r="Y18" i="1"/>
  <c r="AK18" i="1" s="1"/>
  <c r="W26" i="1"/>
  <c r="AI26" i="1" s="1"/>
  <c r="X55" i="1"/>
  <c r="AJ55" i="1" s="1"/>
  <c r="V45" i="1"/>
  <c r="AH45" i="1" s="1"/>
  <c r="W56" i="1"/>
  <c r="AI56" i="1" s="1"/>
  <c r="X37" i="1"/>
  <c r="AJ37" i="1" s="1"/>
</calcChain>
</file>

<file path=xl/sharedStrings.xml><?xml version="1.0" encoding="utf-8"?>
<sst xmlns="http://schemas.openxmlformats.org/spreadsheetml/2006/main" count="143" uniqueCount="10">
  <si>
    <t>-</t>
  </si>
  <si>
    <t>L1</t>
  </si>
  <si>
    <t>L2</t>
  </si>
  <si>
    <t>Local partners</t>
  </si>
  <si>
    <t>Weighted local graphs</t>
  </si>
  <si>
    <t>weights</t>
  </si>
  <si>
    <t>Rounded local graphs</t>
  </si>
  <si>
    <t>t</t>
  </si>
  <si>
    <t>t*</t>
  </si>
  <si>
    <t>Local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</si>
</sst>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0" xfId="0" applyBorder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50C0-766F-4E2F-BC45-94E22C2072EF}">
  <dimension ref="A1:AM70"/>
  <sheetViews>
    <sheetView tabSelected="1" topLeftCell="V1" zoomScale="115" zoomScaleNormal="115" workbookViewId="0">
      <selection activeCell="AF8" sqref="AF8"/>
    </sheetView>
  </sheetViews>
  <sheetFormatPr defaultRowHeight="15" x14ac:dyDescent="0.25"/>
  <cols>
    <col min="29" max="29" width="12" bestFit="1" customWidth="1"/>
    <col min="31" max="31" width="11.7109375" customWidth="1"/>
  </cols>
  <sheetData>
    <row r="1" spans="1:39" x14ac:dyDescent="0.25">
      <c r="C1" s="16" t="s">
        <v>9</v>
      </c>
      <c r="D1" s="16"/>
      <c r="E1" s="16"/>
      <c r="F1" s="16"/>
      <c r="G1" s="16"/>
      <c r="H1" s="16"/>
      <c r="I1" s="16"/>
      <c r="J1" s="16"/>
      <c r="M1" s="16" t="s">
        <v>3</v>
      </c>
      <c r="N1" s="16"/>
      <c r="O1" s="16"/>
      <c r="P1" s="16"/>
      <c r="Q1" s="16"/>
      <c r="R1" s="16"/>
      <c r="S1" s="16"/>
      <c r="U1" s="16" t="s">
        <v>4</v>
      </c>
      <c r="V1" s="16"/>
      <c r="W1" s="16"/>
      <c r="X1" s="16"/>
      <c r="Y1" s="16"/>
      <c r="Z1" s="16"/>
      <c r="AA1" s="16"/>
      <c r="AC1" s="14" t="s">
        <v>5</v>
      </c>
      <c r="AD1" s="14" t="s">
        <v>7</v>
      </c>
      <c r="AF1" s="14" t="s">
        <v>8</v>
      </c>
      <c r="AH1" s="16" t="s">
        <v>6</v>
      </c>
      <c r="AI1" s="16"/>
      <c r="AJ1" s="16"/>
      <c r="AK1" s="16"/>
      <c r="AL1" s="16"/>
      <c r="AM1" s="16"/>
    </row>
    <row r="2" spans="1:39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 s="10" t="s">
        <v>1</v>
      </c>
      <c r="J2" s="10" t="s">
        <v>2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V2">
        <v>1</v>
      </c>
      <c r="W2">
        <v>2</v>
      </c>
      <c r="X2">
        <v>3</v>
      </c>
      <c r="Y2">
        <v>4</v>
      </c>
      <c r="Z2">
        <v>5</v>
      </c>
      <c r="AA2">
        <v>6</v>
      </c>
      <c r="AH2">
        <v>1</v>
      </c>
      <c r="AI2">
        <v>2</v>
      </c>
      <c r="AJ2">
        <v>3</v>
      </c>
      <c r="AK2">
        <v>4</v>
      </c>
      <c r="AL2">
        <v>5</v>
      </c>
      <c r="AM2">
        <v>6</v>
      </c>
    </row>
    <row r="3" spans="1:39" x14ac:dyDescent="0.25">
      <c r="A3" s="17">
        <v>1</v>
      </c>
      <c r="B3">
        <v>1</v>
      </c>
      <c r="C3" s="1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7"/>
      <c r="L3" s="17">
        <v>1</v>
      </c>
      <c r="M3">
        <v>1</v>
      </c>
      <c r="N3" s="1">
        <v>0</v>
      </c>
      <c r="O3" s="2">
        <v>1</v>
      </c>
      <c r="P3" s="2">
        <v>1</v>
      </c>
      <c r="Q3" s="2">
        <v>0</v>
      </c>
      <c r="R3" s="2">
        <v>0</v>
      </c>
      <c r="S3" s="2">
        <v>0</v>
      </c>
      <c r="T3" s="17">
        <v>1</v>
      </c>
      <c r="U3">
        <v>1</v>
      </c>
      <c r="V3" s="1" t="s">
        <v>0</v>
      </c>
      <c r="W3" s="2">
        <f>O$3*$AC3+O$13*$AC4+O$22*$AC5+O$32*$AC6+O$42*$AC7+O$52*$AC8+O$62*$AC11</f>
        <v>0.99750639377558092</v>
      </c>
      <c r="X3" s="2">
        <f>P$3*$AC3+P$13*$AC4+P$22*$AC5+P$32*$AC6+P$42*$AC7+P$52*$AC8+P$62*$AC11</f>
        <v>0.86797399282495069</v>
      </c>
      <c r="Y3" s="2">
        <f>Q$3*$AC3+Q$13*$AC4+Q$22*$AC5+Q$32*$AC6+Q$42*$AC7+Q$52*$AC8+Q$62*$AC11</f>
        <v>0.35210557170076917</v>
      </c>
      <c r="Z3" s="2">
        <f>R$3*$AC3+R$13*$AC4+R$22*$AC5+R$32*$AC6+R$42*$AC7+R$52*$AC8+R$62*$AC11</f>
        <v>0.35210557170076917</v>
      </c>
      <c r="AA3" s="2">
        <f>S$3*$AC3+S$13*$AC4+S$22*$AC5+S$32*$AC6+S$42*$AC7+S$52*$AC8+S$62*$AC11</f>
        <v>0.35210557170076917</v>
      </c>
      <c r="AC3" s="5">
        <f>AE3/$AE$12</f>
        <v>0.49140291080763443</v>
      </c>
      <c r="AD3">
        <v>1</v>
      </c>
      <c r="AE3">
        <f>EXP(-((AD3-$AF$3)^2/3))</f>
        <v>1</v>
      </c>
      <c r="AF3">
        <v>1</v>
      </c>
      <c r="AG3">
        <v>1</v>
      </c>
      <c r="AH3" s="2" t="s">
        <v>0</v>
      </c>
      <c r="AI3" s="2">
        <f>ROUND(W3,0)</f>
        <v>1</v>
      </c>
      <c r="AJ3" s="2">
        <f t="shared" ref="AJ3:AM3" si="0">ROUND(X3,0)</f>
        <v>1</v>
      </c>
      <c r="AK3" s="2">
        <f t="shared" si="0"/>
        <v>0</v>
      </c>
      <c r="AL3" s="2">
        <f t="shared" si="0"/>
        <v>0</v>
      </c>
      <c r="AM3" s="2">
        <f t="shared" si="0"/>
        <v>0</v>
      </c>
    </row>
    <row r="4" spans="1:39" x14ac:dyDescent="0.25">
      <c r="A4" s="17"/>
      <c r="B4">
        <v>2</v>
      </c>
      <c r="C4" s="2">
        <v>0</v>
      </c>
      <c r="D4" s="1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7"/>
      <c r="L4" s="17"/>
      <c r="M4">
        <v>2</v>
      </c>
      <c r="N4" s="2">
        <f>O3</f>
        <v>1</v>
      </c>
      <c r="O4" s="1">
        <v>0</v>
      </c>
      <c r="P4" s="2">
        <v>1</v>
      </c>
      <c r="Q4" s="2">
        <v>0</v>
      </c>
      <c r="R4" s="2">
        <v>0</v>
      </c>
      <c r="S4" s="2">
        <v>0</v>
      </c>
      <c r="T4" s="17"/>
      <c r="U4">
        <v>2</v>
      </c>
      <c r="V4" s="2">
        <f>W3</f>
        <v>0.99750639377558092</v>
      </c>
      <c r="W4" s="1" t="s">
        <v>0</v>
      </c>
      <c r="X4" s="2">
        <f>P$4*$AC3+P$14*$AC4+P$23*$AC5+P$33*$AC6+P$43*$AC7+P$53*$AC8+P$63*$AC11</f>
        <v>0.8704675990493701</v>
      </c>
      <c r="Y4" s="2">
        <f>Q$4*$AC3+Q$14*$AC4+Q$23*$AC5+Q$33*$AC6+Q$43*$AC7+Q$53*$AC8+Q$63*$AC11</f>
        <v>0.35210557170076917</v>
      </c>
      <c r="Z4" s="2">
        <f>R$4*$AC3+R$14*$AC4+R$23*$AC5+R$33*$AC6+R$43*$AC7+R$53*$AC8+R$63*$AC11</f>
        <v>0.35210557170076917</v>
      </c>
      <c r="AA4" s="2">
        <f>S$4*$AC3+S$14*$AC4+S$23*$AC5+S$33*$AC6+S$43*$AC7+S$53*$AC8+S$63*$AC11</f>
        <v>0.35210557170076917</v>
      </c>
      <c r="AC4" s="5">
        <f t="shared" ref="AC4:AC11" si="1">AE4/$AE$12</f>
        <v>0.35210557170076917</v>
      </c>
      <c r="AD4">
        <v>2</v>
      </c>
      <c r="AE4">
        <f t="shared" ref="AE4:AE11" si="2">EXP(-((AD4-$AF$3)^2/3))</f>
        <v>0.71653131057378927</v>
      </c>
      <c r="AG4">
        <v>2</v>
      </c>
      <c r="AH4" s="2">
        <f t="shared" ref="AH4:AH8" si="3">ROUND(V4,0)</f>
        <v>1</v>
      </c>
      <c r="AI4" s="2" t="s">
        <v>0</v>
      </c>
      <c r="AJ4" s="2">
        <f t="shared" ref="AJ4:AJ8" si="4">ROUND(X4,0)</f>
        <v>1</v>
      </c>
      <c r="AK4" s="2">
        <f t="shared" ref="AK4:AK8" si="5">ROUND(Y4,0)</f>
        <v>0</v>
      </c>
      <c r="AL4" s="2">
        <f t="shared" ref="AL4:AL8" si="6">ROUND(Z4,0)</f>
        <v>0</v>
      </c>
      <c r="AM4" s="2">
        <f t="shared" ref="AM4:AM7" si="7">ROUND(AA4,0)</f>
        <v>0</v>
      </c>
    </row>
    <row r="5" spans="1:39" x14ac:dyDescent="0.25">
      <c r="A5" s="17"/>
      <c r="B5">
        <v>3</v>
      </c>
      <c r="C5" s="2">
        <v>0</v>
      </c>
      <c r="D5" s="2">
        <v>0</v>
      </c>
      <c r="E5" s="1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7"/>
      <c r="L5" s="17"/>
      <c r="M5">
        <v>3</v>
      </c>
      <c r="N5" s="2">
        <f>P3</f>
        <v>1</v>
      </c>
      <c r="O5" s="2">
        <f>P4</f>
        <v>1</v>
      </c>
      <c r="P5" s="1">
        <v>0</v>
      </c>
      <c r="Q5" s="2">
        <v>0</v>
      </c>
      <c r="R5" s="2">
        <v>0</v>
      </c>
      <c r="S5" s="2">
        <v>0</v>
      </c>
      <c r="T5" s="17"/>
      <c r="U5">
        <v>3</v>
      </c>
      <c r="V5" s="2">
        <f>X3</f>
        <v>0.86797399282495069</v>
      </c>
      <c r="W5" s="2">
        <f>X4</f>
        <v>0.8704675990493701</v>
      </c>
      <c r="X5" s="1" t="s">
        <v>0</v>
      </c>
      <c r="Y5" s="2">
        <f>Q$5*$AC3+Q$15*$AC4+Q$24*$AC5+Q$34*$AC6+Q$44*$AC7+Q$54*$AC8+Q$64*$AC11</f>
        <v>0.35210557170076917</v>
      </c>
      <c r="Z5" s="2">
        <f>R$5*$AC3+R$15*$AC4+R$24*$AC5+R$34*$AC6+R$44*$AC7+R$54*$AC8+R$64*$AC11</f>
        <v>0.35210557170076917</v>
      </c>
      <c r="AA5" s="2">
        <f>S$5*$AC3+S$15*$AC4+S$24*$AC5+S$34*$AC6+S$44*$AC7+S$54*$AC8+S$64*$AC11</f>
        <v>0.35210557170076917</v>
      </c>
      <c r="AC5" s="5">
        <f t="shared" si="1"/>
        <v>0.12953240095063018</v>
      </c>
      <c r="AD5">
        <v>3</v>
      </c>
      <c r="AE5">
        <f t="shared" si="2"/>
        <v>0.26359713811572677</v>
      </c>
      <c r="AG5">
        <v>3</v>
      </c>
      <c r="AH5" s="2">
        <f>ROUND(V5,0)</f>
        <v>1</v>
      </c>
      <c r="AI5" s="2">
        <f t="shared" ref="AI5:AI8" si="8">ROUND(W5,0)</f>
        <v>1</v>
      </c>
      <c r="AJ5" s="2" t="s">
        <v>0</v>
      </c>
      <c r="AK5" s="2">
        <f t="shared" si="5"/>
        <v>0</v>
      </c>
      <c r="AL5" s="2">
        <f t="shared" si="6"/>
        <v>0</v>
      </c>
      <c r="AM5" s="2">
        <f t="shared" si="7"/>
        <v>0</v>
      </c>
    </row>
    <row r="6" spans="1:39" x14ac:dyDescent="0.25">
      <c r="A6" s="17"/>
      <c r="B6">
        <v>4</v>
      </c>
      <c r="C6" s="2">
        <f>F3</f>
        <v>0</v>
      </c>
      <c r="D6" s="2">
        <f>F4</f>
        <v>0</v>
      </c>
      <c r="E6" s="2">
        <f>F5</f>
        <v>0</v>
      </c>
      <c r="F6" s="1">
        <v>0</v>
      </c>
      <c r="G6" s="2">
        <v>0</v>
      </c>
      <c r="H6" s="2">
        <v>0</v>
      </c>
      <c r="I6" s="2">
        <v>0</v>
      </c>
      <c r="J6" s="2">
        <v>0</v>
      </c>
      <c r="K6" s="7"/>
      <c r="L6" s="17"/>
      <c r="M6">
        <v>4</v>
      </c>
      <c r="N6" s="2">
        <f>Q3</f>
        <v>0</v>
      </c>
      <c r="O6" s="2">
        <f>Q4</f>
        <v>0</v>
      </c>
      <c r="P6" s="2">
        <f>Q5</f>
        <v>0</v>
      </c>
      <c r="Q6" s="1">
        <v>0</v>
      </c>
      <c r="R6" s="2">
        <v>1</v>
      </c>
      <c r="S6" s="2">
        <v>1</v>
      </c>
      <c r="T6" s="17"/>
      <c r="U6">
        <v>4</v>
      </c>
      <c r="V6" s="2">
        <f>Y3</f>
        <v>0.35210557170076917</v>
      </c>
      <c r="W6" s="2">
        <f>Y4</f>
        <v>0.35210557170076917</v>
      </c>
      <c r="X6" s="2">
        <f>Y5</f>
        <v>0.35210557170076917</v>
      </c>
      <c r="Y6" s="1" t="s">
        <v>0</v>
      </c>
      <c r="Z6" s="2">
        <f>R$6*$AC3+R$16*$AC4+R$25*$AC5+R$35*$AC6+R$45*$AC7+R$55*$AC8+R$65*$AC11</f>
        <v>0.97315900171941572</v>
      </c>
      <c r="AA6" s="2">
        <f>S$6*$AC3+S$16*$AC4+S$25*$AC5+S$35*$AC6+S$45*$AC7+S$55*$AC8+S$65*$AC11</f>
        <v>0.97304088345903383</v>
      </c>
      <c r="AC6" s="5">
        <f t="shared" si="1"/>
        <v>2.4465510316547045E-2</v>
      </c>
      <c r="AD6">
        <v>4</v>
      </c>
      <c r="AE6">
        <f t="shared" si="2"/>
        <v>4.9787068367863944E-2</v>
      </c>
      <c r="AG6">
        <v>4</v>
      </c>
      <c r="AH6" s="2">
        <f t="shared" si="3"/>
        <v>0</v>
      </c>
      <c r="AI6" s="2">
        <f t="shared" si="8"/>
        <v>0</v>
      </c>
      <c r="AJ6" s="2">
        <f t="shared" si="4"/>
        <v>0</v>
      </c>
      <c r="AK6" s="2" t="s">
        <v>0</v>
      </c>
      <c r="AL6" s="2">
        <f t="shared" si="6"/>
        <v>1</v>
      </c>
      <c r="AM6" s="2">
        <f t="shared" si="7"/>
        <v>1</v>
      </c>
    </row>
    <row r="7" spans="1:39" x14ac:dyDescent="0.25">
      <c r="A7" s="17"/>
      <c r="B7">
        <v>5</v>
      </c>
      <c r="C7" s="2">
        <f>G3</f>
        <v>0</v>
      </c>
      <c r="D7" s="2">
        <f>G4</f>
        <v>0</v>
      </c>
      <c r="E7" s="2">
        <f>G5</f>
        <v>0</v>
      </c>
      <c r="F7" s="2">
        <v>0</v>
      </c>
      <c r="G7" s="1">
        <v>0</v>
      </c>
      <c r="H7" s="2">
        <v>0</v>
      </c>
      <c r="I7" s="2">
        <v>0</v>
      </c>
      <c r="J7" s="2">
        <v>0</v>
      </c>
      <c r="K7" s="7"/>
      <c r="L7" s="17"/>
      <c r="M7">
        <v>5</v>
      </c>
      <c r="N7" s="2">
        <f>R3</f>
        <v>0</v>
      </c>
      <c r="O7" s="2">
        <f>R4</f>
        <v>0</v>
      </c>
      <c r="P7" s="2">
        <f>R5</f>
        <v>0</v>
      </c>
      <c r="Q7" s="2">
        <f>R6</f>
        <v>1</v>
      </c>
      <c r="R7" s="1">
        <v>0</v>
      </c>
      <c r="S7" s="2">
        <v>1</v>
      </c>
      <c r="T7" s="17"/>
      <c r="U7">
        <v>5</v>
      </c>
      <c r="V7" s="2">
        <f>Z3</f>
        <v>0.35210557170076917</v>
      </c>
      <c r="W7" s="2">
        <f>Z4</f>
        <v>0.35210557170076917</v>
      </c>
      <c r="X7" s="2">
        <f>Z5</f>
        <v>0.35210557170076917</v>
      </c>
      <c r="Y7" s="2">
        <f>Z6</f>
        <v>0.97315900171941572</v>
      </c>
      <c r="Z7" s="1" t="s">
        <v>0</v>
      </c>
      <c r="AA7" s="2">
        <f>S$7*$AC3+S$17*$AC4+S$26*$AC5+S$36*$AC6+S$46*$AC7+S$56*$AC8+S$66*$AC11</f>
        <v>0.99988188173961845</v>
      </c>
      <c r="AC7" s="5">
        <f t="shared" si="1"/>
        <v>2.3724686802024711E-3</v>
      </c>
      <c r="AD7">
        <v>5</v>
      </c>
      <c r="AE7">
        <f t="shared" si="2"/>
        <v>4.8279499938314414E-3</v>
      </c>
      <c r="AG7">
        <v>5</v>
      </c>
      <c r="AH7" s="2">
        <f t="shared" si="3"/>
        <v>0</v>
      </c>
      <c r="AI7" s="2">
        <f t="shared" si="8"/>
        <v>0</v>
      </c>
      <c r="AJ7" s="2">
        <f t="shared" si="4"/>
        <v>0</v>
      </c>
      <c r="AK7" s="2">
        <f t="shared" si="5"/>
        <v>1</v>
      </c>
      <c r="AL7" s="2" t="s">
        <v>0</v>
      </c>
      <c r="AM7" s="2">
        <f t="shared" si="7"/>
        <v>1</v>
      </c>
    </row>
    <row r="8" spans="1:39" x14ac:dyDescent="0.25">
      <c r="A8" s="17"/>
      <c r="B8">
        <v>6</v>
      </c>
      <c r="C8" s="2">
        <f>H3</f>
        <v>0</v>
      </c>
      <c r="D8" s="2">
        <f>H4</f>
        <v>0</v>
      </c>
      <c r="E8" s="2">
        <f>H5</f>
        <v>0</v>
      </c>
      <c r="F8" s="2">
        <v>0</v>
      </c>
      <c r="G8" s="2">
        <v>0</v>
      </c>
      <c r="H8" s="1">
        <v>0</v>
      </c>
      <c r="I8" s="1">
        <v>0</v>
      </c>
      <c r="J8" s="1">
        <v>0</v>
      </c>
      <c r="K8" s="8"/>
      <c r="L8" s="17"/>
      <c r="M8">
        <v>6</v>
      </c>
      <c r="N8" s="2">
        <f>S3</f>
        <v>0</v>
      </c>
      <c r="O8" s="2">
        <f>S4</f>
        <v>0</v>
      </c>
      <c r="P8" s="2">
        <f>S5</f>
        <v>0</v>
      </c>
      <c r="Q8" s="2">
        <f>S6</f>
        <v>1</v>
      </c>
      <c r="R8" s="2">
        <f>S7</f>
        <v>1</v>
      </c>
      <c r="S8" s="1">
        <v>0</v>
      </c>
      <c r="T8" s="17"/>
      <c r="U8">
        <v>6</v>
      </c>
      <c r="V8" s="2">
        <f>AA3</f>
        <v>0.35210557170076917</v>
      </c>
      <c r="W8" s="2">
        <f>AA4</f>
        <v>0.35210557170076917</v>
      </c>
      <c r="X8" s="2">
        <f>AA5</f>
        <v>0.35210557170076917</v>
      </c>
      <c r="Y8" s="2">
        <f>AA6</f>
        <v>0.97304088345903383</v>
      </c>
      <c r="Z8" s="2">
        <f>AA7</f>
        <v>0.99988188173961845</v>
      </c>
      <c r="AA8" s="1" t="s">
        <v>0</v>
      </c>
      <c r="AC8" s="5">
        <f t="shared" si="1"/>
        <v>1.1811826038185626E-4</v>
      </c>
      <c r="AD8">
        <v>6</v>
      </c>
      <c r="AE8">
        <f t="shared" si="2"/>
        <v>2.4036947641951407E-4</v>
      </c>
      <c r="AG8">
        <v>6</v>
      </c>
      <c r="AH8" s="2">
        <f t="shared" si="3"/>
        <v>0</v>
      </c>
      <c r="AI8" s="2">
        <f t="shared" si="8"/>
        <v>0</v>
      </c>
      <c r="AJ8" s="2">
        <f t="shared" si="4"/>
        <v>0</v>
      </c>
      <c r="AK8" s="2">
        <f t="shared" si="5"/>
        <v>1</v>
      </c>
      <c r="AL8" s="2">
        <f t="shared" si="6"/>
        <v>1</v>
      </c>
      <c r="AM8" s="2" t="s">
        <v>0</v>
      </c>
    </row>
    <row r="9" spans="1:39" x14ac:dyDescent="0.25">
      <c r="A9" s="4"/>
      <c r="B9" s="10" t="s">
        <v>1</v>
      </c>
      <c r="C9" s="2">
        <v>1</v>
      </c>
      <c r="D9" s="2">
        <v>1</v>
      </c>
      <c r="E9" s="2">
        <v>1</v>
      </c>
      <c r="F9" s="2">
        <v>0</v>
      </c>
      <c r="G9" s="2">
        <v>0</v>
      </c>
      <c r="H9" s="1">
        <v>0</v>
      </c>
      <c r="I9" s="1">
        <v>0</v>
      </c>
      <c r="J9" s="1">
        <v>1</v>
      </c>
      <c r="K9" s="8"/>
      <c r="L9" s="4"/>
      <c r="N9" s="7"/>
      <c r="O9" s="7"/>
      <c r="P9" s="7"/>
      <c r="Q9" s="7"/>
      <c r="R9" s="7"/>
      <c r="S9" s="8"/>
      <c r="T9" s="4"/>
      <c r="V9" s="7"/>
      <c r="W9" s="7"/>
      <c r="X9" s="7"/>
      <c r="Y9" s="7"/>
      <c r="Z9" s="7"/>
      <c r="AA9" s="8"/>
      <c r="AC9" s="5"/>
      <c r="AH9" s="7"/>
      <c r="AI9" s="7"/>
      <c r="AJ9" s="7"/>
      <c r="AK9" s="7"/>
      <c r="AL9" s="7"/>
      <c r="AM9" s="7"/>
    </row>
    <row r="10" spans="1:39" x14ac:dyDescent="0.25">
      <c r="A10" s="4"/>
      <c r="B10" s="10" t="s">
        <v>2</v>
      </c>
      <c r="C10" s="2">
        <v>0</v>
      </c>
      <c r="D10" s="2">
        <v>0</v>
      </c>
      <c r="E10" s="2">
        <v>0</v>
      </c>
      <c r="F10" s="2">
        <v>1</v>
      </c>
      <c r="G10" s="2">
        <v>1</v>
      </c>
      <c r="H10" s="1">
        <v>1</v>
      </c>
      <c r="I10" s="1">
        <v>0</v>
      </c>
      <c r="J10" s="1">
        <v>0</v>
      </c>
      <c r="K10" s="8"/>
      <c r="L10" s="4"/>
      <c r="N10" s="7"/>
      <c r="O10" s="7"/>
      <c r="P10" s="7"/>
      <c r="Q10" s="7"/>
      <c r="R10" s="7"/>
      <c r="S10" s="8"/>
      <c r="T10" s="4"/>
      <c r="V10" s="7"/>
      <c r="W10" s="7"/>
      <c r="X10" s="7"/>
      <c r="Y10" s="7"/>
      <c r="Z10" s="7"/>
      <c r="AA10" s="8"/>
      <c r="AC10" s="5"/>
      <c r="AH10" s="7"/>
      <c r="AI10" s="7"/>
      <c r="AJ10" s="7"/>
      <c r="AK10" s="7"/>
      <c r="AL10" s="7"/>
      <c r="AM10" s="7"/>
    </row>
    <row r="11" spans="1:39" x14ac:dyDescent="0.25">
      <c r="AC11" s="5">
        <f t="shared" si="1"/>
        <v>3.019283835045708E-6</v>
      </c>
      <c r="AD11">
        <v>7</v>
      </c>
      <c r="AE11">
        <f t="shared" si="2"/>
        <v>6.1442123533282098E-6</v>
      </c>
    </row>
    <row r="12" spans="1:39" x14ac:dyDescent="0.25"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 s="10" t="s">
        <v>1</v>
      </c>
      <c r="N12">
        <v>1</v>
      </c>
      <c r="O12">
        <v>2</v>
      </c>
      <c r="P12">
        <v>3</v>
      </c>
      <c r="Q12">
        <v>4</v>
      </c>
      <c r="R12">
        <v>5</v>
      </c>
      <c r="S12">
        <v>6</v>
      </c>
      <c r="V12">
        <v>1</v>
      </c>
      <c r="W12">
        <v>2</v>
      </c>
      <c r="X12">
        <v>3</v>
      </c>
      <c r="Y12">
        <v>4</v>
      </c>
      <c r="Z12">
        <v>5</v>
      </c>
      <c r="AA12">
        <v>6</v>
      </c>
      <c r="AC12">
        <f>SUM(AC3:AC11)</f>
        <v>1.0000000000000002</v>
      </c>
      <c r="AE12">
        <f>SUM(AE3:AE11)</f>
        <v>2.0349899807399838</v>
      </c>
      <c r="AH12">
        <v>1</v>
      </c>
      <c r="AI12">
        <v>2</v>
      </c>
      <c r="AJ12">
        <v>3</v>
      </c>
      <c r="AK12">
        <v>4</v>
      </c>
      <c r="AL12">
        <v>5</v>
      </c>
      <c r="AM12">
        <v>6</v>
      </c>
    </row>
    <row r="13" spans="1:39" x14ac:dyDescent="0.25">
      <c r="A13" s="17">
        <v>2</v>
      </c>
      <c r="B13">
        <v>1</v>
      </c>
      <c r="C13" s="1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7"/>
      <c r="K13" s="7"/>
      <c r="L13" s="17">
        <v>2</v>
      </c>
      <c r="M13">
        <v>1</v>
      </c>
      <c r="N13" s="1">
        <v>0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17">
        <v>2</v>
      </c>
      <c r="U13">
        <v>1</v>
      </c>
      <c r="V13" s="1" t="s">
        <v>0</v>
      </c>
      <c r="W13" s="2">
        <f>O$3*$AC13+O$13*$AC14+O$22*$AC15+O$32*$AC16+O$42*$AC17+O$52*$AC18+O$62*$AC20</f>
        <v>0.98006357046738346</v>
      </c>
      <c r="X13" s="2">
        <f>P$3*$AC13+P$13*$AC14+P$22*$AC15+P$32*$AC16+P$42*$AC17+P$52*$AC18+P$62*$AC20</f>
        <v>0.71965020827723958</v>
      </c>
      <c r="Y13" s="2">
        <f>Q$3*$AC13+Q$13*$AC14+Q$22*$AC15+Q$32*$AC16+Q$42*$AC17+Q$52*$AC18+Q$62*$AC20</f>
        <v>0.36343612393100899</v>
      </c>
      <c r="Z13" s="2">
        <f>R$3*$AC13+R$13*$AC14+R$22*$AC15+R$32*$AC16+R$42*$AC17+R$52*$AC18+R$62*$AC20</f>
        <v>0.36343612393100899</v>
      </c>
      <c r="AA13" s="2">
        <f>S$3*$AC13+S$13*$AC14+S$22*$AC15+S$32*$AC16+S$42*$AC17+S$52*$AC18+S$62*$AC20</f>
        <v>0.36343612393100899</v>
      </c>
      <c r="AC13">
        <f t="shared" ref="AC13:AC20" si="9">AE13/$AE$21</f>
        <v>0.26041336219014394</v>
      </c>
      <c r="AD13">
        <v>1</v>
      </c>
      <c r="AE13">
        <f>EXP(-((AD13-$AF$13)^2/3))</f>
        <v>0.71653131057378927</v>
      </c>
      <c r="AF13">
        <v>2</v>
      </c>
      <c r="AG13">
        <v>1</v>
      </c>
      <c r="AH13" s="2" t="s">
        <v>0</v>
      </c>
      <c r="AI13" s="2">
        <f>ROUND(W13,0)</f>
        <v>1</v>
      </c>
      <c r="AJ13" s="2">
        <f t="shared" ref="AJ13:AM13" si="10">ROUND(X13,0)</f>
        <v>1</v>
      </c>
      <c r="AK13" s="2">
        <f t="shared" si="10"/>
        <v>0</v>
      </c>
      <c r="AL13" s="2">
        <f t="shared" si="10"/>
        <v>0</v>
      </c>
      <c r="AM13" s="2">
        <f t="shared" si="10"/>
        <v>0</v>
      </c>
    </row>
    <row r="14" spans="1:39" x14ac:dyDescent="0.25">
      <c r="A14" s="17"/>
      <c r="B14">
        <v>2</v>
      </c>
      <c r="C14" s="2">
        <v>0</v>
      </c>
      <c r="D14" s="1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7"/>
      <c r="K14" s="7"/>
      <c r="L14" s="17"/>
      <c r="M14">
        <v>2</v>
      </c>
      <c r="N14" s="2">
        <f>O13</f>
        <v>1</v>
      </c>
      <c r="O14" s="1">
        <v>0</v>
      </c>
      <c r="P14" s="2">
        <v>1</v>
      </c>
      <c r="Q14" s="2">
        <v>1</v>
      </c>
      <c r="R14" s="2">
        <v>1</v>
      </c>
      <c r="S14" s="2">
        <v>1</v>
      </c>
      <c r="T14" s="17"/>
      <c r="U14">
        <v>2</v>
      </c>
      <c r="V14" s="2">
        <f>W13</f>
        <v>0.98006357046738346</v>
      </c>
      <c r="W14" s="1" t="s">
        <v>0</v>
      </c>
      <c r="X14" s="2">
        <f>P$4*$AC13+P$14*$AC14+P$23*$AC15+P$33*$AC16+P$43*$AC17+P$53*$AC18+P$63*$AC20</f>
        <v>0.73958663780985623</v>
      </c>
      <c r="Y14" s="2">
        <f>Q$4*$AC13+Q$14*$AC14+Q$23*$AC15+Q$33*$AC16+Q$43*$AC17+Q$53*$AC18+Q$63*$AC20</f>
        <v>0.36343612393100899</v>
      </c>
      <c r="Z14" s="2">
        <f>R$4*$AC13+R$14*$AC14+R$23*$AC15+R$33*$AC16+R$43*$AC17+R$53*$AC18+R$63*$AC20</f>
        <v>0.36343612393100899</v>
      </c>
      <c r="AA14" s="2">
        <f>S$4*$AC13+S$14*$AC14+S$23*$AC15+S$33*$AC16+S$43*$AC17+S$53*$AC18+S$63*$AC20</f>
        <v>0.36343612393100899</v>
      </c>
      <c r="AC14">
        <f t="shared" si="9"/>
        <v>0.36343612393100899</v>
      </c>
      <c r="AD14">
        <v>2</v>
      </c>
      <c r="AE14">
        <f t="shared" ref="AE14:AE20" si="11">EXP(-((AD14-$AF$13)^2/3))</f>
        <v>1</v>
      </c>
      <c r="AG14">
        <v>2</v>
      </c>
      <c r="AH14" s="2">
        <f t="shared" ref="AH14:AH18" si="12">ROUND(V14,0)</f>
        <v>1</v>
      </c>
      <c r="AI14" s="2" t="s">
        <v>0</v>
      </c>
      <c r="AJ14" s="2">
        <f t="shared" ref="AJ14:AJ18" si="13">ROUND(X14,0)</f>
        <v>1</v>
      </c>
      <c r="AK14" s="2">
        <f t="shared" ref="AK14:AK18" si="14">ROUND(Y14,0)</f>
        <v>0</v>
      </c>
      <c r="AL14" s="2">
        <f t="shared" ref="AL14:AL18" si="15">ROUND(Z14,0)</f>
        <v>0</v>
      </c>
      <c r="AM14" s="2">
        <f t="shared" ref="AM14:AM17" si="16">ROUND(AA14,0)</f>
        <v>0</v>
      </c>
    </row>
    <row r="15" spans="1:39" x14ac:dyDescent="0.25">
      <c r="A15" s="17"/>
      <c r="B15">
        <v>3</v>
      </c>
      <c r="C15" s="2">
        <v>0</v>
      </c>
      <c r="D15" s="2">
        <v>0</v>
      </c>
      <c r="E15" s="1">
        <v>0</v>
      </c>
      <c r="F15" s="2">
        <v>0</v>
      </c>
      <c r="G15" s="2">
        <v>0</v>
      </c>
      <c r="H15" s="2">
        <v>0</v>
      </c>
      <c r="I15" s="2">
        <v>0</v>
      </c>
      <c r="J15" s="7"/>
      <c r="K15" s="7"/>
      <c r="L15" s="17"/>
      <c r="M15">
        <v>3</v>
      </c>
      <c r="N15" s="2">
        <f>P13</f>
        <v>1</v>
      </c>
      <c r="O15" s="2">
        <f>P14</f>
        <v>1</v>
      </c>
      <c r="P15" s="1">
        <v>0</v>
      </c>
      <c r="Q15" s="2">
        <v>1</v>
      </c>
      <c r="R15" s="2">
        <v>1</v>
      </c>
      <c r="S15" s="2">
        <v>1</v>
      </c>
      <c r="T15" s="17"/>
      <c r="U15">
        <v>3</v>
      </c>
      <c r="V15" s="2">
        <f>X13</f>
        <v>0.71965020827723958</v>
      </c>
      <c r="W15" s="2">
        <f>X14</f>
        <v>0.73958663780985623</v>
      </c>
      <c r="X15" s="1" t="s">
        <v>0</v>
      </c>
      <c r="Y15" s="2">
        <f>Q$5*$AC13+Q$15*$AC14+Q$24*$AC15+Q$34*$AC16+Q$44*$AC17+Q$54*$AC18+Q$64*$AC20</f>
        <v>0.36343612393100899</v>
      </c>
      <c r="Z15" s="2">
        <f>R$5*$AC13+R$15*$AC14+R$24*$AC15+R$34*$AC16+R$44*$AC17+R$54*$AC18+R$64*$AC20</f>
        <v>0.36343612393100899</v>
      </c>
      <c r="AA15" s="2">
        <f>S$5*$AC13+S$15*$AC14+S$24*$AC15+S$34*$AC16+S$44*$AC17+S$54*$AC18+S$64*$AC20</f>
        <v>0.36343612393100899</v>
      </c>
      <c r="AC15">
        <f t="shared" si="9"/>
        <v>0.26041336219014394</v>
      </c>
      <c r="AD15">
        <v>3</v>
      </c>
      <c r="AE15">
        <f t="shared" si="11"/>
        <v>0.71653131057378927</v>
      </c>
      <c r="AG15">
        <v>3</v>
      </c>
      <c r="AH15" s="2">
        <f t="shared" si="12"/>
        <v>1</v>
      </c>
      <c r="AI15" s="2">
        <f t="shared" ref="AI15:AI18" si="17">ROUND(W15,0)</f>
        <v>1</v>
      </c>
      <c r="AJ15" s="2" t="s">
        <v>0</v>
      </c>
      <c r="AK15" s="2">
        <f t="shared" si="14"/>
        <v>0</v>
      </c>
      <c r="AL15" s="2">
        <f t="shared" si="15"/>
        <v>0</v>
      </c>
      <c r="AM15" s="2">
        <f t="shared" si="16"/>
        <v>0</v>
      </c>
    </row>
    <row r="16" spans="1:39" x14ac:dyDescent="0.25">
      <c r="A16" s="17"/>
      <c r="B16">
        <v>4</v>
      </c>
      <c r="C16" s="2">
        <f>F13</f>
        <v>0</v>
      </c>
      <c r="D16" s="2">
        <f>F14</f>
        <v>0</v>
      </c>
      <c r="E16" s="2">
        <f>F15</f>
        <v>0</v>
      </c>
      <c r="F16" s="1">
        <v>0</v>
      </c>
      <c r="G16" s="2">
        <v>0</v>
      </c>
      <c r="H16" s="2">
        <v>0</v>
      </c>
      <c r="I16" s="2">
        <v>0</v>
      </c>
      <c r="J16" s="7"/>
      <c r="K16" s="7"/>
      <c r="L16" s="17"/>
      <c r="M16">
        <v>4</v>
      </c>
      <c r="N16" s="2">
        <f>Q13</f>
        <v>1</v>
      </c>
      <c r="O16" s="2">
        <f>Q14</f>
        <v>1</v>
      </c>
      <c r="P16" s="2">
        <f>Q15</f>
        <v>1</v>
      </c>
      <c r="Q16" s="1">
        <v>0</v>
      </c>
      <c r="R16" s="2">
        <v>1</v>
      </c>
      <c r="S16" s="2">
        <v>1</v>
      </c>
      <c r="T16" s="17"/>
      <c r="U16">
        <v>4</v>
      </c>
      <c r="V16" s="2">
        <f>Y13</f>
        <v>0.36343612393100899</v>
      </c>
      <c r="W16" s="2">
        <f>Y14</f>
        <v>0.36343612393100899</v>
      </c>
      <c r="X16" s="2">
        <f>Y15</f>
        <v>0.36343612393100899</v>
      </c>
      <c r="Y16" s="1" t="s">
        <v>0</v>
      </c>
      <c r="Z16" s="2">
        <f>R$6*$AC13+R$16*$AC14+R$25*$AC15+R$35*$AC16+R$45*$AC17+R$55*$AC18+R$65*$AC20</f>
        <v>0.88601749974358768</v>
      </c>
      <c r="AA16" s="2">
        <f>S$6*$AC13+S$16*$AC14+S$25*$AC15+S$35*$AC16+S$45*$AC17+S$55*$AC18+S$65*$AC20</f>
        <v>0.88426284831129687</v>
      </c>
      <c r="AC16">
        <f t="shared" si="9"/>
        <v>9.5800722156086565E-2</v>
      </c>
      <c r="AD16">
        <v>4</v>
      </c>
      <c r="AE16">
        <f t="shared" si="11"/>
        <v>0.26359713811572677</v>
      </c>
      <c r="AG16">
        <v>4</v>
      </c>
      <c r="AH16" s="2">
        <f t="shared" si="12"/>
        <v>0</v>
      </c>
      <c r="AI16" s="2">
        <f t="shared" si="17"/>
        <v>0</v>
      </c>
      <c r="AJ16" s="2">
        <f t="shared" si="13"/>
        <v>0</v>
      </c>
      <c r="AK16" s="2" t="s">
        <v>0</v>
      </c>
      <c r="AL16" s="2">
        <f t="shared" si="15"/>
        <v>1</v>
      </c>
      <c r="AM16" s="2">
        <f t="shared" si="16"/>
        <v>1</v>
      </c>
    </row>
    <row r="17" spans="1:39" x14ac:dyDescent="0.25">
      <c r="A17" s="17"/>
      <c r="B17">
        <v>5</v>
      </c>
      <c r="C17" s="2">
        <f>G13</f>
        <v>0</v>
      </c>
      <c r="D17" s="2">
        <f>G14</f>
        <v>0</v>
      </c>
      <c r="E17" s="2">
        <f>G15</f>
        <v>0</v>
      </c>
      <c r="F17" s="2">
        <v>0</v>
      </c>
      <c r="G17" s="1">
        <v>0</v>
      </c>
      <c r="H17" s="2">
        <v>0</v>
      </c>
      <c r="I17" s="2">
        <v>0</v>
      </c>
      <c r="J17" s="7"/>
      <c r="K17" s="7"/>
      <c r="L17" s="17"/>
      <c r="M17">
        <v>5</v>
      </c>
      <c r="N17" s="2">
        <f>R13</f>
        <v>1</v>
      </c>
      <c r="O17" s="2">
        <f>R14</f>
        <v>1</v>
      </c>
      <c r="P17" s="2">
        <f>R15</f>
        <v>1</v>
      </c>
      <c r="Q17" s="2">
        <f>R16</f>
        <v>1</v>
      </c>
      <c r="R17" s="1">
        <v>0</v>
      </c>
      <c r="S17" s="2">
        <v>1</v>
      </c>
      <c r="T17" s="17"/>
      <c r="U17">
        <v>5</v>
      </c>
      <c r="V17" s="2">
        <f>Z13</f>
        <v>0.36343612393100899</v>
      </c>
      <c r="W17" s="2">
        <f>Z14</f>
        <v>0.36343612393100899</v>
      </c>
      <c r="X17" s="2">
        <f>Z15</f>
        <v>0.36343612393100899</v>
      </c>
      <c r="Y17" s="2">
        <f>Z16</f>
        <v>0.88601749974358768</v>
      </c>
      <c r="Z17" s="1" t="s">
        <v>0</v>
      </c>
      <c r="AA17" s="2">
        <f>S$7*$AC13+S$17*$AC14+S$26*$AC15+S$36*$AC16+S$46*$AC17+S$56*$AC18+S$66*$AC20</f>
        <v>0.9982453485677093</v>
      </c>
      <c r="AC17">
        <f t="shared" si="9"/>
        <v>1.8094419149504617E-2</v>
      </c>
      <c r="AD17">
        <v>5</v>
      </c>
      <c r="AE17">
        <f t="shared" si="11"/>
        <v>4.9787068367863944E-2</v>
      </c>
      <c r="AG17">
        <v>5</v>
      </c>
      <c r="AH17" s="2">
        <f t="shared" si="12"/>
        <v>0</v>
      </c>
      <c r="AI17" s="2">
        <f t="shared" si="17"/>
        <v>0</v>
      </c>
      <c r="AJ17" s="2">
        <f t="shared" si="13"/>
        <v>0</v>
      </c>
      <c r="AK17" s="2">
        <f t="shared" si="14"/>
        <v>1</v>
      </c>
      <c r="AL17" s="2" t="s">
        <v>0</v>
      </c>
      <c r="AM17" s="2">
        <f t="shared" si="16"/>
        <v>1</v>
      </c>
    </row>
    <row r="18" spans="1:39" x14ac:dyDescent="0.25">
      <c r="A18" s="17"/>
      <c r="B18">
        <v>6</v>
      </c>
      <c r="C18" s="11">
        <f>H13</f>
        <v>0</v>
      </c>
      <c r="D18" s="11">
        <f>H14</f>
        <v>0</v>
      </c>
      <c r="E18" s="11">
        <f>H15</f>
        <v>0</v>
      </c>
      <c r="F18" s="11">
        <v>0</v>
      </c>
      <c r="G18" s="11">
        <v>0</v>
      </c>
      <c r="H18" s="12">
        <v>0</v>
      </c>
      <c r="I18" s="12">
        <v>0</v>
      </c>
      <c r="J18" s="8"/>
      <c r="K18" s="8"/>
      <c r="L18" s="17"/>
      <c r="M18">
        <v>6</v>
      </c>
      <c r="N18" s="2">
        <f>S13</f>
        <v>1</v>
      </c>
      <c r="O18" s="2">
        <f>S14</f>
        <v>1</v>
      </c>
      <c r="P18" s="2">
        <f>S15</f>
        <v>1</v>
      </c>
      <c r="Q18" s="2">
        <f>S16</f>
        <v>1</v>
      </c>
      <c r="R18" s="2">
        <f>S17</f>
        <v>1</v>
      </c>
      <c r="S18" s="1">
        <v>0</v>
      </c>
      <c r="T18" s="17"/>
      <c r="U18">
        <v>6</v>
      </c>
      <c r="V18" s="2">
        <f>AA13</f>
        <v>0.36343612393100899</v>
      </c>
      <c r="W18" s="2">
        <f>AA14</f>
        <v>0.36343612393100899</v>
      </c>
      <c r="X18" s="2">
        <f>AA15</f>
        <v>0.36343612393100899</v>
      </c>
      <c r="Y18" s="2">
        <f>AA16</f>
        <v>0.88426284831129687</v>
      </c>
      <c r="Z18" s="2">
        <f>AA17</f>
        <v>0.9982453485677093</v>
      </c>
      <c r="AA18" s="1" t="s">
        <v>0</v>
      </c>
      <c r="AC18">
        <f t="shared" si="9"/>
        <v>1.7546514322908378E-3</v>
      </c>
      <c r="AD18">
        <v>6</v>
      </c>
      <c r="AE18">
        <f t="shared" si="11"/>
        <v>4.8279499938314414E-3</v>
      </c>
      <c r="AG18">
        <v>6</v>
      </c>
      <c r="AH18" s="2">
        <f t="shared" si="12"/>
        <v>0</v>
      </c>
      <c r="AI18" s="2">
        <f t="shared" si="17"/>
        <v>0</v>
      </c>
      <c r="AJ18" s="2">
        <f t="shared" si="13"/>
        <v>0</v>
      </c>
      <c r="AK18" s="2">
        <f t="shared" si="14"/>
        <v>1</v>
      </c>
      <c r="AL18" s="2">
        <f t="shared" si="15"/>
        <v>1</v>
      </c>
      <c r="AM18" s="2" t="s">
        <v>0</v>
      </c>
    </row>
    <row r="19" spans="1:39" ht="15" customHeight="1" x14ac:dyDescent="0.25">
      <c r="A19" s="4"/>
      <c r="B19" s="13" t="s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1">
        <v>1</v>
      </c>
      <c r="I19" s="1">
        <v>0</v>
      </c>
      <c r="J19" s="8"/>
      <c r="K19" s="8"/>
      <c r="L19" s="4"/>
      <c r="N19" s="7"/>
      <c r="O19" s="7"/>
      <c r="P19" s="7"/>
      <c r="Q19" s="7"/>
      <c r="R19" s="7"/>
      <c r="S19" s="8"/>
      <c r="T19" s="4"/>
      <c r="V19" s="7"/>
      <c r="W19" s="7"/>
      <c r="X19" s="7"/>
      <c r="Y19" s="7"/>
      <c r="Z19" s="7"/>
      <c r="AA19" s="8"/>
      <c r="AH19" s="7"/>
      <c r="AI19" s="7"/>
      <c r="AJ19" s="7"/>
      <c r="AK19" s="7"/>
      <c r="AL19" s="7"/>
      <c r="AM19" s="7"/>
    </row>
    <row r="20" spans="1:39" x14ac:dyDescent="0.25">
      <c r="AC20">
        <f t="shared" si="9"/>
        <v>8.735895082123426E-5</v>
      </c>
      <c r="AD20">
        <v>7</v>
      </c>
      <c r="AE20">
        <f t="shared" si="11"/>
        <v>2.4036947641951407E-4</v>
      </c>
    </row>
    <row r="21" spans="1:39" x14ac:dyDescent="0.25"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 s="10" t="s">
        <v>1</v>
      </c>
      <c r="J21" s="10" t="s">
        <v>2</v>
      </c>
      <c r="N21">
        <v>1</v>
      </c>
      <c r="O21">
        <v>2</v>
      </c>
      <c r="P21">
        <v>3</v>
      </c>
      <c r="Q21">
        <v>4</v>
      </c>
      <c r="R21">
        <v>5</v>
      </c>
      <c r="S21">
        <v>6</v>
      </c>
      <c r="V21">
        <v>1</v>
      </c>
      <c r="W21">
        <v>2</v>
      </c>
      <c r="X21">
        <v>3</v>
      </c>
      <c r="Y21">
        <v>4</v>
      </c>
      <c r="Z21">
        <v>5</v>
      </c>
      <c r="AA21">
        <v>6</v>
      </c>
      <c r="AC21">
        <f>SUM(AC13:AC20)</f>
        <v>1</v>
      </c>
      <c r="AE21">
        <f>SUM(AE13:AE20)</f>
        <v>2.7515151471014199</v>
      </c>
      <c r="AH21">
        <v>1</v>
      </c>
      <c r="AI21">
        <v>2</v>
      </c>
      <c r="AJ21">
        <v>3</v>
      </c>
      <c r="AK21">
        <v>4</v>
      </c>
      <c r="AL21">
        <v>5</v>
      </c>
      <c r="AM21">
        <v>6</v>
      </c>
    </row>
    <row r="22" spans="1:39" x14ac:dyDescent="0.25">
      <c r="A22" s="17">
        <v>3</v>
      </c>
      <c r="B22">
        <v>1</v>
      </c>
      <c r="C22" s="1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7"/>
      <c r="L22" s="17">
        <v>3</v>
      </c>
      <c r="M22">
        <v>1</v>
      </c>
      <c r="N22" s="1">
        <v>0</v>
      </c>
      <c r="O22" s="2">
        <v>1</v>
      </c>
      <c r="P22" s="2">
        <v>0</v>
      </c>
      <c r="Q22" s="2">
        <v>0</v>
      </c>
      <c r="R22" s="2">
        <v>0</v>
      </c>
      <c r="S22" s="2">
        <v>0</v>
      </c>
      <c r="T22" s="17">
        <v>3</v>
      </c>
      <c r="U22">
        <v>1</v>
      </c>
      <c r="V22" s="1" t="s">
        <v>0</v>
      </c>
      <c r="W22" s="2">
        <f>O$3*$AC22+O$13*$AC23+O$22*$AC24+O$32*$AC25+O$42*$AC26+O$52*$AC27+O$62*$AC30</f>
        <v>0.89445251228882128</v>
      </c>
      <c r="X22" s="2">
        <f>P$3*$AC22+P$13*$AC23+P$22*$AC24+P$32*$AC25+P$42*$AC26+P$52*$AC27+P$62*$AC30</f>
        <v>0.56276346282075829</v>
      </c>
      <c r="Y22" s="2">
        <f>Q$3*$AC22+Q$13*$AC23+Q$22*$AC24+Q$32*$AC25+Q$42*$AC26+Q$52*$AC27+Q$62*$AC30</f>
        <v>0.2376655893183256</v>
      </c>
      <c r="Z22" s="2">
        <f>R$3*$AC22+R$13*$AC23+R$22*$AC24+R$32*$AC25+R$42*$AC26+R$52*$AC27+R$62*$AC30</f>
        <v>0.2376655893183256</v>
      </c>
      <c r="AA22" s="2">
        <f>S$3*$AC22+S$13*$AC23+S$22*$AC24+S$32*$AC25+S$42*$AC26+S$52*$AC27+S$62*$AC30</f>
        <v>0.2376655893183256</v>
      </c>
      <c r="AC22">
        <f t="shared" ref="AC22:AC27" si="18">AE22/$AE$31</f>
        <v>8.7432284184107131E-2</v>
      </c>
      <c r="AD22">
        <v>1</v>
      </c>
      <c r="AE22">
        <f>EXP(-((AD22-$AF$22)^2/3))</f>
        <v>0.26359713811572677</v>
      </c>
      <c r="AF22">
        <v>3</v>
      </c>
      <c r="AG22">
        <v>1</v>
      </c>
      <c r="AH22" s="2" t="s">
        <v>0</v>
      </c>
      <c r="AI22" s="2">
        <f>ROUND(W22,0)</f>
        <v>1</v>
      </c>
      <c r="AJ22" s="2">
        <f t="shared" ref="AJ22:AJ23" si="19">ROUND(X22,0)</f>
        <v>1</v>
      </c>
      <c r="AK22" s="2">
        <f t="shared" ref="AK22:AK24" si="20">ROUND(Y22,0)</f>
        <v>0</v>
      </c>
      <c r="AL22" s="2">
        <f t="shared" ref="AL22:AL25" si="21">ROUND(Z22,0)</f>
        <v>0</v>
      </c>
      <c r="AM22" s="2">
        <f t="shared" ref="AM22:AM26" si="22">ROUND(AA22,0)</f>
        <v>0</v>
      </c>
    </row>
    <row r="23" spans="1:39" x14ac:dyDescent="0.25">
      <c r="A23" s="17"/>
      <c r="B23">
        <v>2</v>
      </c>
      <c r="C23" s="2">
        <v>0</v>
      </c>
      <c r="D23" s="1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7"/>
      <c r="L23" s="17"/>
      <c r="M23">
        <v>2</v>
      </c>
      <c r="N23" s="2">
        <f>O22</f>
        <v>1</v>
      </c>
      <c r="O23" s="1">
        <v>0</v>
      </c>
      <c r="P23" s="2">
        <v>0</v>
      </c>
      <c r="Q23" s="2">
        <v>0</v>
      </c>
      <c r="R23" s="2">
        <v>0</v>
      </c>
      <c r="S23" s="2">
        <v>0</v>
      </c>
      <c r="T23" s="17"/>
      <c r="U23">
        <v>2</v>
      </c>
      <c r="V23" s="2">
        <f>W22</f>
        <v>0.89445251228882128</v>
      </c>
      <c r="W23" s="1" t="s">
        <v>0</v>
      </c>
      <c r="X23" s="2">
        <f>P$4*$AC22+P$14*$AC23+P$23*$AC24+P$33*$AC25+P$43*$AC26+P$53*$AC27+P$63*$AC30</f>
        <v>0.6683109505319369</v>
      </c>
      <c r="Y23" s="2">
        <f>Q$4*$AC22+Q$14*$AC23+Q$23*$AC24+Q$33*$AC25+Q$43*$AC26+Q$53*$AC27+Q$63*$AC30</f>
        <v>0.2376655893183256</v>
      </c>
      <c r="Z23" s="2">
        <f>R$4*$AC22+R$14*$AC23+R$23*$AC24+R$33*$AC25+R$43*$AC26+R$53*$AC27+R$63*$AC30</f>
        <v>0.2376655893183256</v>
      </c>
      <c r="AA23" s="2">
        <f>S$4*$AC22+S$14*$AC23+S$23*$AC24+S$33*$AC25+S$43*$AC26+S$53*$AC27+S$63*$AC30</f>
        <v>0.2376655893183256</v>
      </c>
      <c r="AC23">
        <f t="shared" si="18"/>
        <v>0.2376655893183256</v>
      </c>
      <c r="AD23">
        <v>2</v>
      </c>
      <c r="AE23">
        <f t="shared" ref="AE23:AE30" si="23">EXP(-((AD23-$AF$22)^2/3))</f>
        <v>0.71653131057378927</v>
      </c>
      <c r="AG23">
        <v>2</v>
      </c>
      <c r="AH23" s="2">
        <f t="shared" ref="AH23:AH27" si="24">ROUND(V23,0)</f>
        <v>1</v>
      </c>
      <c r="AI23" s="2" t="s">
        <v>0</v>
      </c>
      <c r="AJ23" s="2">
        <f t="shared" si="19"/>
        <v>1</v>
      </c>
      <c r="AK23" s="2">
        <f t="shared" si="20"/>
        <v>0</v>
      </c>
      <c r="AL23" s="2">
        <f t="shared" si="21"/>
        <v>0</v>
      </c>
      <c r="AM23" s="2">
        <f t="shared" si="22"/>
        <v>0</v>
      </c>
    </row>
    <row r="24" spans="1:39" x14ac:dyDescent="0.25">
      <c r="A24" s="17"/>
      <c r="B24">
        <v>3</v>
      </c>
      <c r="C24" s="2">
        <v>0</v>
      </c>
      <c r="D24" s="2">
        <v>0</v>
      </c>
      <c r="E24" s="1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7"/>
      <c r="L24" s="17"/>
      <c r="M24">
        <v>3</v>
      </c>
      <c r="N24" s="2">
        <f>P22</f>
        <v>0</v>
      </c>
      <c r="O24" s="2">
        <f>P23</f>
        <v>0</v>
      </c>
      <c r="P24" s="1">
        <v>0</v>
      </c>
      <c r="Q24" s="2">
        <v>0</v>
      </c>
      <c r="R24" s="2">
        <v>0</v>
      </c>
      <c r="S24" s="2">
        <v>0</v>
      </c>
      <c r="T24" s="17"/>
      <c r="U24">
        <v>3</v>
      </c>
      <c r="V24" s="2">
        <f>X22</f>
        <v>0.56276346282075829</v>
      </c>
      <c r="W24" s="2">
        <f>X23</f>
        <v>0.6683109505319369</v>
      </c>
      <c r="X24" s="1" t="s">
        <v>0</v>
      </c>
      <c r="Y24" s="2">
        <f>Q$5*$AC22+Q$15*$AC23+Q$24*$AC24+Q$34*$AC25+Q$44*$AC26+Q$54*$AC27+Q$64*$AC30</f>
        <v>0.2376655893183256</v>
      </c>
      <c r="Z24" s="2">
        <f>R$5*$AC22+R$15*$AC23+R$24*$AC24+R$34*$AC25+R$44*$AC26+R$54*$AC27+R$64*$AC30</f>
        <v>0.2376655893183256</v>
      </c>
      <c r="AA24" s="2">
        <f>S$5*$AC22+S$15*$AC23+S$24*$AC24+S$34*$AC25+S$44*$AC26+S$54*$AC27+S$64*$AC30</f>
        <v>0.2376655893183256</v>
      </c>
      <c r="AC24">
        <f t="shared" si="18"/>
        <v>0.33168904946806299</v>
      </c>
      <c r="AD24">
        <v>3</v>
      </c>
      <c r="AE24">
        <f t="shared" si="23"/>
        <v>1</v>
      </c>
      <c r="AG24">
        <v>3</v>
      </c>
      <c r="AH24" s="2">
        <f t="shared" si="24"/>
        <v>1</v>
      </c>
      <c r="AI24" s="2">
        <f t="shared" ref="AI24:AI27" si="25">ROUND(W24,0)</f>
        <v>1</v>
      </c>
      <c r="AJ24" s="2" t="s">
        <v>0</v>
      </c>
      <c r="AK24" s="2">
        <f t="shared" si="20"/>
        <v>0</v>
      </c>
      <c r="AL24" s="2">
        <f t="shared" si="21"/>
        <v>0</v>
      </c>
      <c r="AM24" s="2">
        <f t="shared" si="22"/>
        <v>0</v>
      </c>
    </row>
    <row r="25" spans="1:39" x14ac:dyDescent="0.25">
      <c r="A25" s="17"/>
      <c r="B25">
        <v>4</v>
      </c>
      <c r="C25" s="2">
        <f>F22</f>
        <v>0</v>
      </c>
      <c r="D25" s="2">
        <f>F23</f>
        <v>0</v>
      </c>
      <c r="E25" s="2">
        <f>F24</f>
        <v>0</v>
      </c>
      <c r="F25" s="1">
        <v>0</v>
      </c>
      <c r="G25" s="2">
        <v>0</v>
      </c>
      <c r="H25" s="2">
        <v>0</v>
      </c>
      <c r="I25" s="2">
        <v>0</v>
      </c>
      <c r="J25" s="2">
        <v>0</v>
      </c>
      <c r="K25" s="7"/>
      <c r="L25" s="17"/>
      <c r="M25">
        <v>4</v>
      </c>
      <c r="N25" s="2">
        <f>Q22</f>
        <v>0</v>
      </c>
      <c r="O25" s="2">
        <f>Q23</f>
        <v>0</v>
      </c>
      <c r="P25" s="2">
        <f>Q24</f>
        <v>0</v>
      </c>
      <c r="Q25" s="1">
        <v>0</v>
      </c>
      <c r="R25" s="2">
        <v>1</v>
      </c>
      <c r="S25" s="2">
        <v>1</v>
      </c>
      <c r="T25" s="17"/>
      <c r="U25">
        <v>4</v>
      </c>
      <c r="V25" s="2">
        <f>Y22</f>
        <v>0.2376655893183256</v>
      </c>
      <c r="W25" s="2">
        <f>Y23</f>
        <v>0.2376655893183256</v>
      </c>
      <c r="X25" s="2">
        <f>Y24</f>
        <v>0.2376655893183256</v>
      </c>
      <c r="Y25" s="1" t="s">
        <v>0</v>
      </c>
      <c r="Z25" s="2">
        <f>R$6*$AC22+R$16*$AC23+R$25*$AC24+R$35*$AC25+R$45*$AC26+R$55*$AC27+R$65*$AC30</f>
        <v>0.67330074835323395</v>
      </c>
      <c r="AA25" s="2">
        <f>S$6*$AC22+S$16*$AC23+S$25*$AC24+S$35*$AC25+S$45*$AC26+S$55*$AC27+S$65*$AC30</f>
        <v>0.65678692297049568</v>
      </c>
      <c r="AC25">
        <f t="shared" si="18"/>
        <v>0.2376655893183256</v>
      </c>
      <c r="AD25">
        <v>4</v>
      </c>
      <c r="AE25">
        <f t="shared" si="23"/>
        <v>0.71653131057378927</v>
      </c>
      <c r="AG25">
        <v>4</v>
      </c>
      <c r="AH25" s="2">
        <f t="shared" si="24"/>
        <v>0</v>
      </c>
      <c r="AI25" s="2">
        <f t="shared" si="25"/>
        <v>0</v>
      </c>
      <c r="AJ25" s="2">
        <f t="shared" ref="AJ25:AJ27" si="26">ROUND(X25,0)</f>
        <v>0</v>
      </c>
      <c r="AK25" s="2" t="s">
        <v>0</v>
      </c>
      <c r="AL25" s="2">
        <f t="shared" si="21"/>
        <v>1</v>
      </c>
      <c r="AM25" s="2">
        <f t="shared" si="22"/>
        <v>1</v>
      </c>
    </row>
    <row r="26" spans="1:39" x14ac:dyDescent="0.25">
      <c r="A26" s="17"/>
      <c r="B26">
        <v>5</v>
      </c>
      <c r="C26" s="2">
        <f>G22</f>
        <v>0</v>
      </c>
      <c r="D26" s="2">
        <f>G23</f>
        <v>0</v>
      </c>
      <c r="E26" s="2">
        <f>G24</f>
        <v>0</v>
      </c>
      <c r="F26" s="2">
        <v>0</v>
      </c>
      <c r="G26" s="1">
        <v>0</v>
      </c>
      <c r="H26" s="2">
        <v>0</v>
      </c>
      <c r="I26" s="2">
        <v>0</v>
      </c>
      <c r="J26" s="2">
        <v>0</v>
      </c>
      <c r="K26" s="7"/>
      <c r="L26" s="17"/>
      <c r="M26">
        <v>5</v>
      </c>
      <c r="N26" s="2">
        <f>R22</f>
        <v>0</v>
      </c>
      <c r="O26" s="2">
        <f>R23</f>
        <v>0</v>
      </c>
      <c r="P26" s="2">
        <f>R24</f>
        <v>0</v>
      </c>
      <c r="Q26" s="2">
        <f>R25</f>
        <v>1</v>
      </c>
      <c r="R26" s="1">
        <v>0</v>
      </c>
      <c r="S26" s="2">
        <v>1</v>
      </c>
      <c r="T26" s="17"/>
      <c r="U26">
        <v>5</v>
      </c>
      <c r="V26" s="2">
        <f>Z22</f>
        <v>0.2376655893183256</v>
      </c>
      <c r="W26" s="2">
        <f>Z23</f>
        <v>0.2376655893183256</v>
      </c>
      <c r="X26" s="2">
        <f>Z24</f>
        <v>0.2376655893183256</v>
      </c>
      <c r="Y26" s="2">
        <f>Z25</f>
        <v>0.67330074835323395</v>
      </c>
      <c r="Z26" s="1" t="s">
        <v>0</v>
      </c>
      <c r="AA26" s="2">
        <f>S$7*$AC22+S$17*$AC23+S$26*$AC24+S$36*$AC25+S$46*$AC26+S$56*$AC27+S$66*$AC30</f>
        <v>0.98348617461726162</v>
      </c>
      <c r="AC26">
        <f t="shared" si="18"/>
        <v>8.7432284184107131E-2</v>
      </c>
      <c r="AD26">
        <v>5</v>
      </c>
      <c r="AE26">
        <f t="shared" si="23"/>
        <v>0.26359713811572677</v>
      </c>
      <c r="AG26">
        <v>5</v>
      </c>
      <c r="AH26" s="2">
        <f t="shared" si="24"/>
        <v>0</v>
      </c>
      <c r="AI26" s="2">
        <f t="shared" si="25"/>
        <v>0</v>
      </c>
      <c r="AJ26" s="2">
        <f t="shared" si="26"/>
        <v>0</v>
      </c>
      <c r="AK26" s="2">
        <f t="shared" ref="AK26:AK27" si="27">ROUND(Y26,0)</f>
        <v>1</v>
      </c>
      <c r="AL26" s="2" t="s">
        <v>0</v>
      </c>
      <c r="AM26" s="2">
        <f t="shared" si="22"/>
        <v>1</v>
      </c>
    </row>
    <row r="27" spans="1:39" x14ac:dyDescent="0.25">
      <c r="A27" s="17"/>
      <c r="B27">
        <v>6</v>
      </c>
      <c r="C27" s="2">
        <f>G23</f>
        <v>0</v>
      </c>
      <c r="D27" s="2">
        <f>G24</f>
        <v>0</v>
      </c>
      <c r="E27" s="2">
        <f>G25</f>
        <v>0</v>
      </c>
      <c r="F27" s="2">
        <v>0</v>
      </c>
      <c r="G27" s="1">
        <v>0</v>
      </c>
      <c r="H27" s="2">
        <v>0</v>
      </c>
      <c r="I27" s="2">
        <v>0</v>
      </c>
      <c r="J27" s="2">
        <v>0</v>
      </c>
      <c r="K27" s="8"/>
      <c r="L27" s="17"/>
      <c r="M27">
        <v>6</v>
      </c>
      <c r="N27" s="2">
        <f>S22</f>
        <v>0</v>
      </c>
      <c r="O27" s="2">
        <f>S23</f>
        <v>0</v>
      </c>
      <c r="P27" s="2">
        <f>S24</f>
        <v>0</v>
      </c>
      <c r="Q27" s="2">
        <f>S25</f>
        <v>1</v>
      </c>
      <c r="R27" s="2">
        <f>S26</f>
        <v>1</v>
      </c>
      <c r="S27" s="1">
        <v>0</v>
      </c>
      <c r="T27" s="17"/>
      <c r="U27">
        <v>6</v>
      </c>
      <c r="V27" s="2">
        <f>AA22</f>
        <v>0.2376655893183256</v>
      </c>
      <c r="W27" s="2">
        <f>AA23</f>
        <v>0.2376655893183256</v>
      </c>
      <c r="X27" s="2">
        <f>AA24</f>
        <v>0.2376655893183256</v>
      </c>
      <c r="Y27" s="2">
        <f>AA25</f>
        <v>0.65678692297049568</v>
      </c>
      <c r="Z27" s="2">
        <f>AA26</f>
        <v>0.98348617461726162</v>
      </c>
      <c r="AA27" s="1" t="s">
        <v>0</v>
      </c>
      <c r="AC27">
        <f t="shared" si="18"/>
        <v>1.6513825382738257E-2</v>
      </c>
      <c r="AD27">
        <v>6</v>
      </c>
      <c r="AE27">
        <f t="shared" si="23"/>
        <v>4.9787068367863944E-2</v>
      </c>
      <c r="AG27">
        <v>6</v>
      </c>
      <c r="AH27" s="2">
        <f t="shared" si="24"/>
        <v>0</v>
      </c>
      <c r="AI27" s="2">
        <f t="shared" si="25"/>
        <v>0</v>
      </c>
      <c r="AJ27" s="2">
        <f t="shared" si="26"/>
        <v>0</v>
      </c>
      <c r="AK27" s="2">
        <f t="shared" si="27"/>
        <v>1</v>
      </c>
      <c r="AL27" s="2">
        <f t="shared" ref="AL27" si="28">ROUND(Z27,0)</f>
        <v>1</v>
      </c>
      <c r="AM27" s="2" t="s">
        <v>0</v>
      </c>
    </row>
    <row r="28" spans="1:39" ht="15" customHeight="1" x14ac:dyDescent="0.25">
      <c r="A28" s="4"/>
      <c r="B28" s="10" t="s">
        <v>1</v>
      </c>
      <c r="C28" s="2">
        <v>1</v>
      </c>
      <c r="D28" s="2">
        <v>1</v>
      </c>
      <c r="E28" s="2">
        <v>0</v>
      </c>
      <c r="F28" s="2">
        <v>0</v>
      </c>
      <c r="G28" s="2">
        <v>0</v>
      </c>
      <c r="H28" s="1">
        <v>0</v>
      </c>
      <c r="I28" s="1">
        <v>0</v>
      </c>
      <c r="J28" s="1">
        <v>1</v>
      </c>
      <c r="K28" s="8"/>
      <c r="L28" s="4"/>
      <c r="N28" s="7"/>
      <c r="O28" s="7"/>
      <c r="P28" s="7"/>
      <c r="Q28" s="7"/>
      <c r="R28" s="7"/>
      <c r="S28" s="8"/>
      <c r="T28" s="4"/>
      <c r="V28" s="7"/>
      <c r="W28" s="7"/>
      <c r="X28" s="7"/>
      <c r="Y28" s="7"/>
      <c r="Z28" s="7"/>
      <c r="AA28" s="8"/>
      <c r="AH28" s="7"/>
      <c r="AI28" s="7"/>
      <c r="AJ28" s="7"/>
      <c r="AK28" s="7"/>
      <c r="AL28" s="7"/>
      <c r="AM28" s="7"/>
    </row>
    <row r="29" spans="1:39" ht="15" customHeight="1" x14ac:dyDescent="0.25">
      <c r="A29" s="4"/>
      <c r="B29" s="10" t="s">
        <v>2</v>
      </c>
      <c r="C29" s="2">
        <v>0</v>
      </c>
      <c r="D29" s="2">
        <v>0</v>
      </c>
      <c r="E29" s="2">
        <v>0</v>
      </c>
      <c r="F29" s="2">
        <v>1</v>
      </c>
      <c r="G29" s="2">
        <v>1</v>
      </c>
      <c r="H29" s="1">
        <v>1</v>
      </c>
      <c r="I29" s="1">
        <v>0</v>
      </c>
      <c r="J29" s="1">
        <v>0</v>
      </c>
      <c r="K29" s="8"/>
      <c r="L29" s="4"/>
      <c r="N29" s="7"/>
      <c r="O29" s="7"/>
      <c r="P29" s="7"/>
      <c r="Q29" s="7"/>
      <c r="R29" s="7"/>
      <c r="S29" s="8"/>
      <c r="T29" s="4"/>
      <c r="V29" s="7"/>
      <c r="W29" s="7"/>
      <c r="X29" s="7"/>
      <c r="Y29" s="7"/>
      <c r="Z29" s="7"/>
      <c r="AA29" s="8"/>
      <c r="AH29" s="7"/>
      <c r="AI29" s="7"/>
      <c r="AJ29" s="7"/>
      <c r="AK29" s="7"/>
      <c r="AL29" s="7"/>
      <c r="AM29" s="7"/>
    </row>
    <row r="30" spans="1:39" x14ac:dyDescent="0.25">
      <c r="AC30">
        <f>AE30/$AE$31</f>
        <v>1.6013781443332913E-3</v>
      </c>
      <c r="AD30">
        <v>7</v>
      </c>
      <c r="AE30">
        <f t="shared" si="23"/>
        <v>4.8279499938314414E-3</v>
      </c>
    </row>
    <row r="31" spans="1:39" x14ac:dyDescent="0.25"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 s="10" t="s">
        <v>1</v>
      </c>
      <c r="J31" s="10" t="s">
        <v>2</v>
      </c>
      <c r="N31">
        <v>1</v>
      </c>
      <c r="O31">
        <v>2</v>
      </c>
      <c r="P31">
        <v>3</v>
      </c>
      <c r="Q31">
        <v>4</v>
      </c>
      <c r="R31">
        <v>5</v>
      </c>
      <c r="S31">
        <v>6</v>
      </c>
      <c r="V31">
        <v>1</v>
      </c>
      <c r="W31">
        <v>2</v>
      </c>
      <c r="X31">
        <v>3</v>
      </c>
      <c r="Y31">
        <v>4</v>
      </c>
      <c r="Z31">
        <v>5</v>
      </c>
      <c r="AA31">
        <v>6</v>
      </c>
      <c r="AC31">
        <f>SUM(AC22:AC30)</f>
        <v>0.99999999999999989</v>
      </c>
      <c r="AE31">
        <f>SUM(AE22:AE30)</f>
        <v>3.0148719157407275</v>
      </c>
      <c r="AH31">
        <v>1</v>
      </c>
      <c r="AI31">
        <v>2</v>
      </c>
      <c r="AJ31">
        <v>3</v>
      </c>
      <c r="AK31">
        <v>4</v>
      </c>
      <c r="AL31">
        <v>5</v>
      </c>
      <c r="AM31">
        <v>6</v>
      </c>
    </row>
    <row r="32" spans="1:39" x14ac:dyDescent="0.25">
      <c r="A32" s="17">
        <v>4</v>
      </c>
      <c r="B32">
        <v>1</v>
      </c>
      <c r="C32" s="1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7"/>
      <c r="L32" s="17">
        <v>4</v>
      </c>
      <c r="M32">
        <v>1</v>
      </c>
      <c r="N32" s="3">
        <v>0</v>
      </c>
      <c r="O32" s="2">
        <v>1</v>
      </c>
      <c r="P32" s="2">
        <v>1</v>
      </c>
      <c r="Q32" s="2">
        <v>0</v>
      </c>
      <c r="R32" s="2">
        <v>0</v>
      </c>
      <c r="S32" s="2">
        <v>0</v>
      </c>
      <c r="T32" s="17">
        <v>4</v>
      </c>
      <c r="U32">
        <v>1</v>
      </c>
      <c r="V32" s="1" t="s">
        <v>0</v>
      </c>
      <c r="W32" s="2">
        <f>O$3*$AC32+O$13*$AC33+O$22*$AC34+O$32*$AC35+O$42*$AC36+O$52*$AC37+O$62*$AC40</f>
        <v>0.66340771579390667</v>
      </c>
      <c r="X32" s="2">
        <f>P$3*$AC32+P$13*$AC33+P$22*$AC34+P$32*$AC35+P$42*$AC36+P$52*$AC37+P$62*$AC40</f>
        <v>0.42923422628255226</v>
      </c>
      <c r="Y32" s="2">
        <f>Q$3*$AC32+Q$13*$AC33+Q$22*$AC34+Q$32*$AC35+Q$42*$AC36+Q$52*$AC37+Q$62*$AC40</f>
        <v>8.6147612458603653E-2</v>
      </c>
      <c r="Z32" s="2">
        <f>R$3*$AC32+R$13*$AC33+R$22*$AC34+R$32*$AC35+R$42*$AC36+R$52*$AC37+R$62*$AC40</f>
        <v>8.6147612458603653E-2</v>
      </c>
      <c r="AA32" s="2">
        <f>S$3*$AC32+S$13*$AC33+S$22*$AC34+S$32*$AC35+S$42*$AC36+S$52*$AC37+S$62*$AC40</f>
        <v>8.6147612458603653E-2</v>
      </c>
      <c r="AC32">
        <f t="shared" ref="AC32:AC40" si="29">AE32/$AE$41</f>
        <v>1.6271182236135419E-2</v>
      </c>
      <c r="AD32">
        <v>1</v>
      </c>
      <c r="AE32">
        <f>EXP(-((AD32-$AF$32)^2/3))</f>
        <v>4.9787068367863944E-2</v>
      </c>
      <c r="AF32">
        <v>4</v>
      </c>
      <c r="AG32">
        <v>1</v>
      </c>
      <c r="AH32" s="2" t="s">
        <v>0</v>
      </c>
      <c r="AI32" s="2">
        <f>ROUND(W32,0)</f>
        <v>1</v>
      </c>
      <c r="AJ32" s="2">
        <f t="shared" ref="AJ32:AJ33" si="30">ROUND(X32,0)</f>
        <v>0</v>
      </c>
      <c r="AK32" s="2">
        <f t="shared" ref="AK32:AK34" si="31">ROUND(Y32,0)</f>
        <v>0</v>
      </c>
      <c r="AL32" s="2">
        <f t="shared" ref="AL32:AL35" si="32">ROUND(Z32,0)</f>
        <v>0</v>
      </c>
      <c r="AM32" s="2">
        <f t="shared" ref="AM32:AM36" si="33">ROUND(AA32,0)</f>
        <v>0</v>
      </c>
    </row>
    <row r="33" spans="1:39" x14ac:dyDescent="0.25">
      <c r="A33" s="17"/>
      <c r="B33">
        <v>2</v>
      </c>
      <c r="C33" s="2">
        <v>0</v>
      </c>
      <c r="D33" s="1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7"/>
      <c r="L33" s="17"/>
      <c r="M33">
        <v>2</v>
      </c>
      <c r="N33" s="2">
        <f>O32</f>
        <v>1</v>
      </c>
      <c r="O33" s="3">
        <v>0</v>
      </c>
      <c r="P33" s="2">
        <v>1</v>
      </c>
      <c r="Q33" s="2">
        <v>0</v>
      </c>
      <c r="R33" s="2">
        <v>0</v>
      </c>
      <c r="S33" s="2">
        <v>0</v>
      </c>
      <c r="T33" s="17"/>
      <c r="U33">
        <v>2</v>
      </c>
      <c r="V33" s="2">
        <f>W32</f>
        <v>0.66340771579390667</v>
      </c>
      <c r="W33" s="1" t="s">
        <v>0</v>
      </c>
      <c r="X33" s="2">
        <f>P$4*$AC32+P$14*$AC33+P$23*$AC34+P$33*$AC35+P$43*$AC36+P$53*$AC37+P$63*$AC40</f>
        <v>0.76582651048864581</v>
      </c>
      <c r="Y33" s="2">
        <f>Q$4*$AC32+Q$14*$AC33+Q$23*$AC34+Q$33*$AC35+Q$43*$AC36+Q$53*$AC37+Q$63*$AC40</f>
        <v>8.6147612458603653E-2</v>
      </c>
      <c r="Z33" s="2">
        <f>R$4*$AC32+R$14*$AC33+R$23*$AC34+R$33*$AC35+R$43*$AC36+R$53*$AC37+R$63*$AC40</f>
        <v>8.6147612458603653E-2</v>
      </c>
      <c r="AA33" s="2">
        <f>S$4*$AC32+S$14*$AC33+S$23*$AC34+S$33*$AC35+S$43*$AC36+S$53*$AC37+S$63*$AC40</f>
        <v>8.6147612458603653E-2</v>
      </c>
      <c r="AC33">
        <f t="shared" si="29"/>
        <v>8.6147612458603653E-2</v>
      </c>
      <c r="AD33">
        <v>2</v>
      </c>
      <c r="AE33">
        <f t="shared" ref="AE33:AE40" si="34">EXP(-((AD33-$AF$32)^2/3))</f>
        <v>0.26359713811572677</v>
      </c>
      <c r="AG33">
        <v>2</v>
      </c>
      <c r="AH33" s="2">
        <f t="shared" ref="AH33:AH37" si="35">ROUND(V33,0)</f>
        <v>1</v>
      </c>
      <c r="AI33" s="2" t="s">
        <v>0</v>
      </c>
      <c r="AJ33" s="2">
        <f t="shared" si="30"/>
        <v>1</v>
      </c>
      <c r="AK33" s="2">
        <f t="shared" si="31"/>
        <v>0</v>
      </c>
      <c r="AL33" s="2">
        <f t="shared" si="32"/>
        <v>0</v>
      </c>
      <c r="AM33" s="2">
        <f t="shared" si="33"/>
        <v>0</v>
      </c>
    </row>
    <row r="34" spans="1:39" x14ac:dyDescent="0.25">
      <c r="A34" s="17"/>
      <c r="B34">
        <v>3</v>
      </c>
      <c r="C34" s="2">
        <v>0</v>
      </c>
      <c r="D34" s="2">
        <v>0</v>
      </c>
      <c r="E34" s="1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7"/>
      <c r="L34" s="17"/>
      <c r="M34">
        <v>3</v>
      </c>
      <c r="N34" s="2">
        <f>P32</f>
        <v>1</v>
      </c>
      <c r="O34" s="2">
        <f>P33</f>
        <v>1</v>
      </c>
      <c r="P34" s="3">
        <v>0</v>
      </c>
      <c r="Q34" s="2">
        <v>0</v>
      </c>
      <c r="R34" s="2">
        <v>0</v>
      </c>
      <c r="S34" s="2">
        <v>0</v>
      </c>
      <c r="T34" s="17"/>
      <c r="U34">
        <v>3</v>
      </c>
      <c r="V34" s="2">
        <f>X32</f>
        <v>0.42923422628255226</v>
      </c>
      <c r="W34" s="2">
        <f>X33</f>
        <v>0.76582651048864581</v>
      </c>
      <c r="X34" s="1" t="s">
        <v>0</v>
      </c>
      <c r="Y34" s="2">
        <f>Q$5*$AC32+Q$15*$AC33+Q$24*$AC34+Q$34*$AC35+Q$44*$AC36+Q$54*$AC37+Q$64*$AC40</f>
        <v>8.6147612458603653E-2</v>
      </c>
      <c r="Z34" s="2">
        <f>R$5*$AC32+R$15*$AC33+R$24*$AC34+R$34*$AC35+R$44*$AC36+R$54*$AC37+R$64*$AC40</f>
        <v>8.6147612458603653E-2</v>
      </c>
      <c r="AA34" s="2">
        <f>S$5*$AC32+S$15*$AC33+S$24*$AC34+S$34*$AC35+S$44*$AC36+S$54*$AC37+S$64*$AC40</f>
        <v>8.6147612458603653E-2</v>
      </c>
      <c r="AC34">
        <f t="shared" si="29"/>
        <v>0.23417348951135436</v>
      </c>
      <c r="AD34">
        <v>3</v>
      </c>
      <c r="AE34">
        <f t="shared" si="34"/>
        <v>0.71653131057378927</v>
      </c>
      <c r="AG34">
        <v>3</v>
      </c>
      <c r="AH34" s="2">
        <f t="shared" si="35"/>
        <v>0</v>
      </c>
      <c r="AI34" s="2">
        <f t="shared" ref="AI34:AI37" si="36">ROUND(W34,0)</f>
        <v>1</v>
      </c>
      <c r="AJ34" s="2" t="s">
        <v>0</v>
      </c>
      <c r="AK34" s="2">
        <f t="shared" si="31"/>
        <v>0</v>
      </c>
      <c r="AL34" s="2">
        <f t="shared" si="32"/>
        <v>0</v>
      </c>
      <c r="AM34" s="2">
        <f t="shared" si="33"/>
        <v>0</v>
      </c>
    </row>
    <row r="35" spans="1:39" x14ac:dyDescent="0.25">
      <c r="A35" s="17"/>
      <c r="B35">
        <v>4</v>
      </c>
      <c r="C35" s="2">
        <f>F32</f>
        <v>0</v>
      </c>
      <c r="D35" s="2">
        <f>F33</f>
        <v>0</v>
      </c>
      <c r="E35" s="2">
        <f>F34</f>
        <v>0</v>
      </c>
      <c r="F35" s="1">
        <v>0</v>
      </c>
      <c r="G35" s="2">
        <v>0</v>
      </c>
      <c r="H35" s="2">
        <v>0</v>
      </c>
      <c r="I35" s="2">
        <v>0</v>
      </c>
      <c r="J35" s="2">
        <v>0</v>
      </c>
      <c r="K35" s="7"/>
      <c r="L35" s="17"/>
      <c r="M35">
        <v>4</v>
      </c>
      <c r="N35" s="2">
        <f>Q32</f>
        <v>0</v>
      </c>
      <c r="O35" s="2">
        <f>Q33</f>
        <v>0</v>
      </c>
      <c r="P35" s="2">
        <f>Q34</f>
        <v>0</v>
      </c>
      <c r="Q35" s="3">
        <v>0</v>
      </c>
      <c r="R35" s="2">
        <v>0</v>
      </c>
      <c r="S35" s="2">
        <v>0</v>
      </c>
      <c r="T35" s="17"/>
      <c r="U35">
        <v>4</v>
      </c>
      <c r="V35" s="2">
        <f>Y32</f>
        <v>8.6147612458603653E-2</v>
      </c>
      <c r="W35" s="2">
        <f>Y33</f>
        <v>8.6147612458603653E-2</v>
      </c>
      <c r="X35" s="2">
        <f>Y34</f>
        <v>8.6147612458603653E-2</v>
      </c>
      <c r="Y35" s="1" t="s">
        <v>0</v>
      </c>
      <c r="Z35" s="2">
        <f>R$6*$AC32+R$16*$AC33+R$25*$AC34+R$35*$AC35+R$45*$AC36+R$55*$AC37+R$65*$AC40</f>
        <v>0.42273989666469708</v>
      </c>
      <c r="AA35" s="2">
        <f>S$6*$AC32+S$16*$AC33+S$25*$AC34+S$35*$AC35+S$45*$AC36+S$55*$AC37+S$65*$AC40</f>
        <v>0.33659228420609344</v>
      </c>
      <c r="AC35">
        <f t="shared" si="29"/>
        <v>0.32681543158781318</v>
      </c>
      <c r="AD35">
        <v>4</v>
      </c>
      <c r="AE35">
        <f t="shared" si="34"/>
        <v>1</v>
      </c>
      <c r="AG35">
        <v>4</v>
      </c>
      <c r="AH35" s="2">
        <f t="shared" si="35"/>
        <v>0</v>
      </c>
      <c r="AI35" s="2">
        <f t="shared" si="36"/>
        <v>0</v>
      </c>
      <c r="AJ35" s="2">
        <f t="shared" ref="AJ35:AJ37" si="37">ROUND(X35,0)</f>
        <v>0</v>
      </c>
      <c r="AK35" s="2" t="s">
        <v>0</v>
      </c>
      <c r="AL35" s="2">
        <f t="shared" si="32"/>
        <v>0</v>
      </c>
      <c r="AM35" s="2">
        <f t="shared" si="33"/>
        <v>0</v>
      </c>
    </row>
    <row r="36" spans="1:39" x14ac:dyDescent="0.25">
      <c r="A36" s="17"/>
      <c r="B36">
        <v>5</v>
      </c>
      <c r="C36" s="2">
        <f>G32</f>
        <v>0</v>
      </c>
      <c r="D36" s="2">
        <f>G33</f>
        <v>0</v>
      </c>
      <c r="E36" s="2">
        <f>G34</f>
        <v>0</v>
      </c>
      <c r="F36" s="2">
        <v>0</v>
      </c>
      <c r="G36" s="1">
        <v>0</v>
      </c>
      <c r="H36" s="2">
        <v>0</v>
      </c>
      <c r="I36" s="2">
        <v>0</v>
      </c>
      <c r="J36" s="2">
        <v>0</v>
      </c>
      <c r="K36" s="7"/>
      <c r="L36" s="17"/>
      <c r="M36">
        <v>5</v>
      </c>
      <c r="N36" s="2">
        <f>R32</f>
        <v>0</v>
      </c>
      <c r="O36" s="2">
        <f>R33</f>
        <v>0</v>
      </c>
      <c r="P36" s="2">
        <f>R34</f>
        <v>0</v>
      </c>
      <c r="Q36" s="2">
        <f>R35</f>
        <v>0</v>
      </c>
      <c r="R36" s="3">
        <v>0</v>
      </c>
      <c r="S36" s="2">
        <v>1</v>
      </c>
      <c r="T36" s="17"/>
      <c r="U36">
        <v>5</v>
      </c>
      <c r="V36" s="2">
        <f>Z32</f>
        <v>8.6147612458603653E-2</v>
      </c>
      <c r="W36" s="2">
        <f>Z33</f>
        <v>8.6147612458603653E-2</v>
      </c>
      <c r="X36" s="2">
        <f>Z34</f>
        <v>8.6147612458603653E-2</v>
      </c>
      <c r="Y36" s="2">
        <f>Z35</f>
        <v>0.42273989666469708</v>
      </c>
      <c r="Z36" s="1" t="s">
        <v>0</v>
      </c>
      <c r="AA36" s="2">
        <f>S$7*$AC32+S$17*$AC33+S$26*$AC34+S$36*$AC35+S$46*$AC36+S$56*$AC37+S$66*$AC40</f>
        <v>0.91385238754139642</v>
      </c>
      <c r="AC36">
        <f t="shared" si="29"/>
        <v>0.23417348951135436</v>
      </c>
      <c r="AD36">
        <v>5</v>
      </c>
      <c r="AE36">
        <f t="shared" si="34"/>
        <v>0.71653131057378927</v>
      </c>
      <c r="AG36">
        <v>5</v>
      </c>
      <c r="AH36" s="2">
        <f t="shared" si="35"/>
        <v>0</v>
      </c>
      <c r="AI36" s="2">
        <f t="shared" si="36"/>
        <v>0</v>
      </c>
      <c r="AJ36" s="2">
        <f t="shared" si="37"/>
        <v>0</v>
      </c>
      <c r="AK36" s="2">
        <f t="shared" ref="AK36:AK37" si="38">ROUND(Y36,0)</f>
        <v>0</v>
      </c>
      <c r="AL36" s="2" t="s">
        <v>0</v>
      </c>
      <c r="AM36" s="2">
        <f t="shared" si="33"/>
        <v>1</v>
      </c>
    </row>
    <row r="37" spans="1:39" x14ac:dyDescent="0.25">
      <c r="A37" s="17"/>
      <c r="B37">
        <v>6</v>
      </c>
      <c r="C37" s="2">
        <f>G33</f>
        <v>0</v>
      </c>
      <c r="D37" s="2">
        <f>G34</f>
        <v>0</v>
      </c>
      <c r="E37" s="2">
        <f>G35</f>
        <v>0</v>
      </c>
      <c r="F37" s="2">
        <v>0</v>
      </c>
      <c r="G37" s="1">
        <v>0</v>
      </c>
      <c r="H37" s="2">
        <v>0</v>
      </c>
      <c r="I37" s="2">
        <v>0</v>
      </c>
      <c r="J37" s="2">
        <v>0</v>
      </c>
      <c r="K37" s="9"/>
      <c r="L37" s="17"/>
      <c r="M37">
        <v>6</v>
      </c>
      <c r="N37" s="2">
        <f>S32</f>
        <v>0</v>
      </c>
      <c r="O37" s="2">
        <f>S33</f>
        <v>0</v>
      </c>
      <c r="P37" s="2">
        <f>S34</f>
        <v>0</v>
      </c>
      <c r="Q37" s="2">
        <f>S35</f>
        <v>0</v>
      </c>
      <c r="R37" s="2">
        <f>S36</f>
        <v>1</v>
      </c>
      <c r="S37" s="3">
        <v>0</v>
      </c>
      <c r="T37" s="17"/>
      <c r="U37">
        <v>6</v>
      </c>
      <c r="V37" s="2">
        <f>AA32</f>
        <v>8.6147612458603653E-2</v>
      </c>
      <c r="W37" s="2">
        <f>AA33</f>
        <v>8.6147612458603653E-2</v>
      </c>
      <c r="X37" s="2">
        <f>AA34</f>
        <v>8.6147612458603653E-2</v>
      </c>
      <c r="Y37" s="2">
        <f>AA35</f>
        <v>0.33659228420609344</v>
      </c>
      <c r="Z37" s="2">
        <f>AA36</f>
        <v>0.91385238754139642</v>
      </c>
      <c r="AA37" s="1" t="s">
        <v>0</v>
      </c>
      <c r="AC37">
        <f t="shared" si="29"/>
        <v>8.6147612458603653E-2</v>
      </c>
      <c r="AD37">
        <v>6</v>
      </c>
      <c r="AE37">
        <f t="shared" si="34"/>
        <v>0.26359713811572677</v>
      </c>
      <c r="AG37">
        <v>6</v>
      </c>
      <c r="AH37" s="2">
        <f t="shared" si="35"/>
        <v>0</v>
      </c>
      <c r="AI37" s="2">
        <f t="shared" si="36"/>
        <v>0</v>
      </c>
      <c r="AJ37" s="2">
        <f t="shared" si="37"/>
        <v>0</v>
      </c>
      <c r="AK37" s="2">
        <f t="shared" si="38"/>
        <v>0</v>
      </c>
      <c r="AL37" s="2">
        <f t="shared" ref="AL37" si="39">ROUND(Z37,0)</f>
        <v>1</v>
      </c>
      <c r="AM37" s="2" t="s">
        <v>0</v>
      </c>
    </row>
    <row r="38" spans="1:39" ht="15" customHeight="1" x14ac:dyDescent="0.25">
      <c r="A38" s="4"/>
      <c r="B38" s="10" t="s">
        <v>1</v>
      </c>
      <c r="C38" s="2">
        <v>0</v>
      </c>
      <c r="D38" s="2">
        <v>0</v>
      </c>
      <c r="E38" s="2">
        <v>0</v>
      </c>
      <c r="F38" s="2">
        <v>0</v>
      </c>
      <c r="G38" s="2">
        <v>1</v>
      </c>
      <c r="H38" s="3">
        <v>1</v>
      </c>
      <c r="I38" s="3">
        <v>0</v>
      </c>
      <c r="J38" s="3">
        <v>1</v>
      </c>
      <c r="K38" s="9"/>
      <c r="L38" s="4"/>
      <c r="N38" s="7"/>
      <c r="O38" s="7"/>
      <c r="P38" s="7"/>
      <c r="Q38" s="7"/>
      <c r="R38" s="7"/>
      <c r="S38" s="9"/>
      <c r="T38" s="4"/>
      <c r="V38" s="7"/>
      <c r="W38" s="7"/>
      <c r="X38" s="7"/>
      <c r="Y38" s="7"/>
      <c r="Z38" s="7"/>
      <c r="AA38" s="8"/>
      <c r="AH38" s="7"/>
      <c r="AI38" s="7"/>
      <c r="AJ38" s="7"/>
      <c r="AK38" s="7"/>
      <c r="AL38" s="7"/>
      <c r="AM38" s="7"/>
    </row>
    <row r="39" spans="1:39" ht="15" customHeight="1" x14ac:dyDescent="0.25">
      <c r="A39" s="4"/>
      <c r="B39" s="10" t="s">
        <v>2</v>
      </c>
      <c r="C39" s="2">
        <v>1</v>
      </c>
      <c r="D39" s="2">
        <v>1</v>
      </c>
      <c r="E39" s="2">
        <v>1</v>
      </c>
      <c r="F39" s="2">
        <v>0</v>
      </c>
      <c r="G39" s="2">
        <v>0</v>
      </c>
      <c r="H39" s="3">
        <v>0</v>
      </c>
      <c r="I39" s="3">
        <v>0</v>
      </c>
      <c r="J39" s="3">
        <v>0</v>
      </c>
      <c r="K39" s="9"/>
      <c r="L39" s="4"/>
      <c r="N39" s="7"/>
      <c r="O39" s="7"/>
      <c r="P39" s="7"/>
      <c r="Q39" s="7"/>
      <c r="R39" s="7"/>
      <c r="S39" s="9"/>
      <c r="T39" s="4"/>
      <c r="V39" s="7"/>
      <c r="W39" s="7"/>
      <c r="X39" s="7"/>
      <c r="Y39" s="7"/>
      <c r="Z39" s="7"/>
      <c r="AA39" s="8"/>
      <c r="AH39" s="7"/>
      <c r="AI39" s="7"/>
      <c r="AJ39" s="7"/>
      <c r="AK39" s="7"/>
      <c r="AL39" s="7"/>
      <c r="AM39" s="7"/>
    </row>
    <row r="40" spans="1:39" x14ac:dyDescent="0.25">
      <c r="AC40">
        <f t="shared" si="29"/>
        <v>1.6271182236135419E-2</v>
      </c>
      <c r="AD40">
        <v>7</v>
      </c>
      <c r="AE40">
        <f t="shared" si="34"/>
        <v>4.9787068367863944E-2</v>
      </c>
    </row>
    <row r="41" spans="1:39" x14ac:dyDescent="0.25"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 s="10" t="s">
        <v>1</v>
      </c>
      <c r="J41" s="10" t="s">
        <v>2</v>
      </c>
      <c r="N41">
        <v>1</v>
      </c>
      <c r="O41">
        <v>2</v>
      </c>
      <c r="P41">
        <v>3</v>
      </c>
      <c r="Q41">
        <v>4</v>
      </c>
      <c r="R41">
        <v>5</v>
      </c>
      <c r="S41">
        <v>6</v>
      </c>
      <c r="V41">
        <v>1</v>
      </c>
      <c r="W41">
        <v>2</v>
      </c>
      <c r="X41">
        <v>3</v>
      </c>
      <c r="Y41">
        <v>4</v>
      </c>
      <c r="Z41">
        <v>5</v>
      </c>
      <c r="AA41">
        <v>6</v>
      </c>
      <c r="AC41">
        <f>SUM(AC32:AC40)</f>
        <v>1</v>
      </c>
      <c r="AE41">
        <f>SUM(AE32:AE40)</f>
        <v>3.0598310341147599</v>
      </c>
      <c r="AH41">
        <v>1</v>
      </c>
      <c r="AI41">
        <v>2</v>
      </c>
      <c r="AJ41">
        <v>3</v>
      </c>
      <c r="AK41">
        <v>4</v>
      </c>
      <c r="AL41">
        <v>5</v>
      </c>
      <c r="AM41">
        <v>6</v>
      </c>
    </row>
    <row r="42" spans="1:39" x14ac:dyDescent="0.25">
      <c r="A42" s="17">
        <v>5</v>
      </c>
      <c r="B42">
        <v>1</v>
      </c>
      <c r="C42" s="1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7"/>
      <c r="L42" s="17">
        <v>5</v>
      </c>
      <c r="M42">
        <v>1</v>
      </c>
      <c r="N42" s="3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17">
        <v>5</v>
      </c>
      <c r="U42">
        <v>1</v>
      </c>
      <c r="V42" s="1" t="s">
        <v>0</v>
      </c>
      <c r="W42" s="2">
        <f>O$3*$AC42+O$13*$AC43+O$22*$AC44+O$32*$AC45+O$42*$AC46+O$52*$AC47+O$62*$AC50</f>
        <v>0.34321307702950427</v>
      </c>
      <c r="X42" s="2">
        <f>P$3*$AC42+P$13*$AC43+P$22*$AC44+P$32*$AC45+P$42*$AC46+P$52*$AC47+P$62*$AC50</f>
        <v>0.25578079284539712</v>
      </c>
      <c r="Y42" s="2">
        <f>Q$3*$AC42+Q$13*$AC43+Q$22*$AC44+Q$32*$AC45+Q$42*$AC46+Q$52*$AC47+Q$62*$AC50</f>
        <v>1.6513825382738257E-2</v>
      </c>
      <c r="Z42" s="2">
        <f>R$3*$AC42+R$13*$AC43+R$22*$AC44+R$32*$AC45+R$42*$AC46+R$52*$AC47+R$62*$AC50</f>
        <v>1.6513825382738257E-2</v>
      </c>
      <c r="AA42" s="2">
        <f>S$3*$AC42+S$13*$AC43+S$22*$AC44+S$32*$AC45+S$42*$AC46+S$52*$AC47+S$62*$AC50</f>
        <v>1.6513825382738257E-2</v>
      </c>
      <c r="AC42">
        <f t="shared" ref="AC42:AC50" si="40">AE42/$AE$51</f>
        <v>1.6013781443332913E-3</v>
      </c>
      <c r="AD42">
        <v>1</v>
      </c>
      <c r="AE42">
        <f>EXP(-((AD42-$AF$42)^2/3))</f>
        <v>4.8279499938314414E-3</v>
      </c>
      <c r="AF42" s="5">
        <v>5</v>
      </c>
      <c r="AG42" s="5">
        <v>1</v>
      </c>
      <c r="AH42" s="2" t="s">
        <v>0</v>
      </c>
      <c r="AI42" s="2">
        <f>ROUND(W42,0)</f>
        <v>0</v>
      </c>
      <c r="AJ42" s="2">
        <f t="shared" ref="AJ42:AJ43" si="41">ROUND(X42,0)</f>
        <v>0</v>
      </c>
      <c r="AK42" s="2">
        <f t="shared" ref="AK42:AK44" si="42">ROUND(Y42,0)</f>
        <v>0</v>
      </c>
      <c r="AL42" s="2">
        <f t="shared" ref="AL42:AL45" si="43">ROUND(Z42,0)</f>
        <v>0</v>
      </c>
      <c r="AM42" s="2">
        <f t="shared" ref="AM42:AM46" si="44">ROUND(AA42,0)</f>
        <v>0</v>
      </c>
    </row>
    <row r="43" spans="1:39" x14ac:dyDescent="0.25">
      <c r="A43" s="17"/>
      <c r="B43">
        <v>2</v>
      </c>
      <c r="C43" s="2">
        <v>0</v>
      </c>
      <c r="D43" s="1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7"/>
      <c r="L43" s="17"/>
      <c r="M43">
        <v>2</v>
      </c>
      <c r="N43" s="2">
        <f>O42</f>
        <v>0</v>
      </c>
      <c r="O43" s="3">
        <v>0</v>
      </c>
      <c r="P43" s="2">
        <v>1</v>
      </c>
      <c r="Q43" s="2">
        <v>0</v>
      </c>
      <c r="R43" s="2">
        <v>0</v>
      </c>
      <c r="S43" s="2">
        <v>0</v>
      </c>
      <c r="T43" s="17"/>
      <c r="U43">
        <v>2</v>
      </c>
      <c r="V43" s="2">
        <f>W42</f>
        <v>0.34321307702950427</v>
      </c>
      <c r="W43" s="1" t="s">
        <v>0</v>
      </c>
      <c r="X43" s="2">
        <f>P$4*$AC42+P$14*$AC43+P$23*$AC44+P$33*$AC45+P$43*$AC46+P$53*$AC47+P$63*$AC50</f>
        <v>0.9125677158158928</v>
      </c>
      <c r="Y43" s="2">
        <f>Q$4*$AC42+Q$14*$AC43+Q$23*$AC44+Q$33*$AC45+Q$43*$AC46+Q$53*$AC47+Q$63*$AC50</f>
        <v>1.6513825382738257E-2</v>
      </c>
      <c r="Z43" s="2">
        <f>R$4*$AC42+R$14*$AC43+R$23*$AC44+R$33*$AC45+R$43*$AC46+R$53*$AC47+R$63*$AC50</f>
        <v>1.6513825382738257E-2</v>
      </c>
      <c r="AA43" s="2">
        <f>S$4*$AC42+S$14*$AC43+S$23*$AC44+S$33*$AC45+S$43*$AC46+S$53*$AC47+S$63*$AC50</f>
        <v>1.6513825382738257E-2</v>
      </c>
      <c r="AC43">
        <f t="shared" si="40"/>
        <v>1.6513825382738257E-2</v>
      </c>
      <c r="AD43">
        <v>2</v>
      </c>
      <c r="AE43">
        <f t="shared" ref="AE43:AE50" si="45">EXP(-((AD43-$AF$42)^2/3))</f>
        <v>4.9787068367863944E-2</v>
      </c>
      <c r="AF43" s="5"/>
      <c r="AG43" s="5">
        <v>2</v>
      </c>
      <c r="AH43" s="2">
        <f t="shared" ref="AH43:AH47" si="46">ROUND(V43,0)</f>
        <v>0</v>
      </c>
      <c r="AI43" s="2" t="s">
        <v>0</v>
      </c>
      <c r="AJ43" s="2">
        <f t="shared" si="41"/>
        <v>1</v>
      </c>
      <c r="AK43" s="2">
        <f t="shared" si="42"/>
        <v>0</v>
      </c>
      <c r="AL43" s="2">
        <f t="shared" si="43"/>
        <v>0</v>
      </c>
      <c r="AM43" s="2">
        <f t="shared" si="44"/>
        <v>0</v>
      </c>
    </row>
    <row r="44" spans="1:39" x14ac:dyDescent="0.25">
      <c r="A44" s="17"/>
      <c r="B44">
        <v>3</v>
      </c>
      <c r="C44" s="2">
        <v>0</v>
      </c>
      <c r="D44" s="2">
        <v>0</v>
      </c>
      <c r="E44" s="1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7"/>
      <c r="L44" s="17"/>
      <c r="M44">
        <v>3</v>
      </c>
      <c r="N44" s="2">
        <f>P42</f>
        <v>0</v>
      </c>
      <c r="O44" s="2">
        <f>P43</f>
        <v>1</v>
      </c>
      <c r="P44" s="3">
        <v>0</v>
      </c>
      <c r="Q44" s="2">
        <v>0</v>
      </c>
      <c r="R44" s="2">
        <v>0</v>
      </c>
      <c r="S44" s="2">
        <v>0</v>
      </c>
      <c r="T44" s="17"/>
      <c r="U44">
        <v>3</v>
      </c>
      <c r="V44" s="2">
        <f>X42</f>
        <v>0.25578079284539712</v>
      </c>
      <c r="W44" s="2">
        <f>X43</f>
        <v>0.9125677158158928</v>
      </c>
      <c r="X44" s="1" t="s">
        <v>0</v>
      </c>
      <c r="Y44" s="2">
        <f>Q$5*$AC42+Q$15*$AC43+Q$24*$AC44+Q$34*$AC45+Q$44*$AC46+Q$54*$AC47+Q$64*$AC50</f>
        <v>1.6513825382738257E-2</v>
      </c>
      <c r="Z44" s="2">
        <f>R$5*$AC42+R$15*$AC43+R$24*$AC44+R$34*$AC45+R$44*$AC46+R$54*$AC47+R$64*$AC50</f>
        <v>1.6513825382738257E-2</v>
      </c>
      <c r="AA44" s="2">
        <f>S$5*$AC42+S$15*$AC43+S$24*$AC44+S$34*$AC45+S$44*$AC46+S$54*$AC47+S$64*$AC50</f>
        <v>1.6513825382738257E-2</v>
      </c>
      <c r="AC44">
        <f t="shared" si="40"/>
        <v>8.7432284184107131E-2</v>
      </c>
      <c r="AD44">
        <v>3</v>
      </c>
      <c r="AE44">
        <f t="shared" si="45"/>
        <v>0.26359713811572677</v>
      </c>
      <c r="AF44" s="5"/>
      <c r="AG44" s="5">
        <v>3</v>
      </c>
      <c r="AH44" s="2">
        <f t="shared" si="46"/>
        <v>0</v>
      </c>
      <c r="AI44" s="2">
        <f t="shared" ref="AI44:AI47" si="47">ROUND(W44,0)</f>
        <v>1</v>
      </c>
      <c r="AJ44" s="2" t="s">
        <v>0</v>
      </c>
      <c r="AK44" s="2">
        <f t="shared" si="42"/>
        <v>0</v>
      </c>
      <c r="AL44" s="2">
        <f t="shared" si="43"/>
        <v>0</v>
      </c>
      <c r="AM44" s="2">
        <f t="shared" si="44"/>
        <v>0</v>
      </c>
    </row>
    <row r="45" spans="1:39" x14ac:dyDescent="0.25">
      <c r="A45" s="17"/>
      <c r="B45">
        <v>4</v>
      </c>
      <c r="C45" s="2">
        <f>F42</f>
        <v>0</v>
      </c>
      <c r="D45" s="2">
        <f>F43</f>
        <v>0</v>
      </c>
      <c r="E45" s="2">
        <f>F44</f>
        <v>0</v>
      </c>
      <c r="F45" s="1">
        <v>0</v>
      </c>
      <c r="G45" s="2">
        <v>0</v>
      </c>
      <c r="H45" s="2">
        <v>0</v>
      </c>
      <c r="I45" s="2">
        <v>0</v>
      </c>
      <c r="J45" s="2">
        <v>0</v>
      </c>
      <c r="K45" s="7"/>
      <c r="L45" s="17"/>
      <c r="M45">
        <v>4</v>
      </c>
      <c r="N45" s="2">
        <f>Q42</f>
        <v>0</v>
      </c>
      <c r="O45" s="2">
        <f>Q43</f>
        <v>0</v>
      </c>
      <c r="P45" s="2">
        <f>Q44</f>
        <v>0</v>
      </c>
      <c r="Q45" s="3">
        <v>0</v>
      </c>
      <c r="R45" s="2">
        <v>0</v>
      </c>
      <c r="S45" s="2">
        <v>0</v>
      </c>
      <c r="T45" s="17"/>
      <c r="U45">
        <v>4</v>
      </c>
      <c r="V45" s="2">
        <f>Y42</f>
        <v>1.6513825382738257E-2</v>
      </c>
      <c r="W45" s="2">
        <f>Y43</f>
        <v>1.6513825382738257E-2</v>
      </c>
      <c r="X45" s="2">
        <f>Y44</f>
        <v>1.6513825382738257E-2</v>
      </c>
      <c r="Y45" s="1" t="s">
        <v>0</v>
      </c>
      <c r="Z45" s="2">
        <f>R$6*$AC42+R$16*$AC43+R$25*$AC44+R$35*$AC45+R$45*$AC46+R$55*$AC47+R$65*$AC50</f>
        <v>0.34321307702950427</v>
      </c>
      <c r="AA45" s="2">
        <f>S$6*$AC42+S$16*$AC43+S$25*$AC44+S$35*$AC45+S$45*$AC46+S$55*$AC47+S$65*$AC50</f>
        <v>0.10554748771117868</v>
      </c>
      <c r="AC45">
        <f t="shared" si="40"/>
        <v>0.2376655893183256</v>
      </c>
      <c r="AD45">
        <v>4</v>
      </c>
      <c r="AE45">
        <f t="shared" si="45"/>
        <v>0.71653131057378927</v>
      </c>
      <c r="AF45" s="5"/>
      <c r="AG45" s="5">
        <v>4</v>
      </c>
      <c r="AH45" s="2">
        <f t="shared" si="46"/>
        <v>0</v>
      </c>
      <c r="AI45" s="2">
        <f t="shared" si="47"/>
        <v>0</v>
      </c>
      <c r="AJ45" s="2">
        <f t="shared" ref="AJ45:AJ47" si="48">ROUND(X45,0)</f>
        <v>0</v>
      </c>
      <c r="AK45" s="2" t="s">
        <v>0</v>
      </c>
      <c r="AL45" s="2">
        <f t="shared" si="43"/>
        <v>0</v>
      </c>
      <c r="AM45" s="2">
        <f t="shared" si="44"/>
        <v>0</v>
      </c>
    </row>
    <row r="46" spans="1:39" x14ac:dyDescent="0.25">
      <c r="A46" s="17"/>
      <c r="B46">
        <v>5</v>
      </c>
      <c r="C46" s="2">
        <f>G42</f>
        <v>0</v>
      </c>
      <c r="D46" s="2">
        <f>G43</f>
        <v>0</v>
      </c>
      <c r="E46" s="2">
        <f>G44</f>
        <v>0</v>
      </c>
      <c r="F46" s="2">
        <v>0</v>
      </c>
      <c r="G46" s="1">
        <v>0</v>
      </c>
      <c r="H46" s="2">
        <v>0</v>
      </c>
      <c r="I46" s="2">
        <v>0</v>
      </c>
      <c r="J46" s="2">
        <v>0</v>
      </c>
      <c r="K46" s="7"/>
      <c r="L46" s="17"/>
      <c r="M46">
        <v>5</v>
      </c>
      <c r="N46" s="2">
        <f>R42</f>
        <v>0</v>
      </c>
      <c r="O46" s="2">
        <f>R43</f>
        <v>0</v>
      </c>
      <c r="P46" s="2">
        <f>R44</f>
        <v>0</v>
      </c>
      <c r="Q46" s="2">
        <f>R45</f>
        <v>0</v>
      </c>
      <c r="R46" s="3">
        <v>0</v>
      </c>
      <c r="S46" s="2">
        <v>1</v>
      </c>
      <c r="T46" s="17"/>
      <c r="U46">
        <v>5</v>
      </c>
      <c r="V46" s="2">
        <f>Z42</f>
        <v>1.6513825382738257E-2</v>
      </c>
      <c r="W46" s="2">
        <f>Z43</f>
        <v>1.6513825382738257E-2</v>
      </c>
      <c r="X46" s="2">
        <f>Z44</f>
        <v>1.6513825382738257E-2</v>
      </c>
      <c r="Y46" s="2">
        <f>Z45</f>
        <v>0.34321307702950427</v>
      </c>
      <c r="Z46" s="1" t="s">
        <v>0</v>
      </c>
      <c r="AA46" s="2">
        <f>S$7*$AC42+S$17*$AC43+S$26*$AC44+S$36*$AC45+S$46*$AC46+S$56*$AC47+S$66*$AC50</f>
        <v>0.76233441068167429</v>
      </c>
      <c r="AC46">
        <f t="shared" si="40"/>
        <v>0.33168904946806299</v>
      </c>
      <c r="AD46">
        <v>5</v>
      </c>
      <c r="AE46">
        <f t="shared" si="45"/>
        <v>1</v>
      </c>
      <c r="AG46">
        <v>5</v>
      </c>
      <c r="AH46" s="2">
        <f t="shared" si="46"/>
        <v>0</v>
      </c>
      <c r="AI46" s="2">
        <f t="shared" si="47"/>
        <v>0</v>
      </c>
      <c r="AJ46" s="2">
        <f t="shared" si="48"/>
        <v>0</v>
      </c>
      <c r="AK46" s="2">
        <f t="shared" ref="AK46:AK47" si="49">ROUND(Y46,0)</f>
        <v>0</v>
      </c>
      <c r="AL46" s="2" t="s">
        <v>0</v>
      </c>
      <c r="AM46" s="2">
        <f t="shared" si="44"/>
        <v>1</v>
      </c>
    </row>
    <row r="47" spans="1:39" x14ac:dyDescent="0.25">
      <c r="A47" s="17"/>
      <c r="B47">
        <v>6</v>
      </c>
      <c r="C47" s="2">
        <f>G43</f>
        <v>0</v>
      </c>
      <c r="D47" s="2">
        <f>G44</f>
        <v>0</v>
      </c>
      <c r="E47" s="2">
        <f>G45</f>
        <v>0</v>
      </c>
      <c r="F47" s="2">
        <v>0</v>
      </c>
      <c r="G47" s="1">
        <v>0</v>
      </c>
      <c r="H47" s="2">
        <v>0</v>
      </c>
      <c r="I47" s="2">
        <v>0</v>
      </c>
      <c r="J47" s="2">
        <v>0</v>
      </c>
      <c r="K47" s="9"/>
      <c r="L47" s="17"/>
      <c r="M47">
        <v>6</v>
      </c>
      <c r="N47" s="2">
        <f>S42</f>
        <v>0</v>
      </c>
      <c r="O47" s="2">
        <f>S43</f>
        <v>0</v>
      </c>
      <c r="P47" s="2">
        <f>S44</f>
        <v>0</v>
      </c>
      <c r="Q47" s="2">
        <f>S45</f>
        <v>0</v>
      </c>
      <c r="R47" s="2">
        <f>S46</f>
        <v>1</v>
      </c>
      <c r="S47" s="3">
        <v>0</v>
      </c>
      <c r="T47" s="17"/>
      <c r="U47">
        <v>6</v>
      </c>
      <c r="V47" s="2">
        <f>AA42</f>
        <v>1.6513825382738257E-2</v>
      </c>
      <c r="W47" s="2">
        <f>AA43</f>
        <v>1.6513825382738257E-2</v>
      </c>
      <c r="X47" s="2">
        <f>AA44</f>
        <v>1.6513825382738257E-2</v>
      </c>
      <c r="Y47" s="2">
        <f>AA45</f>
        <v>0.10554748771117868</v>
      </c>
      <c r="Z47" s="2">
        <f>AA46</f>
        <v>0.76233441068167429</v>
      </c>
      <c r="AA47" s="1" t="s">
        <v>0</v>
      </c>
      <c r="AC47">
        <f t="shared" si="40"/>
        <v>0.2376655893183256</v>
      </c>
      <c r="AD47">
        <v>6</v>
      </c>
      <c r="AE47">
        <f t="shared" si="45"/>
        <v>0.71653131057378927</v>
      </c>
      <c r="AG47">
        <v>6</v>
      </c>
      <c r="AH47" s="2">
        <f t="shared" si="46"/>
        <v>0</v>
      </c>
      <c r="AI47" s="2">
        <f t="shared" si="47"/>
        <v>0</v>
      </c>
      <c r="AJ47" s="2">
        <f t="shared" si="48"/>
        <v>0</v>
      </c>
      <c r="AK47" s="2">
        <f t="shared" si="49"/>
        <v>0</v>
      </c>
      <c r="AL47" s="2">
        <f t="shared" ref="AL47" si="50">ROUND(Z47,0)</f>
        <v>1</v>
      </c>
      <c r="AM47" s="2" t="s">
        <v>0</v>
      </c>
    </row>
    <row r="48" spans="1:39" ht="15" customHeight="1" x14ac:dyDescent="0.25">
      <c r="A48" s="4"/>
      <c r="B48" s="10" t="s">
        <v>1</v>
      </c>
      <c r="C48" s="2">
        <v>0</v>
      </c>
      <c r="D48" s="2">
        <v>1</v>
      </c>
      <c r="E48" s="2">
        <v>1</v>
      </c>
      <c r="F48" s="2">
        <v>0</v>
      </c>
      <c r="G48" s="2">
        <v>0</v>
      </c>
      <c r="H48" s="3">
        <v>0</v>
      </c>
      <c r="I48" s="3">
        <v>0</v>
      </c>
      <c r="J48" s="3">
        <v>0</v>
      </c>
      <c r="K48" s="9"/>
      <c r="L48" s="4"/>
      <c r="N48" s="7"/>
      <c r="O48" s="7"/>
      <c r="P48" s="7"/>
      <c r="Q48" s="7"/>
      <c r="R48" s="7"/>
      <c r="S48" s="9"/>
      <c r="T48" s="4"/>
      <c r="V48" s="7"/>
      <c r="W48" s="7"/>
      <c r="X48" s="7"/>
      <c r="Y48" s="7"/>
      <c r="Z48" s="7"/>
      <c r="AA48" s="8"/>
      <c r="AH48" s="7"/>
      <c r="AI48" s="7"/>
      <c r="AJ48" s="7"/>
      <c r="AK48" s="7"/>
      <c r="AL48" s="7"/>
      <c r="AM48" s="7"/>
    </row>
    <row r="49" spans="1:39" ht="15" customHeight="1" x14ac:dyDescent="0.25">
      <c r="A49" s="4"/>
      <c r="B49" s="10" t="s">
        <v>2</v>
      </c>
      <c r="C49" s="2">
        <v>0</v>
      </c>
      <c r="D49" s="2">
        <v>0</v>
      </c>
      <c r="E49" s="2">
        <v>0</v>
      </c>
      <c r="F49" s="2">
        <v>0</v>
      </c>
      <c r="G49" s="2">
        <v>1</v>
      </c>
      <c r="H49" s="3">
        <v>1</v>
      </c>
      <c r="I49" s="3">
        <v>0</v>
      </c>
      <c r="J49" s="3">
        <v>0</v>
      </c>
      <c r="K49" s="9"/>
      <c r="L49" s="4"/>
      <c r="N49" s="7"/>
      <c r="O49" s="7"/>
      <c r="P49" s="7"/>
      <c r="Q49" s="7"/>
      <c r="R49" s="7"/>
      <c r="S49" s="9"/>
      <c r="T49" s="4"/>
      <c r="V49" s="7"/>
      <c r="W49" s="7"/>
      <c r="X49" s="7"/>
      <c r="Y49" s="7"/>
      <c r="Z49" s="7"/>
      <c r="AA49" s="8"/>
      <c r="AH49" s="7"/>
      <c r="AI49" s="7"/>
      <c r="AJ49" s="7"/>
      <c r="AK49" s="7"/>
      <c r="AL49" s="7"/>
      <c r="AM49" s="7"/>
    </row>
    <row r="50" spans="1:39" x14ac:dyDescent="0.25">
      <c r="AC50">
        <f t="shared" si="40"/>
        <v>8.7432284184107131E-2</v>
      </c>
      <c r="AD50">
        <v>7</v>
      </c>
      <c r="AE50">
        <f t="shared" si="45"/>
        <v>0.26359713811572677</v>
      </c>
    </row>
    <row r="51" spans="1:39" x14ac:dyDescent="0.25">
      <c r="C51">
        <v>1</v>
      </c>
      <c r="D51">
        <v>2</v>
      </c>
      <c r="E51">
        <v>3</v>
      </c>
      <c r="F51">
        <v>4</v>
      </c>
      <c r="G51">
        <v>5</v>
      </c>
      <c r="H51">
        <v>6</v>
      </c>
      <c r="I51" s="10" t="s">
        <v>1</v>
      </c>
      <c r="J51" s="10" t="s">
        <v>2</v>
      </c>
      <c r="N51">
        <v>1</v>
      </c>
      <c r="O51">
        <v>2</v>
      </c>
      <c r="P51">
        <v>3</v>
      </c>
      <c r="Q51">
        <v>4</v>
      </c>
      <c r="R51">
        <v>5</v>
      </c>
      <c r="S51">
        <v>6</v>
      </c>
      <c r="V51">
        <v>1</v>
      </c>
      <c r="W51">
        <v>2</v>
      </c>
      <c r="X51">
        <v>3</v>
      </c>
      <c r="Y51">
        <v>4</v>
      </c>
      <c r="Z51">
        <v>5</v>
      </c>
      <c r="AA51">
        <v>6</v>
      </c>
      <c r="AC51">
        <f>SUM(AC42:AC50)</f>
        <v>0.99999999999999989</v>
      </c>
      <c r="AE51">
        <f>SUM(AE42:AE50)</f>
        <v>3.0148719157407275</v>
      </c>
      <c r="AH51">
        <v>1</v>
      </c>
      <c r="AI51">
        <v>2</v>
      </c>
      <c r="AJ51">
        <v>3</v>
      </c>
      <c r="AK51">
        <v>4</v>
      </c>
      <c r="AL51">
        <v>5</v>
      </c>
      <c r="AM51">
        <v>6</v>
      </c>
    </row>
    <row r="52" spans="1:39" x14ac:dyDescent="0.25">
      <c r="A52" s="17">
        <v>6</v>
      </c>
      <c r="B52">
        <v>1</v>
      </c>
      <c r="C52" s="1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7"/>
      <c r="L52" s="17">
        <v>6</v>
      </c>
      <c r="M52">
        <v>1</v>
      </c>
      <c r="N52" s="3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17">
        <v>6</v>
      </c>
      <c r="U52">
        <v>1</v>
      </c>
      <c r="V52" s="1" t="s">
        <v>0</v>
      </c>
      <c r="W52" s="2">
        <f>O$3*$AC52+O$13*$AC53+O$22*$AC54+O$32*$AC55+O$42*$AC56+O$52*$AC57+O$62*$AC60</f>
        <v>0.11573715168870326</v>
      </c>
      <c r="X52" s="2">
        <f>P$3*$AC52+P$13*$AC53+P$22*$AC54+P$32*$AC55+P$42*$AC56+P$52*$AC57+P$62*$AC60</f>
        <v>9.764273253919864E-2</v>
      </c>
      <c r="Y52" s="2">
        <f>Q$3*$AC52+Q$13*$AC53+Q$22*$AC54+Q$32*$AC55+Q$42*$AC56+Q$52*$AC57+Q$62*$AC60</f>
        <v>1.7546514322908378E-3</v>
      </c>
      <c r="Z52" s="2">
        <f>R$3*$AC52+R$13*$AC53+R$22*$AC54+R$32*$AC55+R$42*$AC56+R$52*$AC57+R$62*$AC60</f>
        <v>1.7546514322908378E-3</v>
      </c>
      <c r="AA52" s="2">
        <f>S$3*$AC52+S$13*$AC53+S$22*$AC54+S$32*$AC55+S$42*$AC56+S$52*$AC57+S$62*$AC60</f>
        <v>1.7546514322908378E-3</v>
      </c>
      <c r="AC52">
        <f t="shared" ref="AC52:AC60" si="51">AE52/$AE$61</f>
        <v>8.735895082123426E-5</v>
      </c>
      <c r="AD52">
        <v>1</v>
      </c>
      <c r="AE52">
        <f>EXP(-((AD52-$AF$52)^2/3))</f>
        <v>2.4036947641951407E-4</v>
      </c>
      <c r="AF52">
        <v>6</v>
      </c>
      <c r="AG52">
        <v>1</v>
      </c>
      <c r="AH52" s="2" t="s">
        <v>0</v>
      </c>
      <c r="AI52" s="2">
        <f>ROUND(W52,0)</f>
        <v>0</v>
      </c>
      <c r="AJ52" s="2">
        <f t="shared" ref="AJ52:AJ53" si="52">ROUND(X52,0)</f>
        <v>0</v>
      </c>
      <c r="AK52" s="2">
        <f t="shared" ref="AK52:AK54" si="53">ROUND(Y52,0)</f>
        <v>0</v>
      </c>
      <c r="AL52" s="2">
        <f t="shared" ref="AL52:AL55" si="54">ROUND(Z52,0)</f>
        <v>0</v>
      </c>
      <c r="AM52" s="2">
        <f t="shared" ref="AM52:AM56" si="55">ROUND(AA52,0)</f>
        <v>0</v>
      </c>
    </row>
    <row r="53" spans="1:39" x14ac:dyDescent="0.25">
      <c r="A53" s="17"/>
      <c r="B53">
        <v>2</v>
      </c>
      <c r="C53" s="2">
        <v>0</v>
      </c>
      <c r="D53" s="1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7"/>
      <c r="L53" s="17"/>
      <c r="M53">
        <v>2</v>
      </c>
      <c r="N53" s="2">
        <f>O52</f>
        <v>0</v>
      </c>
      <c r="O53" s="3">
        <v>0</v>
      </c>
      <c r="P53" s="2">
        <v>1</v>
      </c>
      <c r="Q53" s="2">
        <v>0</v>
      </c>
      <c r="R53" s="2">
        <v>0</v>
      </c>
      <c r="S53" s="2">
        <v>0</v>
      </c>
      <c r="T53" s="17"/>
      <c r="U53">
        <v>2</v>
      </c>
      <c r="V53" s="2">
        <f>W52</f>
        <v>0.11573715168870326</v>
      </c>
      <c r="W53" s="1" t="s">
        <v>0</v>
      </c>
      <c r="X53" s="2">
        <f>P$4*$AC52+P$14*$AC53+P$23*$AC54+P$33*$AC55+P$43*$AC56+P$53*$AC57+P$63*$AC60</f>
        <v>0.98190558085049551</v>
      </c>
      <c r="Y53" s="2">
        <f>Q$4*$AC52+Q$14*$AC53+Q$23*$AC54+Q$33*$AC55+Q$43*$AC56+Q$53*$AC57+Q$63*$AC60</f>
        <v>1.7546514322908378E-3</v>
      </c>
      <c r="Z53" s="2">
        <f>R$4*$AC52+R$14*$AC53+R$23*$AC54+R$33*$AC55+R$43*$AC56+R$53*$AC57+R$63*$AC60</f>
        <v>1.7546514322908378E-3</v>
      </c>
      <c r="AA53" s="2">
        <f>S$4*$AC52+S$14*$AC53+S$23*$AC54+S$33*$AC55+S$43*$AC56+S$53*$AC57+S$63*$AC60</f>
        <v>1.7546514322908378E-3</v>
      </c>
      <c r="AC53">
        <f t="shared" si="51"/>
        <v>1.7546514322908378E-3</v>
      </c>
      <c r="AD53">
        <v>2</v>
      </c>
      <c r="AE53">
        <f t="shared" ref="AE53:AE60" si="56">EXP(-((AD53-$AF$52)^2/3))</f>
        <v>4.8279499938314414E-3</v>
      </c>
      <c r="AG53">
        <v>2</v>
      </c>
      <c r="AH53" s="2">
        <f t="shared" ref="AH53:AH57" si="57">ROUND(V53,0)</f>
        <v>0</v>
      </c>
      <c r="AI53" s="2" t="s">
        <v>0</v>
      </c>
      <c r="AJ53" s="2">
        <f t="shared" si="52"/>
        <v>1</v>
      </c>
      <c r="AK53" s="2">
        <f t="shared" si="53"/>
        <v>0</v>
      </c>
      <c r="AL53" s="2">
        <f t="shared" si="54"/>
        <v>0</v>
      </c>
      <c r="AM53" s="2">
        <f t="shared" si="55"/>
        <v>0</v>
      </c>
    </row>
    <row r="54" spans="1:39" x14ac:dyDescent="0.25">
      <c r="A54" s="17"/>
      <c r="B54">
        <v>3</v>
      </c>
      <c r="C54" s="2">
        <v>0</v>
      </c>
      <c r="D54" s="2">
        <v>0</v>
      </c>
      <c r="E54" s="1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7"/>
      <c r="L54" s="17"/>
      <c r="M54">
        <v>3</v>
      </c>
      <c r="N54" s="2">
        <f>P52</f>
        <v>0</v>
      </c>
      <c r="O54" s="2">
        <f>P53</f>
        <v>1</v>
      </c>
      <c r="P54" s="3">
        <v>0</v>
      </c>
      <c r="Q54" s="2">
        <v>0</v>
      </c>
      <c r="R54" s="2">
        <v>0</v>
      </c>
      <c r="S54" s="2">
        <v>0</v>
      </c>
      <c r="T54" s="17"/>
      <c r="U54">
        <v>3</v>
      </c>
      <c r="V54" s="2">
        <f>X52</f>
        <v>9.764273253919864E-2</v>
      </c>
      <c r="W54" s="2">
        <f>X53</f>
        <v>0.98190558085049551</v>
      </c>
      <c r="X54" s="1" t="s">
        <v>0</v>
      </c>
      <c r="Y54" s="2">
        <f>Q$5*$AC52+Q$15*$AC53+Q$24*$AC54+Q$34*$AC55+Q$44*$AC56+Q$54*$AC57+Q$64*$AC60</f>
        <v>1.7546514322908378E-3</v>
      </c>
      <c r="Z54" s="2">
        <f>R$5*$AC52+R$15*$AC53+R$24*$AC54+R$34*$AC55+R$44*$AC56+R$54*$AC57+R$64*$AC60</f>
        <v>1.7546514322908378E-3</v>
      </c>
      <c r="AA54" s="2">
        <f>S$5*$AC52+S$15*$AC53+S$24*$AC54+S$34*$AC55+S$44*$AC56+S$54*$AC57+S$64*$AC60</f>
        <v>1.7546514322908378E-3</v>
      </c>
      <c r="AC54">
        <f t="shared" si="51"/>
        <v>1.8094419149504617E-2</v>
      </c>
      <c r="AD54">
        <v>3</v>
      </c>
      <c r="AE54">
        <f t="shared" si="56"/>
        <v>4.9787068367863944E-2</v>
      </c>
      <c r="AG54">
        <v>3</v>
      </c>
      <c r="AH54" s="2">
        <f t="shared" si="57"/>
        <v>0</v>
      </c>
      <c r="AI54" s="2">
        <f t="shared" ref="AI54:AI57" si="58">ROUND(W54,0)</f>
        <v>1</v>
      </c>
      <c r="AJ54" s="2" t="s">
        <v>0</v>
      </c>
      <c r="AK54" s="2">
        <f t="shared" si="53"/>
        <v>0</v>
      </c>
      <c r="AL54" s="2">
        <f t="shared" si="54"/>
        <v>0</v>
      </c>
      <c r="AM54" s="2">
        <f t="shared" si="55"/>
        <v>0</v>
      </c>
    </row>
    <row r="55" spans="1:39" x14ac:dyDescent="0.25">
      <c r="A55" s="17"/>
      <c r="B55">
        <v>4</v>
      </c>
      <c r="C55" s="2">
        <f>F52</f>
        <v>0</v>
      </c>
      <c r="D55" s="2">
        <f>F53</f>
        <v>0</v>
      </c>
      <c r="E55" s="2">
        <f>F54</f>
        <v>0</v>
      </c>
      <c r="F55" s="1">
        <v>0</v>
      </c>
      <c r="G55" s="2">
        <v>0</v>
      </c>
      <c r="H55" s="2">
        <v>0</v>
      </c>
      <c r="I55" s="2">
        <v>0</v>
      </c>
      <c r="J55" s="2">
        <v>0</v>
      </c>
      <c r="K55" s="7"/>
      <c r="L55" s="17"/>
      <c r="M55">
        <v>4</v>
      </c>
      <c r="N55" s="2">
        <f>Q52</f>
        <v>0</v>
      </c>
      <c r="O55" s="2">
        <f>Q53</f>
        <v>0</v>
      </c>
      <c r="P55" s="2">
        <f>Q54</f>
        <v>0</v>
      </c>
      <c r="Q55" s="3">
        <v>0</v>
      </c>
      <c r="R55" s="2">
        <v>1</v>
      </c>
      <c r="S55" s="2">
        <v>0</v>
      </c>
      <c r="T55" s="17"/>
      <c r="U55">
        <v>4</v>
      </c>
      <c r="V55" s="2">
        <f>Y52</f>
        <v>1.7546514322908378E-3</v>
      </c>
      <c r="W55" s="2">
        <f>Y53</f>
        <v>1.7546514322908378E-3</v>
      </c>
      <c r="X55" s="2">
        <f>Y54</f>
        <v>1.7546514322908378E-3</v>
      </c>
      <c r="Y55" s="1" t="s">
        <v>0</v>
      </c>
      <c r="Z55" s="2">
        <f>R$6*$AC52+R$16*$AC53+R$25*$AC54+R$35*$AC55+R$45*$AC56+R$55*$AC57+R$65*$AC60</f>
        <v>0.3833725534636257</v>
      </c>
      <c r="AA55" s="2">
        <f>S$6*$AC52+S$16*$AC53+S$25*$AC54+S$35*$AC55+S$45*$AC56+S$55*$AC57+S$65*$AC60</f>
        <v>1.9936429532616689E-2</v>
      </c>
      <c r="AC55">
        <f t="shared" si="51"/>
        <v>9.5800722156086565E-2</v>
      </c>
      <c r="AD55">
        <v>4</v>
      </c>
      <c r="AE55">
        <f t="shared" si="56"/>
        <v>0.26359713811572677</v>
      </c>
      <c r="AG55">
        <v>4</v>
      </c>
      <c r="AH55" s="2">
        <f t="shared" si="57"/>
        <v>0</v>
      </c>
      <c r="AI55" s="2">
        <f t="shared" si="58"/>
        <v>0</v>
      </c>
      <c r="AJ55" s="2">
        <f t="shared" ref="AJ55:AJ57" si="59">ROUND(X55,0)</f>
        <v>0</v>
      </c>
      <c r="AK55" s="2" t="s">
        <v>0</v>
      </c>
      <c r="AL55" s="2">
        <f t="shared" si="54"/>
        <v>0</v>
      </c>
      <c r="AM55" s="2">
        <f t="shared" si="55"/>
        <v>0</v>
      </c>
    </row>
    <row r="56" spans="1:39" x14ac:dyDescent="0.25">
      <c r="A56" s="17"/>
      <c r="B56">
        <v>5</v>
      </c>
      <c r="C56" s="2">
        <f>G52</f>
        <v>0</v>
      </c>
      <c r="D56" s="2">
        <f>G53</f>
        <v>0</v>
      </c>
      <c r="E56" s="2">
        <f>G54</f>
        <v>0</v>
      </c>
      <c r="F56" s="2">
        <v>0</v>
      </c>
      <c r="G56" s="1">
        <v>0</v>
      </c>
      <c r="H56" s="2">
        <v>0</v>
      </c>
      <c r="I56" s="2">
        <v>0</v>
      </c>
      <c r="J56" s="2">
        <v>0</v>
      </c>
      <c r="K56" s="7"/>
      <c r="L56" s="17"/>
      <c r="M56">
        <v>5</v>
      </c>
      <c r="N56" s="2">
        <f>R52</f>
        <v>0</v>
      </c>
      <c r="O56" s="2">
        <f>R53</f>
        <v>0</v>
      </c>
      <c r="P56" s="2">
        <f>R54</f>
        <v>0</v>
      </c>
      <c r="Q56" s="2">
        <f>R55</f>
        <v>1</v>
      </c>
      <c r="R56" s="3">
        <v>0</v>
      </c>
      <c r="S56" s="2">
        <v>0</v>
      </c>
      <c r="T56" s="17"/>
      <c r="U56">
        <v>5</v>
      </c>
      <c r="V56" s="2">
        <f>Z52</f>
        <v>1.7546514322908378E-3</v>
      </c>
      <c r="W56" s="2">
        <f>Z53</f>
        <v>1.7546514322908378E-3</v>
      </c>
      <c r="X56" s="2">
        <f>Z54</f>
        <v>1.7546514322908378E-3</v>
      </c>
      <c r="Y56" s="2">
        <f>Z55</f>
        <v>0.3833725534636257</v>
      </c>
      <c r="Z56" s="1" t="s">
        <v>0</v>
      </c>
      <c r="AA56" s="2">
        <f>S$7*$AC52+S$17*$AC53+S$26*$AC54+S$36*$AC55+S$46*$AC56+S$56*$AC57+S$66*$AC60</f>
        <v>0.63656387606899112</v>
      </c>
      <c r="AC56">
        <f t="shared" si="51"/>
        <v>0.26041336219014394</v>
      </c>
      <c r="AD56">
        <v>5</v>
      </c>
      <c r="AE56">
        <f t="shared" si="56"/>
        <v>0.71653131057378927</v>
      </c>
      <c r="AG56">
        <v>5</v>
      </c>
      <c r="AH56" s="2">
        <f t="shared" si="57"/>
        <v>0</v>
      </c>
      <c r="AI56" s="2">
        <f t="shared" si="58"/>
        <v>0</v>
      </c>
      <c r="AJ56" s="2">
        <f t="shared" si="59"/>
        <v>0</v>
      </c>
      <c r="AK56" s="2">
        <f t="shared" ref="AK56:AK57" si="60">ROUND(Y56,0)</f>
        <v>0</v>
      </c>
      <c r="AL56" s="2" t="s">
        <v>0</v>
      </c>
      <c r="AM56" s="2">
        <f t="shared" si="55"/>
        <v>1</v>
      </c>
    </row>
    <row r="57" spans="1:39" x14ac:dyDescent="0.25">
      <c r="A57" s="17"/>
      <c r="B57">
        <v>6</v>
      </c>
      <c r="C57" s="2">
        <f>G53</f>
        <v>0</v>
      </c>
      <c r="D57" s="2">
        <f>G54</f>
        <v>0</v>
      </c>
      <c r="E57" s="2">
        <f>G55</f>
        <v>0</v>
      </c>
      <c r="F57" s="2">
        <v>0</v>
      </c>
      <c r="G57" s="1">
        <v>0</v>
      </c>
      <c r="H57" s="2">
        <v>0</v>
      </c>
      <c r="I57" s="2">
        <v>0</v>
      </c>
      <c r="J57" s="2">
        <v>0</v>
      </c>
      <c r="K57" s="9"/>
      <c r="L57" s="17"/>
      <c r="M57">
        <v>6</v>
      </c>
      <c r="N57" s="2">
        <f>S52</f>
        <v>0</v>
      </c>
      <c r="O57" s="2">
        <f>S53</f>
        <v>0</v>
      </c>
      <c r="P57" s="2">
        <f>S54</f>
        <v>0</v>
      </c>
      <c r="Q57" s="2">
        <f>S55</f>
        <v>0</v>
      </c>
      <c r="R57" s="2">
        <f>S56</f>
        <v>0</v>
      </c>
      <c r="S57" s="3">
        <v>0</v>
      </c>
      <c r="T57" s="17"/>
      <c r="U57">
        <v>6</v>
      </c>
      <c r="V57" s="2">
        <f>AA52</f>
        <v>1.7546514322908378E-3</v>
      </c>
      <c r="W57" s="2">
        <f>AA53</f>
        <v>1.7546514322908378E-3</v>
      </c>
      <c r="X57" s="2">
        <f>AA54</f>
        <v>1.7546514322908378E-3</v>
      </c>
      <c r="Y57" s="2">
        <f>AA55</f>
        <v>1.9936429532616689E-2</v>
      </c>
      <c r="Z57" s="2">
        <f>AA56</f>
        <v>0.63656387606899112</v>
      </c>
      <c r="AA57" s="1" t="s">
        <v>0</v>
      </c>
      <c r="AC57">
        <f t="shared" si="51"/>
        <v>0.36343612393100899</v>
      </c>
      <c r="AD57">
        <v>6</v>
      </c>
      <c r="AE57">
        <f t="shared" si="56"/>
        <v>1</v>
      </c>
      <c r="AG57">
        <v>6</v>
      </c>
      <c r="AH57" s="2">
        <f t="shared" si="57"/>
        <v>0</v>
      </c>
      <c r="AI57" s="2">
        <f t="shared" si="58"/>
        <v>0</v>
      </c>
      <c r="AJ57" s="2">
        <f t="shared" si="59"/>
        <v>0</v>
      </c>
      <c r="AK57" s="2">
        <f t="shared" si="60"/>
        <v>0</v>
      </c>
      <c r="AL57" s="2">
        <f t="shared" ref="AL57" si="61">ROUND(Z57,0)</f>
        <v>1</v>
      </c>
      <c r="AM57" s="2" t="s">
        <v>0</v>
      </c>
    </row>
    <row r="58" spans="1:39" ht="15" customHeight="1" x14ac:dyDescent="0.25">
      <c r="A58" s="4"/>
      <c r="B58" s="10" t="s">
        <v>1</v>
      </c>
      <c r="C58" s="2">
        <v>0</v>
      </c>
      <c r="D58" s="2">
        <v>1</v>
      </c>
      <c r="E58" s="2">
        <v>1</v>
      </c>
      <c r="F58" s="2">
        <v>0</v>
      </c>
      <c r="G58" s="2">
        <v>0</v>
      </c>
      <c r="H58" s="3">
        <v>0</v>
      </c>
      <c r="I58" s="3">
        <v>0</v>
      </c>
      <c r="J58" s="3">
        <v>0</v>
      </c>
      <c r="K58" s="9"/>
      <c r="L58" s="4"/>
      <c r="N58" s="7"/>
      <c r="O58" s="7"/>
      <c r="P58" s="7"/>
      <c r="Q58" s="7"/>
      <c r="R58" s="7"/>
      <c r="S58" s="9"/>
      <c r="T58" s="4"/>
      <c r="V58" s="7"/>
      <c r="W58" s="7"/>
      <c r="X58" s="7"/>
      <c r="Y58" s="7"/>
      <c r="Z58" s="7"/>
      <c r="AA58" s="8"/>
      <c r="AH58" s="7"/>
      <c r="AI58" s="7"/>
      <c r="AJ58" s="7"/>
      <c r="AK58" s="7"/>
      <c r="AL58" s="7"/>
      <c r="AM58" s="7"/>
    </row>
    <row r="59" spans="1:39" ht="15" customHeight="1" x14ac:dyDescent="0.25">
      <c r="A59" s="4"/>
      <c r="B59" s="10" t="s">
        <v>2</v>
      </c>
      <c r="C59" s="2">
        <v>0</v>
      </c>
      <c r="D59" s="2">
        <v>0</v>
      </c>
      <c r="E59" s="2">
        <v>0</v>
      </c>
      <c r="F59" s="2">
        <v>1</v>
      </c>
      <c r="G59" s="2">
        <v>1</v>
      </c>
      <c r="H59" s="3">
        <v>0</v>
      </c>
      <c r="I59" s="3">
        <v>0</v>
      </c>
      <c r="J59" s="3">
        <v>0</v>
      </c>
      <c r="K59" s="9"/>
      <c r="L59" s="4"/>
      <c r="N59" s="7"/>
      <c r="O59" s="7"/>
      <c r="P59" s="7"/>
      <c r="Q59" s="7"/>
      <c r="R59" s="7"/>
      <c r="S59" s="9"/>
      <c r="T59" s="4"/>
      <c r="V59" s="7"/>
      <c r="W59" s="7"/>
      <c r="X59" s="7"/>
      <c r="Y59" s="7"/>
      <c r="Z59" s="7"/>
      <c r="AA59" s="8"/>
      <c r="AH59" s="7"/>
      <c r="AI59" s="7"/>
      <c r="AJ59" s="7"/>
      <c r="AK59" s="7"/>
      <c r="AL59" s="7"/>
      <c r="AM59" s="7"/>
    </row>
    <row r="60" spans="1:39" x14ac:dyDescent="0.25">
      <c r="AC60">
        <f t="shared" si="51"/>
        <v>0.26041336219014394</v>
      </c>
      <c r="AD60">
        <v>7</v>
      </c>
      <c r="AE60">
        <f t="shared" si="56"/>
        <v>0.71653131057378927</v>
      </c>
    </row>
    <row r="61" spans="1:39" x14ac:dyDescent="0.25">
      <c r="C61">
        <v>1</v>
      </c>
      <c r="D61">
        <v>2</v>
      </c>
      <c r="E61">
        <v>3</v>
      </c>
      <c r="F61">
        <v>4</v>
      </c>
      <c r="G61">
        <v>5</v>
      </c>
      <c r="H61">
        <v>6</v>
      </c>
      <c r="N61">
        <v>1</v>
      </c>
      <c r="O61">
        <v>2</v>
      </c>
      <c r="P61">
        <v>3</v>
      </c>
      <c r="Q61">
        <v>4</v>
      </c>
      <c r="R61">
        <v>5</v>
      </c>
      <c r="S61">
        <v>6</v>
      </c>
      <c r="V61">
        <v>1</v>
      </c>
      <c r="W61">
        <v>2</v>
      </c>
      <c r="X61">
        <v>3</v>
      </c>
      <c r="Y61">
        <v>4</v>
      </c>
      <c r="Z61">
        <v>5</v>
      </c>
      <c r="AA61">
        <v>6</v>
      </c>
      <c r="AC61">
        <f>SUM(AC52:AC60)</f>
        <v>1</v>
      </c>
      <c r="AE61">
        <f>SUM(AE52:AE60)</f>
        <v>2.7515151471014199</v>
      </c>
      <c r="AH61">
        <v>1</v>
      </c>
      <c r="AI61">
        <v>2</v>
      </c>
      <c r="AJ61">
        <v>3</v>
      </c>
      <c r="AK61">
        <v>4</v>
      </c>
      <c r="AL61">
        <v>5</v>
      </c>
      <c r="AM61">
        <v>6</v>
      </c>
    </row>
    <row r="62" spans="1:39" x14ac:dyDescent="0.25">
      <c r="A62" s="17">
        <v>7</v>
      </c>
      <c r="B62">
        <v>1</v>
      </c>
      <c r="C62" s="1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7"/>
      <c r="L62" s="17">
        <v>7</v>
      </c>
      <c r="M62">
        <v>1</v>
      </c>
      <c r="N62" s="3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17">
        <v>7</v>
      </c>
      <c r="U62">
        <v>1</v>
      </c>
      <c r="V62" s="1" t="s">
        <v>0</v>
      </c>
      <c r="W62" s="2">
        <f>O$3*$AC62+O$13*$AC63+O$22*$AC64+O$32*$AC65+O$42*$AC66+O$52*$AC67+O$62*$AC68</f>
        <v>2.6959116540966409E-2</v>
      </c>
      <c r="X62" s="2">
        <f>P$3*$AC62+P$13*$AC63+P$22*$AC64+P$32*$AC65+P$42*$AC66+P$52*$AC67+P$62*$AC68</f>
        <v>2.4586647860763939E-2</v>
      </c>
      <c r="Y62" s="2">
        <f>Q$3*$AC62+Q$13*$AC63+Q$22*$AC64+Q$32*$AC65+Q$42*$AC66+Q$52*$AC67+Q$62*$AC68</f>
        <v>1.1811826038185624E-4</v>
      </c>
      <c r="Z62" s="2">
        <f>R$3*$AC62+R$13*$AC63+R$22*$AC64+R$32*$AC65+R$42*$AC66+R$52*$AC67+R$62*$AC68</f>
        <v>1.1811826038185624E-4</v>
      </c>
      <c r="AA62" s="2">
        <f>S$3*$AC62+S$13*$AC63+S$22*$AC64+S$32*$AC65+S$42*$AC66+S$52*$AC67+S$62*$AC68</f>
        <v>1.1811826038185624E-4</v>
      </c>
      <c r="AC62">
        <f t="shared" ref="AC62:AC68" si="62">AE62/$AE$69</f>
        <v>3.0192838350457071E-6</v>
      </c>
      <c r="AD62">
        <v>1</v>
      </c>
      <c r="AE62">
        <f>EXP(-((AD62-$AF$62)^2/3))</f>
        <v>6.1442123533282098E-6</v>
      </c>
      <c r="AF62">
        <v>7</v>
      </c>
      <c r="AG62">
        <v>1</v>
      </c>
      <c r="AH62" s="2" t="s">
        <v>0</v>
      </c>
      <c r="AI62" s="2">
        <f>ROUND(W62,0)</f>
        <v>0</v>
      </c>
      <c r="AJ62" s="2">
        <f t="shared" ref="AJ62:AJ63" si="63">ROUND(X62,0)</f>
        <v>0</v>
      </c>
      <c r="AK62" s="2">
        <f t="shared" ref="AK62:AK64" si="64">ROUND(Y62,0)</f>
        <v>0</v>
      </c>
      <c r="AL62" s="2">
        <f t="shared" ref="AL62:AL65" si="65">ROUND(Z62,0)</f>
        <v>0</v>
      </c>
      <c r="AM62" s="2">
        <f t="shared" ref="AM62:AM66" si="66">ROUND(AA62,0)</f>
        <v>0</v>
      </c>
    </row>
    <row r="63" spans="1:39" x14ac:dyDescent="0.25">
      <c r="A63" s="17"/>
      <c r="B63">
        <v>2</v>
      </c>
      <c r="C63" s="2">
        <v>0</v>
      </c>
      <c r="D63" s="1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7"/>
      <c r="L63" s="17"/>
      <c r="M63">
        <v>2</v>
      </c>
      <c r="N63" s="2">
        <f>O62</f>
        <v>0</v>
      </c>
      <c r="O63" s="3">
        <v>0</v>
      </c>
      <c r="P63" s="2">
        <v>1</v>
      </c>
      <c r="Q63" s="2">
        <v>0</v>
      </c>
      <c r="R63" s="2">
        <v>0</v>
      </c>
      <c r="S63" s="2">
        <v>0</v>
      </c>
      <c r="T63" s="17"/>
      <c r="U63">
        <v>2</v>
      </c>
      <c r="V63" s="2">
        <f>W62</f>
        <v>2.6959116540966409E-2</v>
      </c>
      <c r="W63" s="1" t="s">
        <v>0</v>
      </c>
      <c r="X63" s="2">
        <f>P$4*$AC62+P$14*$AC63+P$23*$AC64+P$33*$AC65+P$43*$AC66+P$53*$AC67+P$63*$AC68</f>
        <v>0.99762753131979753</v>
      </c>
      <c r="Y63" s="2">
        <f>Q$4*$AC62+Q$14*$AC63+Q$23*$AC64+Q$33*$AC65+Q$43*$AC66+Q$53*$AC67+Q$63*$AC68</f>
        <v>1.1811826038185624E-4</v>
      </c>
      <c r="Z63" s="2">
        <f>R$4*$AC62+R$14*$AC63+R$23*$AC64+R$33*$AC65+R$43*$AC66+R$53*$AC67+R$63*$AC68</f>
        <v>1.1811826038185624E-4</v>
      </c>
      <c r="AA63" s="2">
        <f>S$4*$AC62+S$14*$AC63+S$23*$AC64+S$33*$AC65+S$43*$AC66+S$53*$AC67+S$63*$AC68</f>
        <v>1.1811826038185624E-4</v>
      </c>
      <c r="AC63">
        <f t="shared" si="62"/>
        <v>1.1811826038185624E-4</v>
      </c>
      <c r="AD63">
        <v>2</v>
      </c>
      <c r="AE63">
        <f t="shared" ref="AE63:AE68" si="67">EXP(-((AD63-$AF$62)^2/3))</f>
        <v>2.4036947641951407E-4</v>
      </c>
      <c r="AG63">
        <v>2</v>
      </c>
      <c r="AH63" s="2">
        <f t="shared" ref="AH63:AH67" si="68">ROUND(V63,0)</f>
        <v>0</v>
      </c>
      <c r="AI63" s="2" t="s">
        <v>0</v>
      </c>
      <c r="AJ63" s="2">
        <f t="shared" si="63"/>
        <v>1</v>
      </c>
      <c r="AK63" s="2">
        <f t="shared" si="64"/>
        <v>0</v>
      </c>
      <c r="AL63" s="2">
        <f t="shared" si="65"/>
        <v>0</v>
      </c>
      <c r="AM63" s="2">
        <f t="shared" si="66"/>
        <v>0</v>
      </c>
    </row>
    <row r="64" spans="1:39" x14ac:dyDescent="0.25">
      <c r="A64" s="17"/>
      <c r="B64">
        <v>3</v>
      </c>
      <c r="C64" s="2">
        <v>0</v>
      </c>
      <c r="D64" s="2">
        <v>0</v>
      </c>
      <c r="E64" s="1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7"/>
      <c r="L64" s="17"/>
      <c r="M64">
        <v>3</v>
      </c>
      <c r="N64" s="2">
        <f>P62</f>
        <v>0</v>
      </c>
      <c r="O64" s="2">
        <f>P63</f>
        <v>1</v>
      </c>
      <c r="P64" s="3">
        <v>0</v>
      </c>
      <c r="Q64" s="2">
        <v>0</v>
      </c>
      <c r="R64" s="2">
        <v>0</v>
      </c>
      <c r="S64" s="2">
        <v>0</v>
      </c>
      <c r="T64" s="17"/>
      <c r="U64">
        <v>3</v>
      </c>
      <c r="V64" s="2">
        <f>X62</f>
        <v>2.4586647860763939E-2</v>
      </c>
      <c r="W64" s="2">
        <f>X63</f>
        <v>0.99762753131979753</v>
      </c>
      <c r="X64" s="1" t="s">
        <v>0</v>
      </c>
      <c r="Y64" s="2">
        <f>Q$5*$AC62+Q$15*$AC63+Q$24*$AC64+Q$34*$AC65+Q$44*$AC66+Q$54*$AC67+Q$64*$AC68</f>
        <v>1.1811826038185624E-4</v>
      </c>
      <c r="Z64" s="2">
        <f>R$5*$AC62+R$15*$AC63+R$24*$AC64+R$34*$AC65+R$44*$AC66+R$54*$AC67+R$64*$AC68</f>
        <v>1.1811826038185624E-4</v>
      </c>
      <c r="AA64" s="2">
        <f>S$5*$AC62+S$15*$AC63+S$24*$AC64+S$34*$AC65+S$44*$AC66+S$54*$AC67+S$64*$AC68</f>
        <v>1.1811826038185624E-4</v>
      </c>
      <c r="AC64">
        <f t="shared" si="62"/>
        <v>2.3724686802024707E-3</v>
      </c>
      <c r="AD64">
        <v>3</v>
      </c>
      <c r="AE64">
        <f t="shared" si="67"/>
        <v>4.8279499938314414E-3</v>
      </c>
      <c r="AG64">
        <v>3</v>
      </c>
      <c r="AH64" s="2">
        <f t="shared" si="68"/>
        <v>0</v>
      </c>
      <c r="AI64" s="2">
        <f t="shared" ref="AI64:AI67" si="69">ROUND(W64,0)</f>
        <v>1</v>
      </c>
      <c r="AJ64" s="2" t="s">
        <v>0</v>
      </c>
      <c r="AK64" s="2">
        <f t="shared" si="64"/>
        <v>0</v>
      </c>
      <c r="AL64" s="2">
        <f t="shared" si="65"/>
        <v>0</v>
      </c>
      <c r="AM64" s="2">
        <f t="shared" si="66"/>
        <v>0</v>
      </c>
    </row>
    <row r="65" spans="1:39" x14ac:dyDescent="0.25">
      <c r="A65" s="17"/>
      <c r="B65">
        <v>4</v>
      </c>
      <c r="C65" s="2">
        <f>F62</f>
        <v>0</v>
      </c>
      <c r="D65" s="2">
        <f>F63</f>
        <v>0</v>
      </c>
      <c r="E65" s="2">
        <f>F64</f>
        <v>0</v>
      </c>
      <c r="F65" s="1">
        <v>0</v>
      </c>
      <c r="G65" s="2">
        <v>0</v>
      </c>
      <c r="H65" s="2">
        <v>0</v>
      </c>
      <c r="I65" s="2">
        <v>0</v>
      </c>
      <c r="J65" s="2">
        <v>0</v>
      </c>
      <c r="K65" s="7"/>
      <c r="L65" s="17"/>
      <c r="M65">
        <v>4</v>
      </c>
      <c r="N65" s="2">
        <f>Q62</f>
        <v>0</v>
      </c>
      <c r="O65" s="2">
        <f>Q63</f>
        <v>0</v>
      </c>
      <c r="P65" s="2">
        <f>Q64</f>
        <v>0</v>
      </c>
      <c r="Q65" s="3">
        <v>0</v>
      </c>
      <c r="R65" s="2">
        <v>0</v>
      </c>
      <c r="S65" s="2">
        <v>0</v>
      </c>
      <c r="T65" s="17"/>
      <c r="U65">
        <v>4</v>
      </c>
      <c r="V65" s="2">
        <f>Y62</f>
        <v>1.1811826038185624E-4</v>
      </c>
      <c r="W65" s="2">
        <f>Y63</f>
        <v>1.1811826038185624E-4</v>
      </c>
      <c r="X65" s="2">
        <f>Y64</f>
        <v>1.1811826038185624E-4</v>
      </c>
      <c r="Y65" s="1" t="s">
        <v>0</v>
      </c>
      <c r="Z65" s="2">
        <f>R$6*$AC62+R$16*$AC63+R$25*$AC64+R$35*$AC65+R$45*$AC66+R$55*$AC67+R$65*$AC68</f>
        <v>0.35459917792518847</v>
      </c>
      <c r="AA65" s="2">
        <f>S$6*$AC62+S$16*$AC63+S$25*$AC64+S$35*$AC65+S$45*$AC66+S$55*$AC67+S$65*$AC68</f>
        <v>2.4936062244193726E-3</v>
      </c>
      <c r="AC65">
        <f t="shared" si="62"/>
        <v>2.4465510316547038E-2</v>
      </c>
      <c r="AD65">
        <v>4</v>
      </c>
      <c r="AE65">
        <f t="shared" si="67"/>
        <v>4.9787068367863944E-2</v>
      </c>
      <c r="AG65">
        <v>4</v>
      </c>
      <c r="AH65" s="2">
        <f t="shared" si="68"/>
        <v>0</v>
      </c>
      <c r="AI65" s="2">
        <f t="shared" si="69"/>
        <v>0</v>
      </c>
      <c r="AJ65" s="2">
        <f t="shared" ref="AJ65:AJ67" si="70">ROUND(X65,0)</f>
        <v>0</v>
      </c>
      <c r="AK65" s="2" t="s">
        <v>0</v>
      </c>
      <c r="AL65" s="2">
        <f t="shared" si="65"/>
        <v>0</v>
      </c>
      <c r="AM65" s="2">
        <f>ROUND(AA65,0)</f>
        <v>0</v>
      </c>
    </row>
    <row r="66" spans="1:39" x14ac:dyDescent="0.25">
      <c r="A66" s="17"/>
      <c r="B66">
        <v>5</v>
      </c>
      <c r="C66" s="2">
        <f>G62</f>
        <v>0</v>
      </c>
      <c r="D66" s="2">
        <f>G63</f>
        <v>0</v>
      </c>
      <c r="E66" s="2">
        <f>G64</f>
        <v>0</v>
      </c>
      <c r="F66" s="2">
        <v>0</v>
      </c>
      <c r="G66" s="1">
        <v>0</v>
      </c>
      <c r="H66" s="2">
        <v>0</v>
      </c>
      <c r="I66" s="2">
        <v>0</v>
      </c>
      <c r="J66" s="2">
        <v>0</v>
      </c>
      <c r="K66" s="7"/>
      <c r="L66" s="17"/>
      <c r="M66">
        <v>5</v>
      </c>
      <c r="N66" s="2">
        <f>R62</f>
        <v>0</v>
      </c>
      <c r="O66" s="2">
        <f>R63</f>
        <v>0</v>
      </c>
      <c r="P66" s="2">
        <f>R64</f>
        <v>0</v>
      </c>
      <c r="Q66" s="2">
        <f>R65</f>
        <v>0</v>
      </c>
      <c r="R66" s="3">
        <v>0</v>
      </c>
      <c r="S66" s="2">
        <v>1</v>
      </c>
      <c r="T66" s="17"/>
      <c r="U66">
        <v>5</v>
      </c>
      <c r="V66" s="2">
        <f>Z62</f>
        <v>1.1811826038185624E-4</v>
      </c>
      <c r="W66" s="2">
        <f>Z63</f>
        <v>1.1811826038185624E-4</v>
      </c>
      <c r="X66" s="2">
        <f>Z64</f>
        <v>1.1811826038185624E-4</v>
      </c>
      <c r="Y66" s="2">
        <f>Z65</f>
        <v>0.35459917792518847</v>
      </c>
      <c r="Z66" s="1" t="s">
        <v>0</v>
      </c>
      <c r="AA66" s="2">
        <f>S$7*$AC62+S$17*$AC63+S$26*$AC64+S$36*$AC65+S$46*$AC66+S$56*$AC67+S$66*$AC68</f>
        <v>0.64789442829923094</v>
      </c>
      <c r="AC66">
        <f t="shared" si="62"/>
        <v>0.12953240095063015</v>
      </c>
      <c r="AD66">
        <v>5</v>
      </c>
      <c r="AE66">
        <f t="shared" si="67"/>
        <v>0.26359713811572677</v>
      </c>
      <c r="AG66">
        <v>5</v>
      </c>
      <c r="AH66" s="2">
        <f t="shared" si="68"/>
        <v>0</v>
      </c>
      <c r="AI66" s="2">
        <f t="shared" si="69"/>
        <v>0</v>
      </c>
      <c r="AJ66" s="2">
        <f t="shared" si="70"/>
        <v>0</v>
      </c>
      <c r="AK66" s="2">
        <f t="shared" ref="AK66:AK67" si="71">ROUND(Y66,0)</f>
        <v>0</v>
      </c>
      <c r="AL66" s="2" t="s">
        <v>0</v>
      </c>
      <c r="AM66" s="2">
        <f t="shared" si="66"/>
        <v>1</v>
      </c>
    </row>
    <row r="67" spans="1:39" x14ac:dyDescent="0.25">
      <c r="A67" s="17"/>
      <c r="B67">
        <v>6</v>
      </c>
      <c r="C67" s="2">
        <f>G63</f>
        <v>0</v>
      </c>
      <c r="D67" s="2">
        <f>G64</f>
        <v>0</v>
      </c>
      <c r="E67" s="2">
        <f>G65</f>
        <v>0</v>
      </c>
      <c r="F67" s="2">
        <v>0</v>
      </c>
      <c r="G67" s="1">
        <v>0</v>
      </c>
      <c r="H67" s="2">
        <v>0</v>
      </c>
      <c r="I67" s="2">
        <v>0</v>
      </c>
      <c r="J67" s="2">
        <v>0</v>
      </c>
      <c r="K67" s="9"/>
      <c r="L67" s="17"/>
      <c r="M67">
        <v>6</v>
      </c>
      <c r="N67" s="2">
        <f>S62</f>
        <v>0</v>
      </c>
      <c r="O67" s="2">
        <f>S63</f>
        <v>0</v>
      </c>
      <c r="P67" s="2">
        <f>S64</f>
        <v>0</v>
      </c>
      <c r="Q67" s="2">
        <f>S65</f>
        <v>0</v>
      </c>
      <c r="R67" s="2">
        <f>S66</f>
        <v>1</v>
      </c>
      <c r="S67" s="3">
        <v>0</v>
      </c>
      <c r="T67" s="17"/>
      <c r="U67">
        <v>6</v>
      </c>
      <c r="V67" s="2">
        <f>AA62</f>
        <v>1.1811826038185624E-4</v>
      </c>
      <c r="W67" s="2">
        <f>AA63</f>
        <v>1.1811826038185624E-4</v>
      </c>
      <c r="X67" s="2">
        <f>AA64</f>
        <v>1.1811826038185624E-4</v>
      </c>
      <c r="Y67" s="2">
        <f>AA65</f>
        <v>2.4936062244193726E-3</v>
      </c>
      <c r="Z67" s="2">
        <f>AA66</f>
        <v>0.64789442829923094</v>
      </c>
      <c r="AA67" s="1" t="s">
        <v>0</v>
      </c>
      <c r="AC67">
        <f t="shared" si="62"/>
        <v>0.35210557170076912</v>
      </c>
      <c r="AD67">
        <v>6</v>
      </c>
      <c r="AE67">
        <f t="shared" si="67"/>
        <v>0.71653131057378927</v>
      </c>
      <c r="AG67">
        <v>6</v>
      </c>
      <c r="AH67" s="2">
        <f t="shared" si="68"/>
        <v>0</v>
      </c>
      <c r="AI67" s="2">
        <f t="shared" si="69"/>
        <v>0</v>
      </c>
      <c r="AJ67" s="2">
        <f t="shared" si="70"/>
        <v>0</v>
      </c>
      <c r="AK67" s="2">
        <f t="shared" si="71"/>
        <v>0</v>
      </c>
      <c r="AL67" s="2">
        <f t="shared" ref="AL67" si="72">ROUND(Z67,0)</f>
        <v>1</v>
      </c>
      <c r="AM67" s="2" t="s">
        <v>0</v>
      </c>
    </row>
    <row r="68" spans="1:39" x14ac:dyDescent="0.25">
      <c r="B68" s="10" t="s">
        <v>1</v>
      </c>
      <c r="C68" s="2">
        <v>0</v>
      </c>
      <c r="D68" s="2">
        <v>1</v>
      </c>
      <c r="E68" s="2">
        <v>1</v>
      </c>
      <c r="F68" s="6">
        <v>0</v>
      </c>
      <c r="G68" s="6">
        <v>0</v>
      </c>
      <c r="H68" s="6">
        <v>0</v>
      </c>
      <c r="I68" s="6">
        <v>0</v>
      </c>
      <c r="J68" s="2">
        <v>1</v>
      </c>
      <c r="AC68">
        <f t="shared" si="62"/>
        <v>0.49140291080763432</v>
      </c>
      <c r="AD68">
        <v>7</v>
      </c>
      <c r="AE68">
        <f t="shared" si="67"/>
        <v>1</v>
      </c>
    </row>
    <row r="69" spans="1:39" x14ac:dyDescent="0.25">
      <c r="B69" s="10" t="s">
        <v>2</v>
      </c>
      <c r="C69" s="2">
        <v>0</v>
      </c>
      <c r="D69" s="2">
        <v>0</v>
      </c>
      <c r="E69" s="2">
        <v>0</v>
      </c>
      <c r="F69" s="6">
        <v>0</v>
      </c>
      <c r="G69" s="6">
        <v>1</v>
      </c>
      <c r="H69" s="6">
        <v>1</v>
      </c>
      <c r="I69" s="6">
        <v>0</v>
      </c>
      <c r="J69" s="6">
        <v>0</v>
      </c>
      <c r="AC69">
        <f>SUM(AC62:AC68)</f>
        <v>1</v>
      </c>
      <c r="AE69">
        <f>SUM(AE62:AE68)</f>
        <v>2.0349899807399843</v>
      </c>
    </row>
    <row r="70" spans="1:39" x14ac:dyDescent="0.25">
      <c r="F70" s="15"/>
    </row>
  </sheetData>
  <mergeCells count="25">
    <mergeCell ref="L22:L27"/>
    <mergeCell ref="L13:L18"/>
    <mergeCell ref="L3:L8"/>
    <mergeCell ref="L52:L57"/>
    <mergeCell ref="AH1:AM1"/>
    <mergeCell ref="T42:T47"/>
    <mergeCell ref="T52:T57"/>
    <mergeCell ref="T62:T67"/>
    <mergeCell ref="L42:L47"/>
    <mergeCell ref="L32:L37"/>
    <mergeCell ref="A52:A57"/>
    <mergeCell ref="A62:A67"/>
    <mergeCell ref="C1:J1"/>
    <mergeCell ref="M1:S1"/>
    <mergeCell ref="U1:AA1"/>
    <mergeCell ref="A3:A8"/>
    <mergeCell ref="A13:A18"/>
    <mergeCell ref="A22:A27"/>
    <mergeCell ref="A32:A37"/>
    <mergeCell ref="A42:A47"/>
    <mergeCell ref="L62:L67"/>
    <mergeCell ref="T3:T8"/>
    <mergeCell ref="T13:T18"/>
    <mergeCell ref="T22:T27"/>
    <mergeCell ref="T32:T3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C41E-65EC-4115-9885-A52529E558C4}">
  <dimension ref="A2:U58"/>
  <sheetViews>
    <sheetView workbookViewId="0">
      <selection activeCell="L3" sqref="L3"/>
    </sheetView>
  </sheetViews>
  <sheetFormatPr defaultRowHeight="15" x14ac:dyDescent="0.25"/>
  <cols>
    <col min="14" max="14" width="12" bestFit="1" customWidth="1"/>
    <col min="16" max="16" width="11.7109375" customWidth="1"/>
  </cols>
  <sheetData>
    <row r="2" spans="1:21" x14ac:dyDescent="0.25">
      <c r="C2">
        <v>1</v>
      </c>
      <c r="D2">
        <v>2</v>
      </c>
      <c r="I2">
        <v>1</v>
      </c>
      <c r="J2">
        <v>2</v>
      </c>
      <c r="T2">
        <v>1</v>
      </c>
      <c r="U2">
        <v>2</v>
      </c>
    </row>
    <row r="3" spans="1:21" x14ac:dyDescent="0.25">
      <c r="A3" s="17">
        <v>1</v>
      </c>
      <c r="B3">
        <v>1</v>
      </c>
      <c r="C3" s="1">
        <v>0</v>
      </c>
      <c r="D3" s="2">
        <v>1</v>
      </c>
      <c r="G3" s="17">
        <v>1</v>
      </c>
      <c r="H3">
        <v>1</v>
      </c>
      <c r="I3" s="1" t="s">
        <v>0</v>
      </c>
      <c r="J3" s="2">
        <f>D$3*$N3+D$11*$N4+D$19*$N5+D$27*$N6+D$35*$N7+D$43*$N8+D$51*$N9</f>
        <v>0.62342891798268396</v>
      </c>
      <c r="N3">
        <f>P3/$P$10</f>
        <v>0.49140291080763443</v>
      </c>
      <c r="O3">
        <v>1</v>
      </c>
      <c r="P3">
        <f>EXP(-((O3-$Q$3)^2/3))</f>
        <v>1</v>
      </c>
      <c r="Q3">
        <v>1</v>
      </c>
      <c r="S3">
        <v>1</v>
      </c>
      <c r="T3" s="1" t="s">
        <v>0</v>
      </c>
      <c r="U3" s="2">
        <f>ROUND(J3,0)</f>
        <v>1</v>
      </c>
    </row>
    <row r="4" spans="1:21" x14ac:dyDescent="0.25">
      <c r="A4" s="17"/>
      <c r="B4">
        <v>2</v>
      </c>
      <c r="C4" s="2">
        <v>0</v>
      </c>
      <c r="D4" s="1">
        <v>0</v>
      </c>
      <c r="G4" s="17"/>
      <c r="H4">
        <v>2</v>
      </c>
      <c r="I4" s="2">
        <f>C$4*$N3+C$12*$N4+C$20*$N5+C$28*$N6+C$36*$N7+C$44*$N8+C$52*$N9</f>
        <v>2.4465510316547045E-2</v>
      </c>
      <c r="J4" s="1" t="s">
        <v>0</v>
      </c>
      <c r="N4">
        <f>P4/$P$10</f>
        <v>0.35210557170076917</v>
      </c>
      <c r="O4">
        <v>2</v>
      </c>
      <c r="P4">
        <f t="shared" ref="P4:P9" si="0">EXP(-((O4-$Q$3)^2/3))</f>
        <v>0.71653131057378927</v>
      </c>
      <c r="S4">
        <v>2</v>
      </c>
      <c r="T4" s="2">
        <f>ROUND(I4,0)</f>
        <v>0</v>
      </c>
      <c r="U4" s="1" t="s">
        <v>0</v>
      </c>
    </row>
    <row r="5" spans="1:21" x14ac:dyDescent="0.25">
      <c r="A5" s="17"/>
      <c r="G5" s="17"/>
      <c r="N5">
        <f t="shared" ref="N5:N8" si="1">P5/$P$10</f>
        <v>0.12953240095063018</v>
      </c>
      <c r="O5">
        <v>3</v>
      </c>
      <c r="P5">
        <f t="shared" si="0"/>
        <v>0.26359713811572677</v>
      </c>
    </row>
    <row r="6" spans="1:21" x14ac:dyDescent="0.25">
      <c r="A6" s="17"/>
      <c r="G6" s="17"/>
      <c r="N6">
        <f t="shared" si="1"/>
        <v>2.4465510316547045E-2</v>
      </c>
      <c r="O6">
        <v>4</v>
      </c>
      <c r="P6">
        <f t="shared" si="0"/>
        <v>4.9787068367863944E-2</v>
      </c>
    </row>
    <row r="7" spans="1:21" x14ac:dyDescent="0.25">
      <c r="A7" s="17"/>
      <c r="G7" s="17"/>
      <c r="N7">
        <f t="shared" si="1"/>
        <v>2.3724686802024711E-3</v>
      </c>
      <c r="O7">
        <v>5</v>
      </c>
      <c r="P7">
        <f t="shared" si="0"/>
        <v>4.8279499938314414E-3</v>
      </c>
    </row>
    <row r="8" spans="1:21" x14ac:dyDescent="0.25">
      <c r="A8" s="17"/>
      <c r="G8" s="17"/>
      <c r="N8">
        <f t="shared" si="1"/>
        <v>1.1811826038185626E-4</v>
      </c>
      <c r="O8">
        <v>6</v>
      </c>
      <c r="P8">
        <f t="shared" si="0"/>
        <v>2.4036947641951407E-4</v>
      </c>
    </row>
    <row r="9" spans="1:21" x14ac:dyDescent="0.25">
      <c r="N9">
        <f>P9/$P$10</f>
        <v>3.019283835045708E-6</v>
      </c>
      <c r="O9">
        <v>7</v>
      </c>
      <c r="P9">
        <f t="shared" si="0"/>
        <v>6.1442123533282098E-6</v>
      </c>
    </row>
    <row r="10" spans="1:21" x14ac:dyDescent="0.25">
      <c r="C10">
        <v>1</v>
      </c>
      <c r="D10">
        <v>2</v>
      </c>
      <c r="I10">
        <v>1</v>
      </c>
      <c r="J10">
        <v>2</v>
      </c>
      <c r="N10">
        <f>SUM(N3:N9)</f>
        <v>1.0000000000000002</v>
      </c>
      <c r="P10">
        <f>SUM(P3:P9)</f>
        <v>2.0349899807399838</v>
      </c>
      <c r="T10">
        <v>1</v>
      </c>
      <c r="U10">
        <v>2</v>
      </c>
    </row>
    <row r="11" spans="1:21" x14ac:dyDescent="0.25">
      <c r="A11" s="17">
        <v>2</v>
      </c>
      <c r="B11">
        <v>1</v>
      </c>
      <c r="C11" s="1">
        <v>0</v>
      </c>
      <c r="D11" s="2">
        <v>0</v>
      </c>
      <c r="G11" s="17">
        <v>2</v>
      </c>
      <c r="H11">
        <v>1</v>
      </c>
      <c r="I11" s="1" t="s">
        <v>0</v>
      </c>
      <c r="J11" s="2">
        <f>D$3*$N11+D$11*$N12+D$19*$N13+D$27*$N14+D$35*$N15+D$43*$N16+D$51*$N17</f>
        <v>0.54076315391290453</v>
      </c>
      <c r="N11">
        <f>P11/$P$18</f>
        <v>0.26041336219014394</v>
      </c>
      <c r="O11">
        <v>1</v>
      </c>
      <c r="P11">
        <f>EXP(-((O11-$Q$11)^2/3))</f>
        <v>0.71653131057378927</v>
      </c>
      <c r="Q11">
        <v>2</v>
      </c>
      <c r="S11">
        <v>1</v>
      </c>
      <c r="T11" s="1" t="s">
        <v>0</v>
      </c>
      <c r="U11" s="2">
        <f>ROUND(J11,0)</f>
        <v>1</v>
      </c>
    </row>
    <row r="12" spans="1:21" x14ac:dyDescent="0.25">
      <c r="A12" s="17"/>
      <c r="B12">
        <v>2</v>
      </c>
      <c r="C12" s="2">
        <v>0</v>
      </c>
      <c r="D12" s="1">
        <v>0</v>
      </c>
      <c r="G12" s="17"/>
      <c r="H12">
        <v>2</v>
      </c>
      <c r="I12" s="2">
        <f>C$4*$N11+C$12*$N12+C$20*$N13+C$28*$N14+C$36*$N15+C$44*$N16+C$52*$N17</f>
        <v>9.5800722156086565E-2</v>
      </c>
      <c r="J12" s="1" t="s">
        <v>0</v>
      </c>
      <c r="N12">
        <f>P12/$P$18</f>
        <v>0.36343612393100899</v>
      </c>
      <c r="O12">
        <v>2</v>
      </c>
      <c r="P12">
        <f t="shared" ref="P12:P17" si="2">EXP(-((O12-$Q$11)^2/3))</f>
        <v>1</v>
      </c>
      <c r="S12">
        <v>2</v>
      </c>
      <c r="T12" s="2">
        <f>ROUND(I12,0)</f>
        <v>0</v>
      </c>
      <c r="U12" s="1" t="s">
        <v>0</v>
      </c>
    </row>
    <row r="13" spans="1:21" x14ac:dyDescent="0.25">
      <c r="A13" s="17"/>
      <c r="G13" s="17"/>
      <c r="N13">
        <f t="shared" ref="N13:N16" si="3">P13/$P$18</f>
        <v>0.26041336219014394</v>
      </c>
      <c r="O13">
        <v>3</v>
      </c>
      <c r="P13">
        <f t="shared" si="2"/>
        <v>0.71653131057378927</v>
      </c>
    </row>
    <row r="14" spans="1:21" x14ac:dyDescent="0.25">
      <c r="A14" s="17"/>
      <c r="G14" s="17"/>
      <c r="N14">
        <f t="shared" si="3"/>
        <v>9.5800722156086565E-2</v>
      </c>
      <c r="O14">
        <v>4</v>
      </c>
      <c r="P14">
        <f t="shared" si="2"/>
        <v>0.26359713811572677</v>
      </c>
    </row>
    <row r="15" spans="1:21" x14ac:dyDescent="0.25">
      <c r="A15" s="17"/>
      <c r="G15" s="17"/>
      <c r="N15">
        <f t="shared" si="3"/>
        <v>1.8094419149504617E-2</v>
      </c>
      <c r="O15">
        <v>5</v>
      </c>
      <c r="P15">
        <f t="shared" si="2"/>
        <v>4.9787068367863944E-2</v>
      </c>
    </row>
    <row r="16" spans="1:21" x14ac:dyDescent="0.25">
      <c r="A16" s="17"/>
      <c r="G16" s="17"/>
      <c r="N16">
        <f t="shared" si="3"/>
        <v>1.7546514322908378E-3</v>
      </c>
      <c r="O16">
        <v>6</v>
      </c>
      <c r="P16">
        <f t="shared" si="2"/>
        <v>4.8279499938314414E-3</v>
      </c>
    </row>
    <row r="17" spans="1:21" x14ac:dyDescent="0.25">
      <c r="N17">
        <f>P17/$P$18</f>
        <v>8.735895082123426E-5</v>
      </c>
      <c r="O17">
        <v>7</v>
      </c>
      <c r="P17">
        <f t="shared" si="2"/>
        <v>2.4036947641951407E-4</v>
      </c>
    </row>
    <row r="18" spans="1:21" x14ac:dyDescent="0.25">
      <c r="C18">
        <v>1</v>
      </c>
      <c r="D18">
        <v>2</v>
      </c>
      <c r="I18">
        <v>1</v>
      </c>
      <c r="J18">
        <v>2</v>
      </c>
      <c r="N18">
        <f>SUM(N11:N17)</f>
        <v>1</v>
      </c>
      <c r="P18">
        <f>SUM(P11:P17)</f>
        <v>2.7515151471014199</v>
      </c>
      <c r="T18">
        <v>1</v>
      </c>
      <c r="U18">
        <v>2</v>
      </c>
    </row>
    <row r="19" spans="1:21" x14ac:dyDescent="0.25">
      <c r="A19" s="17">
        <v>3</v>
      </c>
      <c r="B19">
        <v>1</v>
      </c>
      <c r="C19" s="1">
        <v>0</v>
      </c>
      <c r="D19" s="2">
        <v>1</v>
      </c>
      <c r="G19" s="17">
        <v>3</v>
      </c>
      <c r="H19">
        <v>1</v>
      </c>
      <c r="I19" s="1" t="s">
        <v>0</v>
      </c>
      <c r="J19" s="2">
        <f>D$3*$N19+D$11*$N20+D$19*$N21+D$27*$N22+D$35*$N23+D$43*$N24+D$51*$N25</f>
        <v>0.5246688213633488</v>
      </c>
      <c r="N19">
        <f>P19/$P$26</f>
        <v>8.7432284184107131E-2</v>
      </c>
      <c r="O19">
        <v>1</v>
      </c>
      <c r="P19">
        <f>EXP(-((O19-$Q$19)^2/3))</f>
        <v>0.26359713811572677</v>
      </c>
      <c r="Q19">
        <v>3</v>
      </c>
      <c r="S19">
        <v>1</v>
      </c>
      <c r="T19" s="1" t="s">
        <v>0</v>
      </c>
      <c r="U19" s="2">
        <f>ROUND(J19,0)</f>
        <v>1</v>
      </c>
    </row>
    <row r="20" spans="1:21" x14ac:dyDescent="0.25">
      <c r="A20" s="17"/>
      <c r="B20">
        <v>2</v>
      </c>
      <c r="C20" s="2">
        <v>0</v>
      </c>
      <c r="D20" s="1">
        <v>0</v>
      </c>
      <c r="G20" s="17"/>
      <c r="H20">
        <v>2</v>
      </c>
      <c r="I20" s="2">
        <f>C$4*$N19+C$12*$N20+C$20*$N21+C$28*$N22+C$36*$N23+C$44*$N24+C$52*$N25</f>
        <v>0.2376655893183256</v>
      </c>
      <c r="J20" s="1" t="s">
        <v>0</v>
      </c>
      <c r="N20">
        <f>P20/$P$26</f>
        <v>0.2376655893183256</v>
      </c>
      <c r="O20">
        <v>2</v>
      </c>
      <c r="P20">
        <f t="shared" ref="P20:P25" si="4">EXP(-((O20-$Q$19)^2/3))</f>
        <v>0.71653131057378927</v>
      </c>
      <c r="S20">
        <v>2</v>
      </c>
      <c r="T20" s="2">
        <f>ROUND(I20,0)</f>
        <v>0</v>
      </c>
      <c r="U20" s="1" t="s">
        <v>0</v>
      </c>
    </row>
    <row r="21" spans="1:21" x14ac:dyDescent="0.25">
      <c r="A21" s="17"/>
      <c r="G21" s="17"/>
      <c r="N21">
        <f t="shared" ref="N21:N24" si="5">P21/$P$26</f>
        <v>0.33168904946806299</v>
      </c>
      <c r="O21">
        <v>3</v>
      </c>
      <c r="P21">
        <f t="shared" si="4"/>
        <v>1</v>
      </c>
    </row>
    <row r="22" spans="1:21" x14ac:dyDescent="0.25">
      <c r="A22" s="17"/>
      <c r="G22" s="17"/>
      <c r="N22">
        <f t="shared" si="5"/>
        <v>0.2376655893183256</v>
      </c>
      <c r="O22">
        <v>4</v>
      </c>
      <c r="P22">
        <f t="shared" si="4"/>
        <v>0.71653131057378927</v>
      </c>
    </row>
    <row r="23" spans="1:21" x14ac:dyDescent="0.25">
      <c r="A23" s="17"/>
      <c r="G23" s="17"/>
      <c r="N23">
        <f t="shared" si="5"/>
        <v>8.7432284184107131E-2</v>
      </c>
      <c r="O23">
        <v>5</v>
      </c>
      <c r="P23">
        <f t="shared" si="4"/>
        <v>0.26359713811572677</v>
      </c>
    </row>
    <row r="24" spans="1:21" x14ac:dyDescent="0.25">
      <c r="A24" s="17"/>
      <c r="G24" s="17"/>
      <c r="N24">
        <f t="shared" si="5"/>
        <v>1.6513825382738257E-2</v>
      </c>
      <c r="O24">
        <v>6</v>
      </c>
      <c r="P24">
        <f t="shared" si="4"/>
        <v>4.9787068367863944E-2</v>
      </c>
    </row>
    <row r="25" spans="1:21" x14ac:dyDescent="0.25">
      <c r="N25">
        <f>P25/$P$26</f>
        <v>1.6013781443332913E-3</v>
      </c>
      <c r="O25">
        <v>7</v>
      </c>
      <c r="P25">
        <f t="shared" si="4"/>
        <v>4.8279499938314414E-3</v>
      </c>
    </row>
    <row r="26" spans="1:21" x14ac:dyDescent="0.25">
      <c r="C26">
        <v>1</v>
      </c>
      <c r="D26">
        <v>2</v>
      </c>
      <c r="I26">
        <v>1</v>
      </c>
      <c r="J26">
        <v>2</v>
      </c>
      <c r="N26">
        <f>SUM(N19:N25)</f>
        <v>0.99999999999999989</v>
      </c>
      <c r="P26">
        <f>SUM(P19:P25)</f>
        <v>3.0148719157407275</v>
      </c>
      <c r="T26">
        <v>1</v>
      </c>
      <c r="U26">
        <v>2</v>
      </c>
    </row>
    <row r="27" spans="1:21" x14ac:dyDescent="0.25">
      <c r="A27" s="17">
        <v>4</v>
      </c>
      <c r="B27">
        <v>1</v>
      </c>
      <c r="C27" s="3">
        <v>0</v>
      </c>
      <c r="D27" s="2">
        <v>0</v>
      </c>
      <c r="G27" s="17">
        <v>4</v>
      </c>
      <c r="H27">
        <v>1</v>
      </c>
      <c r="I27" s="1" t="s">
        <v>0</v>
      </c>
      <c r="J27" s="2">
        <f>D$3*$N27+D$11*$N28+D$19*$N29+D$27*$N30+D$35*$N31+D$43*$N32+D$51*$N33</f>
        <v>0.58703695595358329</v>
      </c>
      <c r="N27">
        <f>P27/$P$34</f>
        <v>1.6271182236135419E-2</v>
      </c>
      <c r="O27">
        <v>1</v>
      </c>
      <c r="P27">
        <f>EXP(-((O27-$Q$27)^2/3))</f>
        <v>4.9787068367863944E-2</v>
      </c>
      <c r="Q27">
        <v>4</v>
      </c>
      <c r="S27">
        <v>1</v>
      </c>
      <c r="T27" s="1" t="s">
        <v>0</v>
      </c>
      <c r="U27" s="2">
        <f>ROUND(J27,0)</f>
        <v>1</v>
      </c>
    </row>
    <row r="28" spans="1:21" x14ac:dyDescent="0.25">
      <c r="A28" s="17"/>
      <c r="B28">
        <v>2</v>
      </c>
      <c r="C28" s="2">
        <v>1</v>
      </c>
      <c r="D28" s="3">
        <v>0</v>
      </c>
      <c r="G28" s="17"/>
      <c r="H28">
        <v>2</v>
      </c>
      <c r="I28" s="2">
        <f>C$4*$N27+C$12*$N28+C$20*$N29+C$28*$N30+C$36*$N31+C$44*$N32+C$52*$N33</f>
        <v>0.32681543158781318</v>
      </c>
      <c r="J28" s="1" t="s">
        <v>0</v>
      </c>
      <c r="N28">
        <f>P28/$P$34</f>
        <v>8.6147612458603653E-2</v>
      </c>
      <c r="O28">
        <v>2</v>
      </c>
      <c r="P28">
        <f t="shared" ref="P28:P33" si="6">EXP(-((O28-$Q$27)^2/3))</f>
        <v>0.26359713811572677</v>
      </c>
      <c r="S28">
        <v>2</v>
      </c>
      <c r="T28" s="2">
        <f>ROUND(I28,0)</f>
        <v>0</v>
      </c>
      <c r="U28" s="1" t="s">
        <v>0</v>
      </c>
    </row>
    <row r="29" spans="1:21" x14ac:dyDescent="0.25">
      <c r="A29" s="17"/>
      <c r="G29" s="17"/>
      <c r="N29">
        <f t="shared" ref="N29:N32" si="7">P29/$P$34</f>
        <v>0.23417348951135436</v>
      </c>
      <c r="O29">
        <v>3</v>
      </c>
      <c r="P29">
        <f t="shared" si="6"/>
        <v>0.71653131057378927</v>
      </c>
    </row>
    <row r="30" spans="1:21" x14ac:dyDescent="0.25">
      <c r="A30" s="17"/>
      <c r="G30" s="17"/>
      <c r="N30">
        <f t="shared" si="7"/>
        <v>0.32681543158781318</v>
      </c>
      <c r="O30">
        <v>4</v>
      </c>
      <c r="P30">
        <f t="shared" si="6"/>
        <v>1</v>
      </c>
    </row>
    <row r="31" spans="1:21" x14ac:dyDescent="0.25">
      <c r="A31" s="17"/>
      <c r="G31" s="17"/>
      <c r="N31">
        <f t="shared" si="7"/>
        <v>0.23417348951135436</v>
      </c>
      <c r="O31">
        <v>5</v>
      </c>
      <c r="P31">
        <f t="shared" si="6"/>
        <v>0.71653131057378927</v>
      </c>
    </row>
    <row r="32" spans="1:21" x14ac:dyDescent="0.25">
      <c r="A32" s="17"/>
      <c r="G32" s="17"/>
      <c r="N32">
        <f t="shared" si="7"/>
        <v>8.6147612458603653E-2</v>
      </c>
      <c r="O32">
        <v>6</v>
      </c>
      <c r="P32">
        <f t="shared" si="6"/>
        <v>0.26359713811572677</v>
      </c>
    </row>
    <row r="33" spans="1:21" x14ac:dyDescent="0.25">
      <c r="N33">
        <f>P33/$P$34</f>
        <v>1.6271182236135419E-2</v>
      </c>
      <c r="O33">
        <v>7</v>
      </c>
      <c r="P33">
        <f t="shared" si="6"/>
        <v>4.9787068367863944E-2</v>
      </c>
    </row>
    <row r="34" spans="1:21" x14ac:dyDescent="0.25">
      <c r="C34">
        <v>1</v>
      </c>
      <c r="D34">
        <v>2</v>
      </c>
      <c r="I34">
        <v>1</v>
      </c>
      <c r="J34">
        <v>2</v>
      </c>
      <c r="N34">
        <f>SUM(N27:N33)</f>
        <v>1</v>
      </c>
      <c r="P34">
        <f>SUM(P27:P33)</f>
        <v>3.0598310341147599</v>
      </c>
      <c r="T34">
        <v>1</v>
      </c>
      <c r="U34">
        <v>2</v>
      </c>
    </row>
    <row r="35" spans="1:21" x14ac:dyDescent="0.25">
      <c r="A35" s="17">
        <v>5</v>
      </c>
      <c r="B35">
        <v>1</v>
      </c>
      <c r="C35" s="3">
        <v>0</v>
      </c>
      <c r="D35" s="2">
        <v>1</v>
      </c>
      <c r="G35" s="17">
        <v>5</v>
      </c>
      <c r="H35">
        <v>1</v>
      </c>
      <c r="I35" s="1" t="s">
        <v>0</v>
      </c>
      <c r="J35" s="2">
        <f>D$3*$N35+D$11*$N36+D$19*$N37+D$27*$N38+D$35*$N39+D$43*$N40+D$51*$N41</f>
        <v>0.74582058529893613</v>
      </c>
      <c r="N35">
        <f>P35/$P$42</f>
        <v>1.6013781443332913E-3</v>
      </c>
      <c r="O35">
        <v>1</v>
      </c>
      <c r="P35">
        <f>EXP(-((O35-$Q$35)^2/3))</f>
        <v>4.8279499938314414E-3</v>
      </c>
      <c r="Q35">
        <v>5</v>
      </c>
      <c r="S35">
        <v>1</v>
      </c>
      <c r="T35" s="1" t="s">
        <v>0</v>
      </c>
      <c r="U35" s="2">
        <f>ROUND(J35,0)</f>
        <v>1</v>
      </c>
    </row>
    <row r="36" spans="1:21" x14ac:dyDescent="0.25">
      <c r="A36" s="17"/>
      <c r="B36">
        <v>2</v>
      </c>
      <c r="C36" s="2">
        <v>0</v>
      </c>
      <c r="D36" s="3">
        <v>0</v>
      </c>
      <c r="G36" s="17"/>
      <c r="H36">
        <v>2</v>
      </c>
      <c r="I36" s="2">
        <f>C$4*$N35+C$12*$N36+C$20*$N37+C$28*$N38+C$36*$N39+C$44*$N40+C$52*$N41</f>
        <v>0.2376655893183256</v>
      </c>
      <c r="J36" s="1" t="s">
        <v>0</v>
      </c>
      <c r="N36">
        <f>P36/$P$42</f>
        <v>1.6513825382738257E-2</v>
      </c>
      <c r="O36">
        <v>2</v>
      </c>
      <c r="P36">
        <f t="shared" ref="P36:P41" si="8">EXP(-((O36-$Q$35)^2/3))</f>
        <v>4.9787068367863944E-2</v>
      </c>
      <c r="S36">
        <v>2</v>
      </c>
      <c r="T36" s="2">
        <f>ROUND(I36,0)</f>
        <v>0</v>
      </c>
      <c r="U36" s="1" t="s">
        <v>0</v>
      </c>
    </row>
    <row r="37" spans="1:21" x14ac:dyDescent="0.25">
      <c r="A37" s="17"/>
      <c r="G37" s="17"/>
      <c r="N37">
        <f t="shared" ref="N37:N40" si="9">P37/$P$42</f>
        <v>8.7432284184107131E-2</v>
      </c>
      <c r="O37">
        <v>3</v>
      </c>
      <c r="P37">
        <f t="shared" si="8"/>
        <v>0.26359713811572677</v>
      </c>
    </row>
    <row r="38" spans="1:21" x14ac:dyDescent="0.25">
      <c r="A38" s="17"/>
      <c r="G38" s="17"/>
      <c r="N38">
        <f t="shared" si="9"/>
        <v>0.2376655893183256</v>
      </c>
      <c r="O38">
        <v>4</v>
      </c>
      <c r="P38">
        <f t="shared" si="8"/>
        <v>0.71653131057378927</v>
      </c>
    </row>
    <row r="39" spans="1:21" x14ac:dyDescent="0.25">
      <c r="A39" s="17"/>
      <c r="G39" s="17"/>
      <c r="N39">
        <f t="shared" si="9"/>
        <v>0.33168904946806299</v>
      </c>
      <c r="O39">
        <v>5</v>
      </c>
      <c r="P39">
        <f t="shared" si="8"/>
        <v>1</v>
      </c>
    </row>
    <row r="40" spans="1:21" x14ac:dyDescent="0.25">
      <c r="A40" s="17"/>
      <c r="G40" s="17"/>
      <c r="N40">
        <f t="shared" si="9"/>
        <v>0.2376655893183256</v>
      </c>
      <c r="O40">
        <v>6</v>
      </c>
      <c r="P40">
        <f t="shared" si="8"/>
        <v>0.71653131057378927</v>
      </c>
    </row>
    <row r="41" spans="1:21" x14ac:dyDescent="0.25">
      <c r="N41">
        <f>P41/$P$42</f>
        <v>8.7432284184107131E-2</v>
      </c>
      <c r="O41">
        <v>7</v>
      </c>
      <c r="P41">
        <f t="shared" si="8"/>
        <v>0.26359713811572677</v>
      </c>
    </row>
    <row r="42" spans="1:21" x14ac:dyDescent="0.25">
      <c r="C42">
        <v>1</v>
      </c>
      <c r="D42">
        <v>2</v>
      </c>
      <c r="I42">
        <v>1</v>
      </c>
      <c r="J42">
        <v>2</v>
      </c>
      <c r="N42">
        <f>SUM(N35:N41)</f>
        <v>0.99999999999999989</v>
      </c>
      <c r="P42">
        <f>SUM(P35:P41)</f>
        <v>3.0148719157407275</v>
      </c>
      <c r="T42">
        <v>1</v>
      </c>
      <c r="U42">
        <v>2</v>
      </c>
    </row>
    <row r="43" spans="1:21" x14ac:dyDescent="0.25">
      <c r="A43" s="17">
        <v>6</v>
      </c>
      <c r="B43">
        <v>1</v>
      </c>
      <c r="C43" s="3">
        <v>0</v>
      </c>
      <c r="D43" s="2">
        <v>1</v>
      </c>
      <c r="G43" s="17">
        <v>6</v>
      </c>
      <c r="H43">
        <v>1</v>
      </c>
      <c r="I43" s="1" t="s">
        <v>0</v>
      </c>
      <c r="J43" s="2">
        <f>D$3*$N43+D$11*$N44+D$19*$N45+D$27*$N46+D$35*$N47+D$43*$N48+D$51*$N49</f>
        <v>0.9024446264116226</v>
      </c>
      <c r="N43">
        <f>P43/$P$50</f>
        <v>8.735895082123426E-5</v>
      </c>
      <c r="O43">
        <v>1</v>
      </c>
      <c r="P43">
        <f>EXP(-((O43-$Q$43)^2/3))</f>
        <v>2.4036947641951407E-4</v>
      </c>
      <c r="Q43">
        <v>6</v>
      </c>
      <c r="S43">
        <v>1</v>
      </c>
      <c r="T43" s="1" t="s">
        <v>0</v>
      </c>
      <c r="U43" s="2">
        <f>ROUND(J43,0)</f>
        <v>1</v>
      </c>
    </row>
    <row r="44" spans="1:21" x14ac:dyDescent="0.25">
      <c r="A44" s="17"/>
      <c r="B44">
        <v>2</v>
      </c>
      <c r="C44" s="2">
        <v>0</v>
      </c>
      <c r="D44" s="3">
        <v>0</v>
      </c>
      <c r="G44" s="17"/>
      <c r="H44">
        <v>2</v>
      </c>
      <c r="I44" s="2">
        <f>C$4*$N43+C$12*$N44+C$20*$N45+C$28*$N46+C$36*$N47+C$44*$N48+C$52*$N49</f>
        <v>9.5800722156086565E-2</v>
      </c>
      <c r="J44" s="1" t="s">
        <v>0</v>
      </c>
      <c r="N44">
        <f>P44/$P$50</f>
        <v>1.7546514322908378E-3</v>
      </c>
      <c r="O44">
        <v>2</v>
      </c>
      <c r="P44">
        <f t="shared" ref="P44:P49" si="10">EXP(-((O44-$Q$43)^2/3))</f>
        <v>4.8279499938314414E-3</v>
      </c>
      <c r="S44">
        <v>2</v>
      </c>
      <c r="T44" s="2">
        <f>ROUND(I44,0)</f>
        <v>0</v>
      </c>
      <c r="U44" s="1" t="s">
        <v>0</v>
      </c>
    </row>
    <row r="45" spans="1:21" x14ac:dyDescent="0.25">
      <c r="A45" s="17"/>
      <c r="G45" s="17"/>
      <c r="N45">
        <f t="shared" ref="N45:N48" si="11">P45/$P$50</f>
        <v>1.8094419149504617E-2</v>
      </c>
      <c r="O45">
        <v>3</v>
      </c>
      <c r="P45">
        <f t="shared" si="10"/>
        <v>4.9787068367863944E-2</v>
      </c>
    </row>
    <row r="46" spans="1:21" x14ac:dyDescent="0.25">
      <c r="A46" s="17"/>
      <c r="G46" s="17"/>
      <c r="N46">
        <f t="shared" si="11"/>
        <v>9.5800722156086565E-2</v>
      </c>
      <c r="O46">
        <v>4</v>
      </c>
      <c r="P46">
        <f t="shared" si="10"/>
        <v>0.26359713811572677</v>
      </c>
    </row>
    <row r="47" spans="1:21" x14ac:dyDescent="0.25">
      <c r="A47" s="17"/>
      <c r="G47" s="17"/>
      <c r="N47">
        <f t="shared" si="11"/>
        <v>0.26041336219014394</v>
      </c>
      <c r="O47">
        <v>5</v>
      </c>
      <c r="P47">
        <f t="shared" si="10"/>
        <v>0.71653131057378927</v>
      </c>
    </row>
    <row r="48" spans="1:21" x14ac:dyDescent="0.25">
      <c r="A48" s="17"/>
      <c r="G48" s="17"/>
      <c r="N48">
        <f t="shared" si="11"/>
        <v>0.36343612393100899</v>
      </c>
      <c r="O48">
        <v>6</v>
      </c>
      <c r="P48">
        <f t="shared" si="10"/>
        <v>1</v>
      </c>
    </row>
    <row r="49" spans="1:21" x14ac:dyDescent="0.25">
      <c r="N49">
        <f>P49/$P$50</f>
        <v>0.26041336219014394</v>
      </c>
      <c r="O49">
        <v>7</v>
      </c>
      <c r="P49">
        <f t="shared" si="10"/>
        <v>0.71653131057378927</v>
      </c>
    </row>
    <row r="50" spans="1:21" x14ac:dyDescent="0.25">
      <c r="C50">
        <v>1</v>
      </c>
      <c r="D50">
        <v>2</v>
      </c>
      <c r="I50">
        <v>1</v>
      </c>
      <c r="J50">
        <v>2</v>
      </c>
      <c r="N50">
        <f>SUM(N43:N49)</f>
        <v>1</v>
      </c>
      <c r="P50">
        <f>SUM(P43:P49)</f>
        <v>2.7515151471014199</v>
      </c>
      <c r="T50">
        <v>1</v>
      </c>
      <c r="U50">
        <v>2</v>
      </c>
    </row>
    <row r="51" spans="1:21" x14ac:dyDescent="0.25">
      <c r="A51" s="17">
        <v>7</v>
      </c>
      <c r="B51">
        <v>1</v>
      </c>
      <c r="C51" s="3">
        <v>0</v>
      </c>
      <c r="D51" s="2">
        <v>1</v>
      </c>
      <c r="G51" s="17">
        <v>7</v>
      </c>
      <c r="H51">
        <v>1</v>
      </c>
      <c r="I51" s="1" t="s">
        <v>0</v>
      </c>
      <c r="J51" s="2">
        <f>D$3*$N51+D$11*$N52+D$19*$N53+D$27*$N54+D$35*$N55+D$43*$N56+D$51*$N57</f>
        <v>0.97541637142307114</v>
      </c>
      <c r="N51">
        <f>P51/$P$58</f>
        <v>3.0192838350457071E-6</v>
      </c>
      <c r="O51">
        <v>1</v>
      </c>
      <c r="P51">
        <f>EXP(-((O51-$Q$51)^2/3))</f>
        <v>6.1442123533282098E-6</v>
      </c>
      <c r="Q51">
        <v>7</v>
      </c>
      <c r="S51">
        <v>1</v>
      </c>
      <c r="T51" s="1" t="s">
        <v>0</v>
      </c>
      <c r="U51" s="2">
        <f>ROUND(J51,0)</f>
        <v>1</v>
      </c>
    </row>
    <row r="52" spans="1:21" x14ac:dyDescent="0.25">
      <c r="A52" s="17"/>
      <c r="B52">
        <v>2</v>
      </c>
      <c r="C52" s="2">
        <v>0</v>
      </c>
      <c r="D52" s="3">
        <v>0</v>
      </c>
      <c r="G52" s="17"/>
      <c r="H52">
        <v>2</v>
      </c>
      <c r="I52" s="2">
        <f>C$4*$N51+C$12*$N52+C$20*$N53+C$28*$N54+C$36*$N55+C$44*$N56+C$52*$N57</f>
        <v>2.4465510316547038E-2</v>
      </c>
      <c r="J52" s="1" t="s">
        <v>0</v>
      </c>
      <c r="N52">
        <f>P52/$P$58</f>
        <v>1.1811826038185624E-4</v>
      </c>
      <c r="O52">
        <v>2</v>
      </c>
      <c r="P52">
        <f t="shared" ref="P52:P57" si="12">EXP(-((O52-$Q$51)^2/3))</f>
        <v>2.4036947641951407E-4</v>
      </c>
      <c r="S52">
        <v>2</v>
      </c>
      <c r="T52" s="2">
        <f>ROUND(I52,0)</f>
        <v>0</v>
      </c>
      <c r="U52" s="1" t="s">
        <v>0</v>
      </c>
    </row>
    <row r="53" spans="1:21" x14ac:dyDescent="0.25">
      <c r="A53" s="17"/>
      <c r="G53" s="17"/>
      <c r="N53">
        <f t="shared" ref="N53:N56" si="13">P53/$P$58</f>
        <v>2.3724686802024707E-3</v>
      </c>
      <c r="O53">
        <v>3</v>
      </c>
      <c r="P53">
        <f t="shared" si="12"/>
        <v>4.8279499938314414E-3</v>
      </c>
    </row>
    <row r="54" spans="1:21" x14ac:dyDescent="0.25">
      <c r="A54" s="17"/>
      <c r="G54" s="17"/>
      <c r="N54">
        <f t="shared" si="13"/>
        <v>2.4465510316547038E-2</v>
      </c>
      <c r="O54">
        <v>4</v>
      </c>
      <c r="P54">
        <f t="shared" si="12"/>
        <v>4.9787068367863944E-2</v>
      </c>
    </row>
    <row r="55" spans="1:21" x14ac:dyDescent="0.25">
      <c r="A55" s="17"/>
      <c r="G55" s="17"/>
      <c r="N55">
        <f t="shared" si="13"/>
        <v>0.12953240095063015</v>
      </c>
      <c r="O55">
        <v>5</v>
      </c>
      <c r="P55">
        <f t="shared" si="12"/>
        <v>0.26359713811572677</v>
      </c>
    </row>
    <row r="56" spans="1:21" x14ac:dyDescent="0.25">
      <c r="A56" s="17"/>
      <c r="G56" s="17"/>
      <c r="N56">
        <f t="shared" si="13"/>
        <v>0.35210557170076912</v>
      </c>
      <c r="O56">
        <v>6</v>
      </c>
      <c r="P56">
        <f t="shared" si="12"/>
        <v>0.71653131057378927</v>
      </c>
    </row>
    <row r="57" spans="1:21" x14ac:dyDescent="0.25">
      <c r="N57">
        <f>P57/$P$58</f>
        <v>0.49140291080763432</v>
      </c>
      <c r="O57">
        <v>7</v>
      </c>
      <c r="P57">
        <f t="shared" si="12"/>
        <v>1</v>
      </c>
    </row>
    <row r="58" spans="1:21" x14ac:dyDescent="0.25">
      <c r="N58">
        <f>SUM(N51:N57)</f>
        <v>1</v>
      </c>
      <c r="P58">
        <f>SUM(P51:P57)</f>
        <v>2.0349899807399843</v>
      </c>
    </row>
  </sheetData>
  <mergeCells count="14">
    <mergeCell ref="A3:A8"/>
    <mergeCell ref="G3:G8"/>
    <mergeCell ref="A11:A16"/>
    <mergeCell ref="G11:G16"/>
    <mergeCell ref="A19:A24"/>
    <mergeCell ref="G19:G24"/>
    <mergeCell ref="A51:A56"/>
    <mergeCell ref="G51:G56"/>
    <mergeCell ref="A27:A32"/>
    <mergeCell ref="G27:G32"/>
    <mergeCell ref="A35:A40"/>
    <mergeCell ref="G35:G40"/>
    <mergeCell ref="A43:A48"/>
    <mergeCell ref="G43:G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2020-03-08T12:28:46Z</dcterms:created>
  <dcterms:modified xsi:type="dcterms:W3CDTF">2020-04-03T10:31:46Z</dcterms:modified>
</cp:coreProperties>
</file>