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A\Coding\"/>
    </mc:Choice>
  </mc:AlternateContent>
  <xr:revisionPtr revIDLastSave="0" documentId="8_{93686A34-6914-4EA4-AEB5-BD4A68033C32}" xr6:coauthVersionLast="45" xr6:coauthVersionMax="45" xr10:uidLastSave="{00000000-0000-0000-0000-000000000000}"/>
  <bookViews>
    <workbookView xWindow="-110" yWindow="-110" windowWidth="19420" windowHeight="11020" xr2:uid="{15A8B5F0-692A-4885-B3AF-E7047938A9E7}"/>
  </bookViews>
  <sheets>
    <sheet name="Sheet1" sheetId="1" r:id="rId1"/>
  </sheets>
  <definedNames>
    <definedName name="solver_adj" localSheetId="0" hidden="1">Sheet1!$C$3:$V$3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Sheet1!$C$3:$Q$3</definedName>
    <definedName name="solver_lhs2" localSheetId="0" hidden="1">Sheet1!$C$3:$Q$3</definedName>
    <definedName name="solver_lhs3" localSheetId="0" hidden="1">Sheet1!$R$3:$V$3</definedName>
    <definedName name="solver_lhs4" localSheetId="0" hidden="1">Sheet1!$V$3</definedName>
    <definedName name="solver_lhs5" localSheetId="0" hidden="1">Sheet1!$W$11:$W$13</definedName>
    <definedName name="solver_lhs6" localSheetId="0" hidden="1">Sheet1!$W$6:$W$10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Sheet1!$X$3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5</definedName>
    <definedName name="solver_rel4" localSheetId="0" hidden="1">2</definedName>
    <definedName name="solver_rel5" localSheetId="0" hidden="1">2</definedName>
    <definedName name="solver_rel6" localSheetId="0" hidden="1">1</definedName>
    <definedName name="solver_rhs1" localSheetId="0" hidden="1">integer</definedName>
    <definedName name="solver_rhs2" localSheetId="0" hidden="1">0</definedName>
    <definedName name="solver_rhs3" localSheetId="0" hidden="1">binary</definedName>
    <definedName name="solver_rhs4" localSheetId="0" hidden="1">1</definedName>
    <definedName name="solver_rhs5" localSheetId="0" hidden="1">Sheet1!$Y$11:$Y$13</definedName>
    <definedName name="solver_rhs6" localSheetId="0" hidden="1">Sheet1!$Y$6:$Y$10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" l="1"/>
  <c r="W12" i="1"/>
  <c r="W11" i="1"/>
  <c r="X3" i="1"/>
  <c r="Q10" i="1"/>
  <c r="P10" i="1"/>
  <c r="O10" i="1"/>
  <c r="N9" i="1"/>
  <c r="M9" i="1"/>
  <c r="L9" i="1"/>
  <c r="K8" i="1"/>
  <c r="J8" i="1"/>
  <c r="I8" i="1"/>
  <c r="H7" i="1"/>
  <c r="G7" i="1"/>
  <c r="F7" i="1"/>
  <c r="E6" i="1"/>
  <c r="D6" i="1"/>
  <c r="C6" i="1"/>
  <c r="V10" i="1"/>
  <c r="U9" i="1"/>
  <c r="S7" i="1"/>
  <c r="R6" i="1"/>
  <c r="T8" i="1"/>
  <c r="W8" i="1" l="1"/>
  <c r="W6" i="1"/>
  <c r="W10" i="1"/>
  <c r="W9" i="1"/>
  <c r="W7" i="1"/>
</calcChain>
</file>

<file path=xl/sharedStrings.xml><?xml version="1.0" encoding="utf-8"?>
<sst xmlns="http://schemas.openxmlformats.org/spreadsheetml/2006/main" count="39" uniqueCount="27">
  <si>
    <t>x12</t>
  </si>
  <si>
    <t>x11</t>
  </si>
  <si>
    <t>x13</t>
  </si>
  <si>
    <t>x21</t>
  </si>
  <si>
    <t>x22</t>
  </si>
  <si>
    <t>x23</t>
  </si>
  <si>
    <t>x31</t>
  </si>
  <si>
    <t>x32</t>
  </si>
  <si>
    <t>x33</t>
  </si>
  <si>
    <t>x41</t>
  </si>
  <si>
    <t>x42</t>
  </si>
  <si>
    <t>x43</t>
  </si>
  <si>
    <t>x51</t>
  </si>
  <si>
    <t>x52</t>
  </si>
  <si>
    <t>x53</t>
  </si>
  <si>
    <t>y1</t>
  </si>
  <si>
    <t>y2</t>
  </si>
  <si>
    <t>y3</t>
  </si>
  <si>
    <t>y4</t>
  </si>
  <si>
    <t>y5</t>
  </si>
  <si>
    <t xml:space="preserve">Direction </t>
  </si>
  <si>
    <t>&lt;=</t>
  </si>
  <si>
    <t>=</t>
  </si>
  <si>
    <t>Supply constraints</t>
  </si>
  <si>
    <t>Demand constraints</t>
  </si>
  <si>
    <t>RHS</t>
  </si>
  <si>
    <t>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</si>
</sst>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3095-764A-4C05-99EC-AD99FD74E844}">
  <dimension ref="B2:Y13"/>
  <sheetViews>
    <sheetView tabSelected="1" topLeftCell="B1" workbookViewId="0">
      <selection activeCell="Y18" sqref="Y18"/>
    </sheetView>
  </sheetViews>
  <sheetFormatPr defaultRowHeight="14.5" x14ac:dyDescent="0.35"/>
  <cols>
    <col min="2" max="2" width="17.7265625" bestFit="1" customWidth="1"/>
    <col min="3" max="4" width="4.81640625" bestFit="1" customWidth="1"/>
    <col min="5" max="6" width="3.7265625" bestFit="1" customWidth="1"/>
    <col min="7" max="7" width="4.81640625" bestFit="1" customWidth="1"/>
    <col min="8" max="9" width="3.7265625" bestFit="1" customWidth="1"/>
    <col min="10" max="10" width="4.81640625" bestFit="1" customWidth="1"/>
    <col min="11" max="12" width="3.7265625" bestFit="1" customWidth="1"/>
    <col min="13" max="13" width="4.81640625" bestFit="1" customWidth="1"/>
    <col min="14" max="15" width="5.81640625" bestFit="1" customWidth="1"/>
    <col min="16" max="16" width="4.81640625" bestFit="1" customWidth="1"/>
    <col min="17" max="17" width="3.7265625" bestFit="1" customWidth="1"/>
    <col min="18" max="19" width="5.453125" bestFit="1" customWidth="1"/>
    <col min="20" max="22" width="7.453125" bestFit="1" customWidth="1"/>
    <col min="23" max="23" width="7.453125" customWidth="1"/>
  </cols>
  <sheetData>
    <row r="2" spans="2:25" x14ac:dyDescent="0.35">
      <c r="C2" t="s">
        <v>1</v>
      </c>
      <c r="D2" t="s">
        <v>0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</row>
    <row r="3" spans="2:25" x14ac:dyDescent="0.35">
      <c r="C3" s="1">
        <v>0</v>
      </c>
      <c r="D3" s="1">
        <v>2500</v>
      </c>
      <c r="E3" s="1">
        <v>0</v>
      </c>
      <c r="F3" s="1">
        <v>0</v>
      </c>
      <c r="G3" s="1">
        <v>2500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1000</v>
      </c>
      <c r="N3" s="1">
        <v>9000</v>
      </c>
      <c r="O3" s="1">
        <v>3000</v>
      </c>
      <c r="P3" s="1">
        <v>2000</v>
      </c>
      <c r="Q3" s="1">
        <v>0</v>
      </c>
      <c r="R3" s="1">
        <v>1</v>
      </c>
      <c r="S3" s="1">
        <v>1</v>
      </c>
      <c r="T3" s="1">
        <v>0</v>
      </c>
      <c r="U3" s="1">
        <v>1</v>
      </c>
      <c r="V3" s="1">
        <v>1</v>
      </c>
      <c r="W3" s="1"/>
      <c r="X3" s="2">
        <f>SUMPRODUCT(C3:V3,C5:V5)</f>
        <v>773500</v>
      </c>
    </row>
    <row r="4" spans="2:25" x14ac:dyDescent="0.35">
      <c r="C4" s="3" t="s">
        <v>25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4" t="s">
        <v>20</v>
      </c>
      <c r="Y4" s="5" t="s">
        <v>26</v>
      </c>
    </row>
    <row r="5" spans="2:25" x14ac:dyDescent="0.35">
      <c r="C5">
        <v>5</v>
      </c>
      <c r="D5">
        <v>7</v>
      </c>
      <c r="E5">
        <v>8</v>
      </c>
      <c r="F5">
        <v>10</v>
      </c>
      <c r="G5">
        <v>8</v>
      </c>
      <c r="H5">
        <v>6</v>
      </c>
      <c r="I5">
        <v>9</v>
      </c>
      <c r="J5">
        <v>4</v>
      </c>
      <c r="K5">
        <v>3</v>
      </c>
      <c r="L5">
        <v>12</v>
      </c>
      <c r="M5">
        <v>6</v>
      </c>
      <c r="N5">
        <v>2</v>
      </c>
      <c r="O5">
        <v>4</v>
      </c>
      <c r="P5">
        <v>10</v>
      </c>
      <c r="Q5">
        <v>11</v>
      </c>
      <c r="R5">
        <v>0</v>
      </c>
      <c r="S5">
        <v>0</v>
      </c>
      <c r="T5">
        <v>350000</v>
      </c>
      <c r="U5">
        <v>200000</v>
      </c>
      <c r="V5">
        <v>480000</v>
      </c>
      <c r="Y5">
        <v>0</v>
      </c>
    </row>
    <row r="6" spans="2:25" x14ac:dyDescent="0.35">
      <c r="B6" t="s">
        <v>23</v>
      </c>
      <c r="C6">
        <f>C3</f>
        <v>0</v>
      </c>
      <c r="D6">
        <f t="shared" ref="D6:E6" si="0">D3</f>
        <v>2500</v>
      </c>
      <c r="E6">
        <f t="shared" si="0"/>
        <v>0</v>
      </c>
      <c r="R6">
        <f>-2500*R3</f>
        <v>-2500</v>
      </c>
      <c r="W6">
        <f>SUM(C6:V6)</f>
        <v>0</v>
      </c>
      <c r="X6" t="s">
        <v>21</v>
      </c>
      <c r="Y6">
        <v>0</v>
      </c>
    </row>
    <row r="7" spans="2:25" x14ac:dyDescent="0.35">
      <c r="B7" t="s">
        <v>23</v>
      </c>
      <c r="F7">
        <f>F3</f>
        <v>0</v>
      </c>
      <c r="G7">
        <f t="shared" ref="G7:H7" si="1">G3</f>
        <v>2500</v>
      </c>
      <c r="H7">
        <f t="shared" si="1"/>
        <v>0</v>
      </c>
      <c r="S7">
        <f>-2500*S3</f>
        <v>-2500</v>
      </c>
      <c r="W7">
        <f t="shared" ref="W7:W10" si="2">SUM(C7:V7)</f>
        <v>0</v>
      </c>
      <c r="X7" t="s">
        <v>21</v>
      </c>
      <c r="Y7">
        <v>0</v>
      </c>
    </row>
    <row r="8" spans="2:25" x14ac:dyDescent="0.35">
      <c r="B8" t="s">
        <v>23</v>
      </c>
      <c r="I8">
        <f>I3</f>
        <v>0</v>
      </c>
      <c r="J8">
        <f t="shared" ref="J8:K8" si="3">J3</f>
        <v>0</v>
      </c>
      <c r="K8">
        <f t="shared" si="3"/>
        <v>0</v>
      </c>
      <c r="T8">
        <f>-10000*T3</f>
        <v>0</v>
      </c>
      <c r="W8">
        <f t="shared" si="2"/>
        <v>0</v>
      </c>
      <c r="X8" t="s">
        <v>21</v>
      </c>
      <c r="Y8">
        <v>0</v>
      </c>
    </row>
    <row r="9" spans="2:25" x14ac:dyDescent="0.35">
      <c r="B9" t="s">
        <v>23</v>
      </c>
      <c r="L9">
        <f>L3</f>
        <v>0</v>
      </c>
      <c r="M9">
        <f t="shared" ref="M9:N9" si="4">M3</f>
        <v>1000</v>
      </c>
      <c r="N9">
        <f t="shared" si="4"/>
        <v>9000</v>
      </c>
      <c r="U9">
        <f>-10000*U3</f>
        <v>-10000</v>
      </c>
      <c r="W9">
        <f t="shared" si="2"/>
        <v>0</v>
      </c>
      <c r="X9" t="s">
        <v>21</v>
      </c>
      <c r="Y9">
        <v>0</v>
      </c>
    </row>
    <row r="10" spans="2:25" x14ac:dyDescent="0.35">
      <c r="B10" t="s">
        <v>23</v>
      </c>
      <c r="O10">
        <f>O3</f>
        <v>3000</v>
      </c>
      <c r="P10">
        <f t="shared" ref="P10:Q10" si="5">P3</f>
        <v>2000</v>
      </c>
      <c r="Q10">
        <f t="shared" si="5"/>
        <v>0</v>
      </c>
      <c r="V10">
        <f>-10000*V3</f>
        <v>-10000</v>
      </c>
      <c r="W10">
        <f t="shared" si="2"/>
        <v>-5000</v>
      </c>
      <c r="X10" t="s">
        <v>21</v>
      </c>
      <c r="Y10">
        <v>0</v>
      </c>
    </row>
    <row r="11" spans="2:25" x14ac:dyDescent="0.35">
      <c r="B11" t="s">
        <v>24</v>
      </c>
      <c r="W11">
        <f>C3+F3+I3+L3+O3</f>
        <v>3000</v>
      </c>
      <c r="X11" t="s">
        <v>22</v>
      </c>
      <c r="Y11">
        <v>3000</v>
      </c>
    </row>
    <row r="12" spans="2:25" x14ac:dyDescent="0.35">
      <c r="B12" t="s">
        <v>24</v>
      </c>
      <c r="W12">
        <f>D3+G3+J3+M3+P3</f>
        <v>8000</v>
      </c>
      <c r="X12" t="s">
        <v>22</v>
      </c>
      <c r="Y12">
        <v>8000</v>
      </c>
    </row>
    <row r="13" spans="2:25" x14ac:dyDescent="0.35">
      <c r="B13" t="s">
        <v>24</v>
      </c>
      <c r="W13">
        <f>E3+H3+K3+N3+Q3</f>
        <v>9000</v>
      </c>
      <c r="X13" t="s">
        <v>22</v>
      </c>
      <c r="Y13">
        <v>9000</v>
      </c>
    </row>
  </sheetData>
  <mergeCells count="1">
    <mergeCell ref="C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2025-03-07T04:28:37Z</cp:lastPrinted>
  <dcterms:created xsi:type="dcterms:W3CDTF">2025-03-07T02:25:45Z</dcterms:created>
  <dcterms:modified xsi:type="dcterms:W3CDTF">2025-03-07T04:45:00Z</dcterms:modified>
</cp:coreProperties>
</file>