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Neo\ICAP\"/>
    </mc:Choice>
  </mc:AlternateContent>
  <bookViews>
    <workbookView xWindow="-15" yWindow="6122" windowWidth="19233" windowHeight="6167" tabRatio="912" firstSheet="12" activeTab="12"/>
  </bookViews>
  <sheets>
    <sheet name="Global--&gt;" sheetId="76" state="veryHidden" r:id="rId1"/>
    <sheet name="GlobSettings" sheetId="75" state="veryHidden" r:id="rId2"/>
    <sheet name="GlobNames" sheetId="77" state="veryHidden" r:id="rId3"/>
    <sheet name="GlobBerOpm" sheetId="4" state="veryHidden" r:id="rId4"/>
    <sheet name="GlobBerConv" sheetId="25" state="veryHidden" r:id="rId5"/>
    <sheet name="GlobBerNorm" sheetId="19" state="veryHidden" r:id="rId6"/>
    <sheet name="GlobTemp" sheetId="7" state="veryHidden" r:id="rId7"/>
    <sheet name="Patient--&gt;" sheetId="65" state="veryHidden" r:id="rId8"/>
    <sheet name="PatDataText" sheetId="9" state="veryHidden" r:id="rId9"/>
    <sheet name="PatData" sheetId="8" state="veryHidden" r:id="rId10"/>
    <sheet name="PatDetails" sheetId="6" state="veryHidden" r:id="rId11"/>
    <sheet name="Pediatrie--&gt;" sheetId="63" state="veryHidden" r:id="rId12"/>
    <sheet name="PedGuiMedIV" sheetId="10" r:id="rId13"/>
    <sheet name="PedBerMedIV" sheetId="12" state="veryHidden" r:id="rId14"/>
    <sheet name="PedTblMedIV" sheetId="11" state="veryHidden" r:id="rId15"/>
    <sheet name="PedGuiMedDisc" sheetId="13" r:id="rId16"/>
    <sheet name="PedBerMedDisc" sheetId="14" state="veryHidden" r:id="rId17"/>
    <sheet name="PedTblMedDisc" sheetId="69" state="veryHidden" r:id="rId18"/>
    <sheet name="PedGuiPMenIV" sheetId="17" r:id="rId19"/>
    <sheet name="PedBerIVenPM" sheetId="18" state="veryHidden" r:id="rId20"/>
    <sheet name="PedTblIV" sheetId="70" state="veryHidden" r:id="rId21"/>
    <sheet name="PedGuiEntTPN" sheetId="20" r:id="rId22"/>
    <sheet name="PedBerEnt" sheetId="27" state="veryHidden" r:id="rId23"/>
    <sheet name="PedBerTot" sheetId="24" state="veryHidden" r:id="rId24"/>
    <sheet name="PedTblVoed" sheetId="26" state="veryHidden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state="veryHidden" r:id="rId30"/>
    <sheet name="PedGuiAcuut" sheetId="3" r:id="rId31"/>
    <sheet name="PedTblLengte" sheetId="1" state="veryHidden" r:id="rId32"/>
    <sheet name="PedTblGew" sheetId="2" state="veryHidden" r:id="rId33"/>
    <sheet name="PedPrtAfspr" sheetId="5" r:id="rId34"/>
    <sheet name="PedPrtMedDisc" sheetId="16" r:id="rId35"/>
    <sheet name="PedTblTijden" sheetId="15" state="veryHidden" r:id="rId36"/>
    <sheet name="PedPrtTPN2tot6" sheetId="28" r:id="rId37"/>
    <sheet name="PedPrtTPN7tot15" sheetId="29" r:id="rId38"/>
    <sheet name="PedPrtTPN16tot30" sheetId="30" r:id="rId39"/>
    <sheet name="PedTPN31tot50" sheetId="31" state="veryHidden" r:id="rId40"/>
    <sheet name="PedPrtTPN50" sheetId="32" r:id="rId41"/>
    <sheet name="PedBerTPN" sheetId="21" state="veryHidden" r:id="rId42"/>
    <sheet name="Neo--&gt;" sheetId="64" state="veryHidden" r:id="rId43"/>
    <sheet name="NeoGuiAfspraken" sheetId="39" r:id="rId44"/>
    <sheet name="NeoBerIV" sheetId="45" state="veryHidden" r:id="rId45"/>
    <sheet name="NeoPrtWerkbrAct" sheetId="74" r:id="rId46"/>
    <sheet name="NeoAfspr1700" sheetId="73" state="veryHidden" r:id="rId47"/>
    <sheet name="NeoBer1700" sheetId="72" state="veryHidden" r:id="rId48"/>
    <sheet name="NeoPrtWerkbr" sheetId="36" r:id="rId49"/>
    <sheet name="NeoTblMedIV" sheetId="71" state="veryHidden" r:id="rId50"/>
    <sheet name="NeoBerAdvies" sheetId="40" state="veryHidden" r:id="rId51"/>
    <sheet name="NeoTblLijst" sheetId="42" state="veryHidden" r:id="rId52"/>
    <sheet name="NeoTblVoed" sheetId="68" state="veryHidden" r:id="rId53"/>
    <sheet name="NeoPrtMedDisc" sheetId="61" r:id="rId54"/>
    <sheet name="NeoTblTijden" sheetId="62" state="veryHidden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Beds">GlobSettings!$D$2:$D$19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13" i="77" l="1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4" i="56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F73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X2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H16" i="12" s="1"/>
  <c r="V15" i="12"/>
  <c r="U15" i="12"/>
  <c r="H15" i="12" s="1"/>
  <c r="V14" i="12"/>
  <c r="U14" i="12"/>
  <c r="H14" i="12" s="1"/>
  <c r="V13" i="12"/>
  <c r="U13" i="12"/>
  <c r="H13" i="12" s="1"/>
  <c r="H12" i="12"/>
  <c r="H11" i="12"/>
  <c r="H10" i="12"/>
  <c r="H9" i="12"/>
  <c r="H8" i="12"/>
  <c r="H7" i="12"/>
  <c r="H6" i="12"/>
  <c r="H5" i="12"/>
  <c r="H4" i="12"/>
  <c r="H2" i="12"/>
  <c r="H17" i="12" l="1"/>
  <c r="H24" i="10" s="1"/>
  <c r="H21" i="10"/>
  <c r="H23" i="10"/>
  <c r="H22" i="10"/>
  <c r="H20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AD25" i="14"/>
  <c r="AC25" i="14" s="1"/>
  <c r="C45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I8" i="73" l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C1" i="9" s="1"/>
  <c r="D2" i="5"/>
  <c r="D35" i="5" l="1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F7" i="21"/>
  <c r="E3" i="21"/>
  <c r="B20" i="28"/>
  <c r="G20" i="28" s="1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29" i="28" l="1"/>
  <c r="G27" i="32"/>
  <c r="M11" i="21"/>
  <c r="H26" i="20"/>
  <c r="G26" i="20"/>
  <c r="F18" i="2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M12" i="14"/>
  <c r="AE12" i="14"/>
  <c r="AD12" i="14" s="1"/>
  <c r="AC12" i="14" s="1"/>
  <c r="C32" i="9" s="1"/>
  <c r="C12" i="61"/>
  <c r="AE11" i="14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AC2" i="14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D81" i="5"/>
  <c r="L81" i="5" s="1"/>
  <c r="O20" i="13"/>
  <c r="G7" i="16"/>
  <c r="O14" i="13"/>
  <c r="AD11" i="14"/>
  <c r="AC11" i="14" s="1"/>
  <c r="C31" i="9" s="1"/>
  <c r="C6" i="61"/>
  <c r="C18" i="61"/>
  <c r="H8" i="5"/>
  <c r="H10" i="5"/>
  <c r="H9" i="5"/>
  <c r="AD13" i="14"/>
  <c r="AC13" i="14" s="1"/>
  <c r="C33" i="9" s="1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6" i="21" s="1"/>
  <c r="N6" i="21" s="1"/>
  <c r="C31" i="24"/>
  <c r="C30" i="24" s="1"/>
  <c r="I38" i="20" s="1"/>
  <c r="G21" i="28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35" i="30" l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E70" i="5"/>
  <c r="D70" i="5" s="1"/>
  <c r="C66" i="9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G38" i="30"/>
  <c r="A30" i="30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B23" i="24" l="1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<sst xmlns="http://schemas.openxmlformats.org/spreadsheetml/2006/main" count="8650" uniqueCount="5072">
  <si>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</si>
  <si>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</si>
  <si>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</si>
  <si>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</si>
  <si>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</si>
  <si>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</si>
  <si>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</si>
  <si>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</si>
  <si>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</si>
  <si>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</si>
  <si>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</si>
  <si>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</si>
  <si>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</si>
  <si>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</si>
  <si>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</si>
  <si>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</si>
  <si>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</si>
  <si>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</si>
  <si>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</si>
  <si>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</si>
  <si>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</si>
  <si>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</si>
  <si>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</si>
  <si>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</si>
  <si>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</si>
  <si>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</si>
  <si>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</si>
  <si>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</si>
  <si>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</si>
  <si>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</si>
  <si>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</si>
  <si>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</si>
  <si>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</si>
  <si>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</si>
  <si>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</si>
  <si>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</si>
  <si>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</si>
  <si>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</si>
  <si>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</si>
  <si>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</si>
  <si>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</si>
  <si>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</si>
  <si>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</si>
  <si>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</si>
  <si>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</si>
  <si>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</si>
  <si>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</si>
  <si>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</si>
  <si>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</si>
  <si>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</si>
  <si>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</si>
  <si>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</si>
  <si>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</si>
  <si>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</si>
  <si>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</si>
  <si>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</si>
  <si>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</si>
  <si>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</si>
  <si>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</si>
  <si>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</si>
  <si>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</si>
  <si>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</si>
  <si>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</si>
  <si>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</si>
  <si>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</si>
  <si>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</si>
  <si>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</si>
  <si>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</si>
  <si>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</si>
  <si>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</si>
  <si>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</si>
  <si>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</si>
  <si>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</si>
  <si>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</si>
  <si>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</si>
  <si>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</si>
  <si>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</si>
  <si>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</si>
  <si>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</si>
  <si>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</si>
  <si>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</si>
  <si>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</si>
  <si>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</si>
  <si>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</si>
  <si>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</si>
  <si>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</si>
  <si>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</si>
  <si>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</si>
  <si>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</si>
  <si>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</si>
  <si>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</si>
  <si>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</si>
  <si>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</si>
  <si>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</si>
  <si>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</si>
  <si>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</si>
  <si>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</si>
  <si>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</si>
  <si>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</si>
  <si>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</si>
  <si>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</si>
  <si>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</si>
  <si>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</si>
  <si>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</si>
  <si>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</si>
  <si>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</si>
  <si>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</si>
  <si>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</si>
  <si>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</si>
  <si>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</si>
  <si>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</si>
  <si>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</si>
  <si>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</si>
  <si>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</si>
  <si>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</si>
  <si>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</si>
  <si>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</si>
  <si>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</si>
  <si>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</si>
  <si>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</si>
  <si>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</si>
  <si>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</si>
  <si>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</si>
  <si>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</si>
  <si>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</si>
  <si>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</si>
  <si>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</si>
  <si>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</si>
  <si>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</si>
  <si>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</si>
  <si>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</si>
  <si>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</si>
  <si>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</si>
  <si>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</si>
  <si>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</si>
  <si>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</si>
  <si>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</si>
  <si>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</si>
  <si>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</si>
  <si>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</si>
  <si>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</si>
  <si>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</si>
  <si>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</si>
  <si>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</si>
  <si>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</si>
  <si>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</si>
  <si>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</si>
  <si>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</si>
  <si>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</si>
  <si>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</si>
  <si>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</si>
  <si>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</si>
  <si>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</si>
  <si>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</si>
  <si>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</si>
  <si>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</si>
  <si>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</si>
  <si>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</si>
  <si>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</si>
  <si>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</si>
  <si>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</si>
  <si>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</si>
  <si>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</si>
  <si>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</si>
  <si>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</si>
  <si>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</si>
  <si>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</si>
  <si>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</si>
  <si>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</si>
  <si>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</si>
  <si>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</si>
  <si>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</si>
  <si>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</si>
  <si>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</si>
  <si>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</si>
  <si>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</si>
  <si>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</si>
  <si>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</si>
  <si>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</si>
  <si>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</si>
  <si>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</si>
  <si>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</si>
  <si>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</si>
  <si>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</si>
  <si>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</si>
  <si>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</si>
  <si>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</si>
  <si>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</si>
  <si>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</si>
  <si>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</si>
  <si>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</si>
  <si>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</si>
  <si>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</si>
  <si>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</si>
  <si>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</si>
  <si>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</si>
  <si>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</si>
  <si>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</si>
  <si>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</si>
  <si>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</si>
  <si>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</si>
  <si>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</si>
  <si>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</si>
  <si>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</si>
  <si>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</si>
  <si>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</si>
  <si>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</si>
  <si>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</si>
  <si>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</si>
  <si>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</si>
  <si>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</si>
  <si>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</si>
  <si>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</si>
  <si>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</si>
  <si>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</si>
  <si>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</si>
  <si>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</si>
  <si>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</si>
  <si>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</si>
  <si>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</si>
  <si>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</si>
  <si>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</si>
  <si>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</si>
  <si>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</si>
  <si>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</si>
  <si>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</si>
  <si>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</si>
  <si>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</si>
  <si>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</si>
  <si>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</si>
  <si>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</si>
  <si>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</si>
  <si>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</si>
  <si>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</si>
  <si>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</si>
  <si>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</si>
  <si>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</si>
  <si>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</si>
  <si>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</si>
  <si>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</si>
  <si>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</si>
  <si>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</si>
  <si>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</si>
  <si>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</si>
  <si>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</si>
  <si>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</si>
  <si>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</si>
  <si>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</si>
  <si>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</si>
  <si>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</si>
  <si>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</si>
  <si>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</si>
  <si>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</si>
  <si>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</si>
  <si>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</si>
  <si>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</si>
  <si>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</si>
  <si>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</si>
  <si>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</si>
  <si>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</si>
  <si>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</si>
  <si>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</si>
  <si>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</si>
  <si>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</si>
  <si>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</si>
  <si>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</si>
  <si>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</si>
  <si>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</si>
  <si>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</si>
  <si>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</si>
  <si>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</si>
  <si>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</si>
  <si>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</si>
  <si>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</si>
  <si>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</si>
  <si>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</si>
  <si>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</si>
  <si>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</si>
  <si>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</si>
  <si>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</si>
  <si>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</si>
  <si>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</si>
  <si>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</si>
  <si>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</si>
  <si>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</si>
  <si>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</si>
  <si>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</si>
  <si>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</si>
  <si>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</si>
  <si>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</si>
  <si>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</si>
  <si>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</si>
  <si>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</si>
  <si>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</si>
  <si>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</si>
  <si>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</si>
  <si>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</si>
  <si>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</si>
  <si>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</si>
  <si>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</si>
  <si>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</si>
  <si>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</si>
  <si>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</si>
  <si>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</si>
  <si>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</si>
  <si>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</si>
  <si>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</si>
  <si>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</si>
  <si>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</si>
  <si>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</si>
  <si>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</si>
  <si>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</si>
  <si>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</si>
  <si>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</si>
  <si>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</si>
  <si>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</si>
  <si>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</si>
  <si>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</si>
  <si>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</si>
  <si>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</si>
  <si>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</si>
  <si>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</si>
  <si>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</si>
  <si>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</si>
  <si>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</si>
  <si>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</si>
  <si>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</si>
  <si>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</si>
  <si>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</si>
  <si>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</si>
  <si>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</si>
  <si>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</si>
  <si>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</si>
  <si>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</si>
  <si>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</si>
  <si>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</si>
  <si>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</si>
  <si>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</si>
  <si>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</si>
  <si>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</si>
  <si>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</si>
  <si>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</si>
  <si>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</si>
  <si>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</si>
  <si>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</si>
  <si>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</si>
  <si>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</si>
  <si>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</si>
  <si>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</si>
  <si>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</si>
  <si>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</si>
  <si>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</si>
  <si>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</si>
  <si>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</si>
  <si>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</si>
  <si>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</si>
  <si>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</si>
  <si>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</si>
  <si>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</si>
  <si>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</si>
  <si>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</si>
  <si>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</si>
  <si>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</si>
  <si>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</si>
  <si>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</si>
  <si>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</si>
  <si>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</si>
  <si>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</si>
  <si>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</si>
  <si>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</si>
  <si>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</si>
  <si>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</si>
  <si>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</si>
  <si>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</si>
  <si>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</si>
  <si>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</si>
  <si>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</si>
  <si>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</si>
  <si>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</si>
  <si>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</si>
  <si>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</si>
  <si>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</si>
  <si>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</si>
  <si>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</si>
  <si>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</si>
  <si>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</si>
  <si>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</si>
  <si>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</si>
  <si>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</si>
  <si>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</si>
  <si>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</si>
  <si>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</si>
  <si>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</si>
  <si>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</si>
  <si>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</si>
  <si>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</si>
  <si>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</si>
  <si>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</si>
  <si>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</si>
  <si>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</si>
  <si>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</si>
  <si>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</si>
  <si>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</si>
  <si>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</si>
  <si>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</si>
  <si>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</si>
  <si>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</si>
  <si>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</si>
  <si>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</si>
  <si>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</si>
  <si>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</si>
  <si>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</si>
  <si>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</si>
  <si>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</si>
  <si>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</si>
  <si>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</si>
  <si>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</si>
  <si>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</si>
  <si>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</si>
  <si>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</si>
  <si>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</si>
  <si>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</si>
  <si>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</si>
  <si>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</si>
  <si>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</si>
  <si>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</si>
  <si>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</si>
  <si>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</si>
  <si>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</si>
  <si>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</si>
  <si>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</si>
  <si>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</si>
  <si>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</si>
  <si>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</si>
  <si>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</si>
  <si>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</si>
  <si>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</si>
  <si>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</si>
  <si>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</si>
  <si>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</si>
  <si>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</si>
  <si>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</si>
  <si>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</si>
  <si>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</si>
  <si>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</si>
  <si>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</si>
  <si>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</si>
  <si>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</si>
  <si>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</si>
  <si>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</si>
  <si>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</si>
  <si>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</si>
  <si>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</si>
  <si>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</si>
  <si>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</si>
  <si>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</si>
  <si>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</si>
  <si>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</si>
  <si>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</si>
  <si>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</si>
  <si>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</si>
  <si>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</si>
  <si>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</si>
  <si>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</si>
  <si>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</si>
  <si>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</si>
  <si>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</si>
  <si>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</si>
  <si>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</si>
  <si>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</si>
  <si>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</si>
  <si>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</si>
  <si>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</si>
  <si>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</si>
  <si>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</si>
  <si>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</si>
  <si>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</si>
  <si>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</si>
  <si>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</si>
  <si>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</si>
  <si>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</si>
  <si>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</si>
  <si>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</si>
  <si>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</si>
  <si>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</si>
  <si>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</si>
  <si>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</si>
  <si>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</si>
  <si>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</si>
  <si>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</si>
  <si>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</si>
  <si>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</si>
  <si>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</si>
  <si>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</si>
  <si>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</si>
  <si>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</si>
  <si>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</si>
  <si>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</si>
  <si>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</si>
  <si>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</si>
  <si>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</si>
  <si>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</si>
  <si>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</si>
  <si>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</si>
  <si>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</si>
  <si>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</si>
  <si>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</si>
  <si>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</si>
  <si>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</si>
  <si>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</si>
  <si>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</si>
  <si>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</si>
  <si>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</si>
  <si>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</si>
  <si>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</si>
  <si>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</si>
  <si>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</si>
  <si>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</si>
  <si>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</si>
  <si>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</si>
  <si>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</si>
  <si>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</si>
  <si>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</si>
  <si>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</si>
  <si>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</si>
  <si>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</si>
  <si>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</si>
  <si>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</si>
  <si>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</si>
  <si>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</si>
  <si>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</si>
  <si>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</si>
  <si>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</si>
  <si>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</si>
  <si>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</si>
  <si>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</si>
  <si>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</si>
  <si>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</si>
  <si>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</si>
  <si>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</si>
  <si>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</si>
  <si>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</si>
  <si>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</si>
  <si>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</si>
  <si>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</si>
  <si>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</si>
  <si>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</si>
  <si>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</si>
  <si>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</si>
  <si>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</si>
  <si>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</si>
  <si>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</si>
  <si>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</si>
  <si>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</si>
  <si>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</si>
  <si>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</si>
  <si>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</si>
  <si>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</si>
  <si>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</si>
  <si>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</si>
  <si>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</si>
  <si>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</si>
  <si>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</si>
  <si>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</si>
  <si>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</si>
  <si>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</si>
  <si>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</si>
  <si>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</si>
  <si>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</si>
  <si>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</si>
  <si>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</si>
  <si>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</si>
  <si>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</si>
  <si>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</si>
  <si>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</si>
  <si>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</si>
  <si>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</si>
  <si>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</si>
  <si>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</si>
  <si>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</si>
  <si>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</si>
  <si>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</si>
  <si>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</si>
  <si>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</si>
  <si>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</si>
  <si>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</si>
  <si>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</si>
  <si>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</si>
  <si>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</si>
  <si>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</si>
  <si>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</si>
  <si>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</si>
  <si>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</si>
  <si>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</si>
  <si>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</si>
  <si>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</si>
  <si>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</si>
  <si>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</si>
  <si>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</si>
  <si>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</si>
  <si>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</si>
  <si>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</si>
  <si>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</si>
  <si>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</si>
  <si>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</si>
  <si>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</si>
  <si>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</si>
  <si>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</si>
  <si>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</si>
  <si>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</si>
  <si>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</si>
  <si>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</si>
  <si>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</si>
  <si>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</si>
  <si>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</si>
  <si>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</si>
  <si>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</si>
  <si>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</si>
  <si>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</si>
  <si>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</si>
  <si>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</si>
  <si>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</si>
  <si>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</si>
  <si>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</si>
  <si>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</si>
  <si>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</si>
  <si>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</si>
  <si>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</si>
  <si>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</si>
  <si>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</si>
  <si>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</si>
  <si>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</si>
  <si>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</si>
  <si>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</si>
  <si>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</si>
  <si>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</si>
  <si>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</si>
  <si>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</si>
  <si>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</si>
  <si>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</si>
  <si>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</si>
  <si>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</si>
  <si>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</si>
  <si>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</si>
  <si>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</si>
  <si>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</si>
  <si>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</si>
  <si>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</si>
  <si>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</si>
  <si>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</si>
  <si>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</si>
  <si>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</si>
  <si>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</si>
  <si>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</si>
  <si>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</si>
  <si>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</si>
  <si>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</si>
  <si>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</si>
  <si>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</si>
  <si>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</si>
  <si>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</si>
  <si>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</si>
  <si>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</si>
  <si>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</si>
  <si>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</si>
  <si>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</si>
  <si>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</si>
  <si>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</si>
  <si>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</si>
  <si>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</si>
  <si>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</si>
  <si>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</si>
  <si>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</si>
  <si>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</si>
  <si>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</si>
  <si>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</si>
  <si>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</si>
  <si>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</si>
  <si>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</si>
  <si>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</si>
  <si>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</si>
  <si>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</si>
  <si>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</si>
  <si>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</si>
  <si>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</si>
  <si>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</si>
  <si>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</si>
  <si>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</si>
  <si>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</si>
  <si>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</si>
  <si>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</si>
  <si>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</si>
  <si>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</si>
  <si>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</si>
  <si>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</si>
  <si>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</si>
  <si>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</si>
  <si>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</si>
  <si>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</si>
  <si>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</si>
  <si>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</si>
  <si>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</si>
  <si>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</si>
  <si>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</si>
  <si>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</si>
  <si>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</si>
  <si>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</si>
  <si>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</si>
  <si>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</si>
  <si>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</si>
  <si>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</si>
  <si>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</si>
  <si>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</si>
  <si>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</si>
  <si>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</si>
  <si>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</si>
  <si>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</si>
  <si>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</si>
  <si>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</si>
  <si>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</si>
  <si>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</si>
  <si>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</si>
  <si>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</si>
  <si>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</si>
  <si>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</si>
  <si>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</si>
  <si>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</si>
  <si>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</si>
  <si>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</si>
  <si>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</si>
  <si>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</si>
  <si>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</si>
  <si>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</si>
  <si>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</si>
  <si>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</si>
  <si>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</si>
  <si>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</si>
  <si>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</si>
  <si>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</si>
  <si>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</si>
  <si>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</si>
  <si>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</si>
  <si>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</si>
  <si>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</si>
  <si>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</si>
  <si>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</si>
  <si>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</si>
  <si>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</si>
  <si>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</si>
  <si>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</si>
  <si>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</si>
  <si>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</si>
  <si>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</si>
  <si>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</si>
  <si>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</si>
  <si>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</si>
  <si>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</si>
  <si>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</si>
  <si>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</si>
  <si>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</si>
  <si>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</si>
  <si>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</si>
  <si>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</si>
  <si>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</si>
  <si>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</si>
  <si>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</si>
  <si>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</si>
  <si>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</si>
  <si>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</si>
  <si>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</si>
  <si>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</si>
  <si>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</si>
  <si>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</si>
  <si>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</si>
  <si>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</si>
  <si>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</si>
  <si>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</si>
  <si>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</si>
  <si>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</si>
  <si>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</si>
  <si>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</si>
  <si>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</si>
  <si>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</si>
  <si>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</si>
  <si>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</si>
  <si>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</si>
  <si>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</si>
  <si>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</si>
  <si>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</si>
  <si>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</si>
  <si>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</si>
  <si>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</si>
  <si>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</si>
  <si>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</si>
  <si>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</si>
  <si>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</si>
  <si>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</si>
  <si>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</si>
  <si>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</si>
  <si>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</si>
  <si>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</si>
  <si>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</si>
  <si>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</si>
  <si>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</si>
  <si>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</si>
  <si>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</si>
  <si>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</si>
  <si>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</si>
  <si>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</si>
  <si>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</si>
  <si>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</si>
  <si>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</si>
  <si>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</si>
  <si>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</si>
  <si>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</si>
  <si>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</si>
  <si>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</si>
  <si>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</si>
  <si>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</si>
  <si>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</si>
  <si>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</si>
  <si>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</si>
  <si>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</si>
  <si>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</si>
  <si>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</si>
  <si>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</si>
  <si>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</si>
  <si>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</si>
  <si>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</si>
  <si>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</si>
  <si>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</si>
  <si>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</si>
  <si>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</si>
  <si>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</si>
  <si>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</si>
  <si>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</si>
  <si>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</si>
  <si>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</si>
  <si>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</si>
  <si>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</si>
  <si>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</si>
  <si>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</si>
  <si>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</si>
  <si>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</si>
  <si>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</si>
  <si>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</si>
  <si>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</si>
  <si>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</si>
  <si>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</si>
  <si>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</si>
  <si>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</si>
  <si>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</si>
  <si>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</si>
  <si>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</si>
  <si>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</si>
  <si>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</si>
  <si>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</si>
  <si>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</si>
  <si>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</si>
  <si>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</si>
  <si>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</si>
  <si>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</si>
  <si>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</si>
  <si>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</si>
  <si>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</si>
  <si>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</si>
  <si>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</si>
  <si>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</si>
  <si>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</si>
  <si>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</si>
  <si>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</si>
  <si>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</si>
  <si>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</si>
  <si>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</si>
  <si>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</si>
  <si>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</si>
  <si>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</si>
  <si>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</si>
  <si>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</si>
  <si>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</si>
  <si>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</si>
  <si>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</si>
  <si>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</si>
  <si>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</si>
  <si>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</si>
  <si>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</si>
  <si>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</si>
  <si>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</si>
  <si>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</si>
  <si>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</si>
  <si>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</si>
  <si>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</si>
  <si>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</si>
  <si>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</si>
  <si>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</si>
  <si>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</si>
  <si>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</si>
  <si>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</si>
  <si>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</si>
  <si>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</si>
  <si>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</si>
  <si>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</si>
  <si>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</si>
  <si>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</si>
  <si>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</si>
  <si>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</si>
  <si>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</si>
  <si>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</si>
  <si>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</si>
  <si>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</si>
  <si>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</si>
  <si>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</si>
  <si>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</si>
  <si>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</si>
  <si>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</si>
  <si>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</si>
  <si>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</si>
  <si>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</si>
  <si>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</si>
  <si>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</si>
  <si>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</si>
  <si>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</si>
  <si>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</si>
  <si>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</si>
  <si>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</si>
  <si>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</si>
  <si>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</si>
  <si>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</si>
  <si>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</si>
  <si>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</si>
  <si>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</si>
  <si>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</si>
  <si>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</si>
  <si>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</si>
  <si>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</si>
  <si>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</si>
  <si>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</si>
  <si>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</si>
  <si>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</si>
  <si>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</si>
  <si>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</si>
  <si>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</si>
  <si>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</si>
  <si>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</si>
  <si>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</si>
  <si>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</si>
  <si>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</si>
  <si>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</si>
  <si>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</si>
  <si>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</si>
  <si>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</si>
  <si>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</si>
  <si>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</si>
  <si>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</si>
  <si>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</si>
  <si>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</si>
  <si>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</si>
  <si>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</si>
  <si>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</si>
  <si>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</si>
  <si>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</si>
  <si>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</si>
  <si>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</si>
  <si>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</si>
  <si>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</si>
  <si>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</si>
  <si>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</si>
  <si>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</si>
  <si>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</si>
  <si>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</si>
  <si>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</si>
  <si>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</si>
  <si>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</si>
  <si>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</si>
  <si>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</si>
  <si>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</si>
  <si>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</si>
  <si>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</si>
  <si>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</si>
  <si>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</si>
  <si>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</si>
  <si>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</si>
  <si>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</si>
  <si>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</si>
  <si>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</si>
  <si>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</si>
  <si>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</si>
  <si>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</si>
  <si>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</si>
  <si>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</si>
  <si>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</si>
  <si>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</si>
  <si>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</si>
  <si>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</si>
  <si>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</si>
  <si>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</si>
  <si>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</si>
  <si>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</si>
  <si>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</si>
  <si>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</si>
  <si>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</si>
  <si>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</si>
  <si>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</si>
  <si>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</si>
  <si>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</si>
  <si>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</si>
  <si>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</si>
  <si>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</si>
  <si>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</si>
  <si>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</si>
  <si>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</si>
  <si>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</si>
  <si>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</si>
  <si>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</si>
  <si>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</si>
  <si>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</si>
  <si>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</si>
  <si>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</si>
  <si>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</si>
  <si>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</si>
  <si>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</si>
  <si>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</si>
  <si>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</si>
  <si>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</si>
  <si>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</si>
  <si>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</si>
  <si>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</si>
  <si>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</si>
  <si>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</si>
  <si>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</si>
  <si>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</si>
  <si>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</si>
  <si>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</si>
  <si>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</si>
  <si>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</si>
  <si>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</si>
  <si>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</si>
  <si>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</si>
  <si>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</si>
  <si>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</si>
  <si>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</si>
  <si>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</si>
  <si>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</si>
  <si>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</si>
  <si>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</si>
  <si>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</si>
  <si>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</si>
  <si>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</si>
  <si>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</si>
  <si>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</si>
  <si>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</si>
  <si>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</si>
  <si>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</si>
  <si>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</si>
  <si>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</si>
  <si>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</si>
  <si>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</si>
  <si>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</si>
  <si>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</si>
  <si>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</si>
  <si>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</si>
  <si>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</si>
  <si>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</si>
  <si>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</si>
  <si>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</si>
  <si>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</si>
  <si>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</si>
  <si>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</si>
  <si>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</si>
  <si>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</si>
  <si>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</si>
  <si>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</si>
  <si>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</si>
  <si>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</si>
  <si>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</si>
  <si>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</si>
  <si>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</si>
  <si>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</si>
  <si>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</si>
  <si>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</si>
  <si>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</si>
  <si>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</si>
  <si>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</si>
  <si>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</si>
  <si>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</si>
  <si>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</si>
  <si>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</si>
  <si>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</si>
  <si>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</si>
  <si>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</si>
  <si>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</si>
  <si>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</si>
  <si>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</si>
  <si>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</si>
  <si>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</si>
  <si>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</si>
  <si>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</si>
  <si>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</si>
  <si>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</si>
  <si>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</si>
  <si>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</si>
  <si>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</si>
  <si>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</si>
  <si>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</si>
  <si>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</si>
  <si>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</si>
  <si>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</si>
  <si>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</si>
  <si>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</si>
  <si>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</si>
  <si>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</si>
  <si>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</si>
  <si>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</si>
  <si>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</si>
  <si>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</si>
  <si>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</si>
  <si>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</si>
  <si>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</si>
  <si>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</si>
  <si>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</si>
  <si>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</si>
  <si>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</si>
  <si>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</si>
  <si>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</si>
  <si>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</si>
  <si>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</si>
  <si>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</si>
  <si>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</si>
  <si>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</si>
  <si>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</si>
  <si>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</si>
  <si>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</si>
  <si>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</si>
  <si>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</si>
  <si>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</si>
  <si>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</si>
  <si>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</si>
  <si>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</si>
  <si>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</si>
  <si>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</si>
  <si>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</si>
  <si>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</si>
  <si>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</si>
  <si>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</si>
  <si>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</si>
  <si>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</si>
  <si>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</si>
  <si>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</si>
  <si>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</si>
  <si>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</si>
  <si>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</si>
  <si>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</si>
  <si>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</si>
  <si>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</si>
  <si>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</si>
  <si>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</si>
  <si>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</si>
  <si>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</si>
  <si>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</si>
  <si>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</si>
  <si>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</si>
  <si>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</si>
  <si>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</si>
  <si>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</si>
  <si>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</si>
  <si>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</si>
  <si>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</si>
  <si>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</si>
  <si>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</si>
  <si>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</si>
  <si>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</si>
  <si>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</si>
  <si>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</si>
  <si>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</si>
  <si>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</si>
  <si>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</si>
  <si>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</si>
  <si>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</si>
  <si>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</si>
  <si>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</si>
  <si>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</si>
  <si>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</si>
  <si>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</si>
  <si>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</si>
  <si>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</si>
  <si>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</si>
  <si>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</si>
  <si>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</si>
  <si>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</si>
  <si>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</si>
  <si>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</si>
  <si>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</si>
  <si>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</si>
  <si>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</si>
  <si>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</si>
  <si>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</si>
  <si>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</si>
  <si>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</si>
  <si>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</si>
  <si>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</si>
  <si>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</si>
  <si>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</si>
  <si>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</si>
  <si>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</si>
  <si>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</si>
  <si>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</si>
  <si>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</si>
  <si>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</si>
  <si>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</si>
  <si>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</si>
  <si>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</si>
  <si>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</si>
  <si>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</si>
  <si>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</si>
  <si>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</si>
  <si>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</si>
  <si>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</si>
  <si>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</si>
  <si>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</si>
  <si>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</si>
  <si>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</si>
  <si>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</si>
  <si>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</si>
  <si>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</si>
  <si>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</si>
  <si>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</si>
  <si>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</si>
  <si>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</si>
  <si>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</si>
  <si>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</si>
  <si>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</si>
  <si>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</si>
  <si>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</si>
  <si>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</si>
  <si>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</si>
  <si>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</si>
  <si>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</si>
  <si>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</si>
  <si>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</si>
  <si>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</si>
  <si>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</si>
  <si>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</si>
  <si>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</si>
  <si>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</si>
  <si>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</si>
  <si>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</si>
  <si>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</si>
  <si>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</si>
  <si>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</si>
  <si>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</si>
  <si>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</si>
  <si>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</si>
  <si>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</si>
  <si>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</si>
  <si>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</si>
  <si>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</si>
  <si>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</si>
  <si>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</si>
  <si>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</si>
  <si>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</si>
  <si>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</si>
  <si>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</si>
  <si>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</si>
  <si>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</si>
  <si>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</si>
  <si>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</si>
  <si>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</si>
  <si>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</si>
  <si>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</si>
  <si>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</si>
  <si>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</si>
  <si>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</si>
  <si>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</si>
  <si>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</si>
  <si>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</si>
  <si>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</si>
  <si>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</si>
  <si>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</si>
  <si>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</si>
  <si>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</si>
  <si>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</si>
  <si>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</si>
  <si>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</si>
  <si>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</si>
  <si>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</si>
  <si>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</si>
  <si>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</si>
  <si>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</si>
  <si>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</si>
  <si>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</si>
  <si>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</si>
  <si>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</si>
  <si>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</si>
  <si>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</si>
  <si>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</si>
  <si>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</si>
  <si>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</si>
  <si>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</si>
  <si>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</si>
  <si>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</si>
  <si>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</si>
  <si>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</si>
  <si>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</si>
  <si>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</si>
  <si>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</si>
  <si>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</si>
  <si>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</si>
  <si>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</si>
  <si>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</si>
  <si>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</si>
  <si>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</si>
  <si>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</si>
  <si>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</si>
  <si>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</si>
  <si>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</si>
  <si>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</si>
  <si>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</si>
  <si>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</si>
  <si>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</si>
  <si>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</si>
  <si>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</si>
  <si>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</si>
  <si>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</si>
  <si>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</si>
  <si>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</si>
  <si>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</si>
  <si>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</si>
  <si>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</si>
  <si>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</si>
  <si>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</si>
  <si>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</si>
  <si>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</si>
  <si>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</si>
  <si>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</si>
  <si>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</si>
  <si>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</si>
  <si>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</si>
  <si>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</si>
  <si>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</si>
  <si>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</si>
  <si>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</si>
  <si>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</si>
  <si>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</si>
  <si>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</si>
  <si>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</si>
  <si>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</si>
  <si>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</si>
  <si>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</si>
  <si>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</si>
  <si>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</si>
  <si>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</si>
  <si>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</si>
  <si>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</si>
  <si>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</si>
  <si>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</si>
  <si>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</si>
  <si>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</si>
  <si>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</si>
  <si>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</si>
  <si>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</si>
  <si>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</si>
  <si>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</si>
  <si>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</si>
  <si>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</si>
  <si>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</si>
  <si>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</si>
  <si>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</si>
  <si>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</si>
  <si>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</si>
  <si>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</si>
  <si>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</si>
  <si>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</si>
  <si>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</si>
  <si>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</si>
  <si>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</si>
  <si>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</si>
  <si>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</si>
  <si>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</si>
  <si>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</si>
  <si>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</si>
  <si>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</si>
  <si>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</si>
  <si>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</si>
  <si>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</si>
  <si>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</si>
  <si>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</si>
  <si>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</si>
  <si>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</si>
  <si>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</si>
  <si>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</si>
  <si>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</si>
  <si>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</si>
  <si>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</si>
  <si>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</si>
  <si>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</si>
  <si>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</si>
  <si>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</si>
  <si>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</si>
  <si>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</si>
  <si>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</si>
  <si>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</si>
  <si>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</si>
  <si>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</si>
  <si>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</si>
  <si>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</si>
  <si>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</si>
  <si>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</si>
  <si>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</si>
  <si>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</si>
  <si>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</si>
  <si>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</si>
  <si>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</si>
  <si>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</si>
  <si>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</si>
  <si>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</si>
  <si>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</si>
  <si>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</si>
  <si>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</si>
  <si>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</si>
  <si>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</si>
  <si>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</si>
  <si>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</si>
  <si>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</si>
  <si>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</si>
  <si>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</si>
  <si>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</si>
  <si>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</si>
  <si>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</si>
  <si>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</si>
  <si>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</si>
  <si>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</si>
  <si>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</si>
  <si>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</si>
  <si>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</si>
  <si>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</si>
  <si>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</si>
  <si>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</si>
  <si>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</si>
  <si>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</si>
  <si>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</si>
  <si>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</si>
  <si>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</si>
  <si>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</si>
  <si>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</si>
  <si>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</si>
  <si>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</si>
  <si>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</si>
  <si>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</si>
  <si>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</si>
  <si>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</si>
  <si>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</si>
  <si>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</si>
  <si>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</si>
  <si>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</si>
  <si>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</si>
  <si>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</si>
  <si>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</si>
  <si>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</si>
  <si>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</si>
  <si>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</si>
  <si>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</si>
  <si>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</si>
  <si>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</si>
  <si>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</si>
  <si>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</si>
  <si>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</si>
  <si>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</si>
  <si>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</si>
  <si>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</si>
  <si>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</si>
  <si>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</si>
  <si>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</si>
  <si>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</si>
  <si>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</si>
  <si>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</si>
  <si>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</si>
  <si>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</si>
  <si>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</si>
  <si>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</si>
  <si>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</si>
  <si>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</si>
  <si>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</si>
  <si>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</si>
  <si>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</si>
  <si>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</si>
  <si>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</si>
  <si>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</si>
  <si>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</si>
  <si>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</si>
  <si>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</si>
  <si>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</si>
  <si>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</si>
  <si>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</si>
  <si>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</si>
  <si>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</si>
  <si>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</si>
  <si>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</si>
  <si>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</si>
  <si>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</si>
  <si>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</si>
  <si>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</si>
  <si>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</si>
  <si>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</si>
  <si>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</si>
  <si>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</si>
  <si>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</si>
  <si>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</si>
  <si>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</si>
  <si>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</si>
  <si>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</si>
  <si>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</si>
  <si>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</si>
  <si>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</si>
  <si>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</si>
  <si>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</si>
  <si>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</si>
  <si>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</si>
  <si>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</si>
  <si>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</si>
  <si>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</si>
  <si>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</si>
  <si>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</si>
  <si>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</si>
  <si>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</si>
  <si>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</si>
  <si>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</si>
  <si>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</si>
  <si>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</si>
  <si>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</si>
  <si>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</si>
  <si>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</si>
  <si>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</si>
  <si>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</si>
  <si>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</si>
  <si>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</si>
  <si>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</si>
  <si>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</si>
  <si>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</si>
  <si>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</si>
  <si>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</si>
  <si>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</si>
  <si>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</si>
  <si>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</si>
  <si>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</si>
  <si>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</si>
  <si>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</si>
  <si>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</si>
  <si>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</si>
  <si>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</si>
  <si>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</si>
  <si>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</si>
  <si>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</si>
  <si>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</si>
  <si>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</si>
  <si>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</si>
  <si>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</si>
  <si>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</si>
  <si>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</si>
  <si>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</si>
  <si>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</si>
  <si>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</si>
  <si>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</si>
  <si>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</si>
  <si>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</si>
  <si>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</si>
  <si>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</si>
  <si>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</si>
  <si>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</si>
  <si>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</si>
  <si>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</si>
  <si>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</si>
  <si>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</si>
  <si>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</si>
  <si>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</si>
  <si>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</si>
  <si>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</si>
  <si>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</si>
  <si>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</si>
  <si>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</si>
  <si>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</si>
  <si>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</si>
  <si>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</si>
  <si>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</si>
  <si>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</si>
  <si>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</si>
  <si>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</si>
  <si>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</si>
  <si>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</si>
  <si>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</si>
  <si>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</si>
  <si>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</si>
  <si>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</si>
  <si>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</si>
  <si>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</si>
  <si>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</si>
  <si>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</si>
  <si>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</si>
  <si>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</si>
  <si>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</si>
  <si>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</si>
  <si>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</si>
  <si>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</si>
  <si>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</si>
  <si>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</si>
  <si>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</si>
  <si>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</si>
  <si>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</si>
  <si>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</si>
  <si>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</si>
  <si>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</si>
  <si>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</si>
  <si>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</si>
  <si>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</si>
  <si>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</si>
  <si>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</si>
  <si>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</si>
  <si>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</si>
  <si>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</si>
  <si>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</si>
  <si>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</si>
  <si>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</si>
  <si>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</si>
  <si>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</si>
  <si>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</si>
  <si>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</si>
  <si>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</si>
  <si>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</si>
  <si>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</si>
  <si>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</si>
  <si>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</si>
  <si>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</si>
  <si>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</si>
  <si>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</si>
  <si>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</si>
  <si>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</si>
  <si>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</si>
  <si>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</si>
  <si>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</si>
  <si>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</si>
  <si>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</si>
  <si>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</si>
  <si>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</si>
  <si>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</si>
  <si>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</si>
  <si>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</si>
  <si>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</si>
  <si>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</si>
  <si>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</si>
  <si>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</si>
  <si>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</si>
  <si>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</si>
  <si>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</si>
  <si>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</si>
  <si>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</si>
  <si>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</si>
  <si>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</si>
  <si>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</si>
  <si>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</si>
  <si>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</si>
  <si>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</si>
  <si>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</si>
  <si>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</si>
  <si>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</si>
  <si>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</si>
  <si>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</si>
  <si>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</si>
  <si>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</si>
  <si>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</si>
  <si>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</si>
  <si>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</si>
  <si>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</si>
  <si>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</si>
  <si>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</si>
  <si>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</si>
  <si>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</si>
  <si>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</si>
  <si>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</si>
  <si>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</si>
  <si>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</si>
  <si>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</si>
  <si>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</si>
  <si>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</si>
  <si>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</si>
  <si>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</si>
  <si>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</si>
  <si>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</si>
  <si>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</si>
  <si>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</si>
  <si>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</si>
  <si>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</si>
  <si>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</si>
  <si>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</si>
  <si>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</si>
  <si>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</si>
  <si>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</si>
  <si>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</si>
  <si>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</si>
  <si>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</si>
  <si>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</si>
  <si>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</si>
  <si>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</si>
  <si>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</si>
  <si>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</si>
  <si>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</si>
  <si>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</si>
  <si>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</si>
  <si>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</si>
  <si>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</si>
  <si>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</si>
  <si>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</si>
  <si>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</si>
  <si>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</si>
  <si>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</si>
  <si>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</si>
  <si>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</si>
  <si>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</si>
  <si>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</si>
  <si>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</si>
  <si>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</si>
  <si>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</si>
  <si>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</si>
  <si>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</si>
  <si>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</si>
  <si>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</si>
  <si>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</si>
  <si>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</si>
  <si>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</si>
  <si>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</si>
  <si>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</si>
  <si>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</si>
  <si>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</si>
  <si>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</si>
  <si>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</si>
  <si>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</si>
  <si>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</si>
  <si>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</si>
  <si>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</si>
  <si>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</si>
  <si>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</si>
  <si>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</si>
  <si>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</si>
  <si>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</si>
  <si>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</si>
  <si>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</si>
  <si>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</si>
  <si>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</si>
  <si>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</si>
  <si>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</si>
  <si>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</si>
  <si>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</si>
  <si>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</si>
  <si>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</si>
  <si>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</si>
  <si>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</si>
  <si>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</si>
  <si>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</si>
  <si>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</si>
  <si>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</si>
  <si>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</si>
  <si>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</si>
  <si>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</si>
  <si>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</si>
  <si>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</si>
  <si>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</si>
  <si>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</si>
  <si>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</si>
  <si>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</si>
  <si>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</si>
  <si>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</si>
  <si>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</si>
  <si>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</si>
  <si>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</si>
  <si>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</si>
  <si>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</si>
  <si>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</si>
  <si>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</si>
  <si>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</si>
  <si>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</si>
  <si>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</si>
  <si>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</si>
  <si>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</si>
  <si>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</si>
  <si>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</si>
  <si>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</si>
  <si>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</si>
  <si>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</si>
  <si>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</si>
  <si>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</si>
  <si>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</si>
  <si>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</si>
  <si>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</si>
  <si>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</si>
  <si>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</si>
  <si>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</si>
  <si>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</si>
  <si>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</si>
  <si>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</si>
  <si>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</si>
  <si>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</si>
  <si>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</si>
  <si>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</si>
  <si>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</si>
  <si>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</si>
  <si>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</si>
  <si>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</si>
  <si>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</si>
  <si>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</si>
  <si>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</si>
  <si>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</si>
  <si>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</si>
  <si>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</si>
  <si>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</si>
  <si>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</si>
  <si>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</si>
  <si>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</si>
  <si>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</si>
  <si>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</si>
  <si>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</si>
  <si>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</si>
  <si>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</si>
  <si>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</si>
  <si>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</si>
  <si>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</si>
  <si>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</si>
  <si>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</si>
  <si>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</si>
  <si>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</si>
  <si>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</si>
  <si>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</si>
  <si>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</si>
  <si>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</si>
  <si>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</si>
  <si>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</si>
  <si>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</si>
  <si>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</si>
  <si>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</si>
  <si>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</si>
  <si>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</si>
  <si>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</si>
  <si>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</si>
  <si>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</si>
  <si>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</si>
  <si>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</si>
  <si>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</si>
  <si>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</si>
  <si>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</si>
  <si>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</si>
  <si>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</si>
  <si>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</si>
  <si>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</si>
  <si>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</si>
  <si>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</si>
  <si>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</si>
  <si>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</si>
  <si>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</si>
  <si>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</si>
  <si>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</si>
  <si>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</si>
  <si>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</si>
  <si>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</si>
  <si>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</si>
  <si>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</si>
  <si>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</si>
  <si>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</si>
  <si>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</si>
  <si>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</si>
  <si>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</si>
  <si>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</si>
  <si>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</si>
  <si>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</si>
  <si>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</si>
  <si>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</si>
  <si>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</si>
  <si>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</si>
  <si>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</si>
  <si>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</si>
  <si>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</si>
  <si>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</si>
  <si>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</si>
  <si>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</si>
  <si>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</si>
  <si>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</si>
  <si>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</si>
  <si>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</si>
  <si>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</si>
  <si>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</si>
  <si>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</si>
  <si>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</si>
  <si>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</si>
  <si>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</si>
  <si>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</si>
  <si>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</si>
  <si>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</si>
  <si>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</si>
  <si>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</si>
  <si>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</si>
  <si>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</si>
  <si>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</si>
  <si>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</si>
  <si>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</si>
  <si>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</si>
  <si>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</si>
  <si>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</si>
  <si>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</si>
  <si>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</si>
  <si>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</si>
  <si>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</si>
  <si>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</si>
  <si>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</si>
  <si>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</si>
  <si>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</si>
  <si>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</si>
  <si>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</si>
  <si>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</si>
  <si>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</si>
  <si>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</si>
  <si>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</si>
  <si>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</si>
  <si>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</si>
  <si>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</si>
  <si>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</si>
  <si>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</si>
  <si>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</si>
  <si>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</si>
  <si>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</si>
  <si>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</si>
  <si>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</si>
  <si>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</si>
  <si>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</si>
  <si>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</si>
  <si>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</si>
  <si>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</si>
  <si>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</si>
  <si>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</si>
  <si>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</si>
  <si>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</si>
  <si>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</si>
  <si>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</si>
  <si>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</si>
  <si>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</si>
  <si>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</si>
  <si>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</si>
  <si>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</si>
  <si>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</si>
  <si>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</si>
  <si>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</si>
  <si>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</si>
  <si>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</si>
  <si>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</si>
  <si>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</si>
  <si>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</si>
  <si>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</si>
  <si>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</si>
  <si>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</si>
  <si>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</si>
  <si>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</si>
  <si>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</si>
  <si>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</si>
  <si>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</si>
  <si>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</si>
  <si>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</si>
  <si>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</si>
  <si>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</si>
  <si>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</si>
  <si>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</si>
  <si>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</si>
  <si>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</si>
  <si>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</si>
  <si>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</si>
  <si>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</si>
  <si>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</si>
  <si>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</si>
  <si>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</si>
  <si>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</si>
  <si>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</si>
  <si>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</si>
  <si>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</si>
  <si>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</si>
  <si>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</si>
  <si>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</si>
  <si>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</si>
  <si>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</si>
  <si>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</si>
  <si>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</si>
  <si>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</si>
  <si>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</si>
  <si>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</si>
  <si>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</si>
  <si>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</si>
  <si>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</si>
  <si>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</si>
  <si>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</si>
  <si>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</si>
  <si>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</si>
  <si>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</si>
  <si>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</si>
  <si>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</si>
  <si>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</si>
  <si>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</si>
  <si>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</si>
  <si>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</si>
  <si>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</si>
  <si>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</si>
  <si>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</si>
  <si>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</si>
  <si>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</si>
  <si>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</si>
  <si>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</si>
  <si>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</si>
  <si>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</si>
  <si>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</si>
  <si>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</si>
  <si>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</si>
  <si>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</si>
  <si>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</si>
  <si>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</si>
  <si>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</si>
  <si>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</si>
  <si>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</si>
  <si>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</si>
  <si>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</si>
  <si>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</si>
  <si>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</si>
  <si>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</si>
  <si>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</si>
  <si>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</si>
  <si>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</si>
  <si>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</si>
  <si>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</si>
  <si>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</si>
  <si>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</si>
  <si>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</si>
  <si>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</si>
  <si>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</si>
  <si>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</si>
  <si>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</si>
  <si>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</si>
  <si>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</si>
  <si>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</si>
  <si>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</si>
  <si>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</si>
  <si>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</si>
  <si>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</si>
  <si>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</si>
  <si>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</si>
  <si>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</si>
  <si>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</si>
  <si>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</si>
  <si>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</si>
  <si>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</si>
  <si>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</si>
  <si>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</si>
  <si>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</si>
  <si>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</si>
  <si>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</si>
  <si>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</si>
  <si>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</si>
  <si>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</si>
  <si>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</si>
  <si>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</si>
  <si>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</si>
  <si>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</si>
  <si>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</si>
  <si>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</si>
  <si>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</si>
  <si>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</si>
  <si>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</si>
  <si>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</si>
  <si>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</si>
  <si>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</si>
  <si>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</si>
  <si>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</si>
  <si>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</si>
  <si>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</si>
  <si>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</si>
  <si>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</si>
  <si>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</si>
  <si>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</si>
  <si>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</si>
  <si>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</si>
  <si>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</si>
  <si>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</si>
  <si>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</si>
  <si>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</si>
  <si>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</si>
  <si>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</si>
  <si>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</si>
  <si>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</si>
  <si>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</si>
  <si>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</si>
  <si>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</si>
  <si>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</si>
  <si>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</si>
  <si>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</si>
  <si>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</si>
  <si>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</si>
  <si>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</si>
  <si>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</si>
  <si>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</si>
  <si>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</si>
  <si>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</si>
  <si>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</si>
  <si>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</si>
  <si>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</si>
  <si>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</si>
  <si>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</si>
  <si>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</si>
  <si>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</si>
  <si>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</si>
  <si>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</si>
  <si>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</si>
  <si>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</si>
  <si>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</si>
  <si>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</si>
  <si>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</si>
  <si>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</si>
  <si>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</si>
  <si>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</si>
  <si>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</si>
  <si>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</si>
  <si>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</si>
  <si>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</si>
  <si>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</si>
  <si>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</si>
  <si>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</si>
  <si>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</si>
  <si>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</si>
  <si>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</si>
  <si>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</si>
  <si>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</si>
  <si>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</si>
  <si>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</si>
  <si>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</si>
  <si>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</si>
  <si>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</si>
  <si>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</si>
  <si>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</si>
  <si>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</si>
  <si>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</si>
  <si>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</si>
  <si>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</si>
  <si>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</si>
  <si>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</si>
  <si>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</si>
  <si>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</si>
  <si>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</si>
  <si>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</si>
  <si>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</si>
  <si>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</si>
  <si>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</si>
  <si>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</si>
  <si>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</si>
  <si>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</si>
  <si>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</si>
  <si>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</si>
  <si>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</si>
  <si>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</si>
  <si>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</si>
  <si>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</si>
  <si>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</si>
  <si>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</si>
  <si>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</si>
  <si>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</si>
  <si>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</si>
  <si>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</si>
  <si>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</si>
  <si>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</si>
  <si>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</si>
  <si>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</si>
  <si>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</si>
  <si>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</si>
  <si>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</si>
  <si>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</si>
  <si>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</si>
  <si>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</si>
  <si>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</si>
  <si>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</si>
  <si>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</si>
  <si>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</si>
  <si>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</si>
  <si>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</si>
  <si>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</si>
  <si>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</si>
  <si>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</si>
  <si>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</si>
  <si>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</si>
  <si>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</si>
  <si>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</si>
  <si>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</si>
  <si>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</si>
  <si>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</si>
  <si>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</si>
  <si>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</si>
  <si>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</si>
  <si>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</si>
  <si>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</si>
  <si>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</si>
  <si>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</si>
  <si>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</si>
  <si>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</si>
  <si>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</si>
  <si>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</si>
  <si>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</si>
  <si>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</si>
  <si>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</si>
  <si>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</si>
  <si>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</si>
  <si>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</si>
  <si>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</si>
  <si>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</si>
  <si>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</si>
  <si>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</si>
  <si>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</si>
  <si>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</si>
  <si>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</si>
  <si>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</si>
  <si>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</si>
  <si>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</si>
  <si>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</si>
  <si>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</si>
  <si>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</si>
  <si>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</si>
  <si>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</si>
  <si>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</si>
  <si>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</si>
  <si>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</si>
  <si>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</si>
  <si>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</si>
  <si>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</si>
  <si>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</si>
  <si>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</si>
  <si>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</si>
  <si>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</si>
  <si>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</si>
  <si>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</si>
  <si>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</si>
  <si>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</si>
  <si>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</si>
  <si>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</si>
  <si>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</si>
  <si>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</si>
  <si>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</si>
  <si>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</si>
  <si>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</si>
  <si>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</si>
  <si>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</si>
  <si>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</si>
  <si>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</si>
  <si>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</si>
  <si>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</si>
  <si>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</si>
  <si>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</si>
  <si>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</si>
  <si>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</si>
  <si>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</si>
  <si>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</si>
  <si>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</si>
  <si>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</si>
  <si>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</si>
  <si>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</si>
  <si>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</si>
  <si>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</si>
  <si>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</si>
  <si>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</si>
  <si>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</si>
  <si>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</si>
  <si>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</si>
  <si>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</si>
  <si>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</si>
  <si>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</si>
  <si>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</si>
  <si>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</si>
  <si>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</si>
  <si>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</si>
  <si>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</si>
  <si>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</si>
  <si>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</si>
  <si>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</si>
  <si>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</si>
  <si>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</si>
  <si>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</si>
  <si>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</si>
  <si>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</si>
  <si>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</si>
  <si>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</si>
  <si>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</si>
  <si>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</si>
  <si>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</si>
  <si>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</si>
  <si>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</si>
  <si>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</si>
  <si>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</si>
  <si>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</si>
  <si>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</si>
  <si>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</si>
  <si>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</si>
  <si>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</si>
  <si>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</si>
  <si>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</si>
  <si>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</si>
  <si>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</si>
  <si>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</si>
  <si>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</si>
  <si>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</si>
  <si>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</si>
  <si>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</si>
  <si>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</si>
  <si>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</si>
  <si>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</si>
  <si>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</si>
  <si>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</si>
  <si>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</si>
  <si>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</si>
  <si>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</si>
  <si>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</si>
  <si>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</si>
  <si>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</si>
  <si>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</si>
  <si>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</si>
  <si>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</si>
  <si>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</si>
  <si>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</si>
  <si>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</si>
  <si>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</si>
  <si>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</si>
  <si>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</si>
  <si>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</si>
  <si>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</si>
  <si>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</si>
  <si>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</si>
  <si>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</si>
  <si>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</si>
  <si>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</si>
  <si>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</si>
  <si>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</si>
  <si>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</si>
  <si>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</si>
  <si>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</si>
  <si>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</si>
  <si>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</si>
  <si>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</si>
  <si>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</si>
  <si>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</si>
  <si>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</si>
  <si>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</si>
  <si>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</si>
  <si>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</si>
  <si>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</si>
  <si>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</si>
  <si>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</si>
  <si>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</si>
  <si>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</si>
  <si>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</si>
  <si>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</si>
  <si>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</si>
  <si>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</si>
  <si>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</si>
  <si>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</si>
  <si>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</si>
  <si>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</si>
  <si>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</si>
  <si>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</si>
  <si>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</si>
  <si>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</si>
  <si>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</si>
  <si>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</si>
  <si>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</si>
  <si>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</si>
  <si>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</si>
  <si>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</si>
  <si>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</si>
  <si>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</si>
  <si>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</si>
  <si>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</si>
  <si>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</si>
  <si>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</si>
  <si>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</si>
  <si>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</si>
  <si>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</si>
  <si>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</si>
  <si>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</si>
  <si>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</si>
  <si>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</si>
  <si>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</si>
  <si>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</si>
  <si>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</si>
  <si>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</si>
  <si>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</si>
  <si>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</si>
  <si>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</si>
  <si>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</si>
  <si>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</si>
  <si>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</si>
  <si>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</si>
  <si>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</si>
  <si>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</si>
  <si>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</si>
  <si>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</si>
  <si>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</si>
  <si>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</si>
  <si>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</si>
  <si>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</si>
  <si>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</si>
  <si>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</si>
  <si>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</si>
  <si>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</si>
  <si>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</si>
  <si>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</si>
  <si>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</si>
  <si>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</si>
  <si>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</si>
  <si>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</si>
  <si>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</si>
  <si>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</si>
  <si>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</si>
  <si>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</si>
  <si>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</si>
  <si>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</si>
  <si>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</si>
  <si>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</si>
  <si>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</si>
  <si>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</si>
  <si>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</si>
  <si>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</si>
  <si>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</si>
  <si>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</si>
  <si>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</si>
  <si>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</si>
  <si>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</si>
  <si>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</si>
  <si>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</si>
  <si>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</si>
  <si>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</si>
  <si>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</si>
  <si>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</si>
  <si>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</si>
  <si>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</si>
  <si>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</si>
  <si>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</si>
  <si>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</si>
  <si>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</si>
  <si>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</si>
  <si>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</si>
  <si>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</si>
  <si>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</si>
  <si>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</si>
  <si>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</si>
  <si>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</si>
  <si>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</si>
  <si>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</si>
  <si>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</si>
  <si>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</si>
  <si>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</si>
  <si>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</si>
  <si>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</si>
  <si>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</si>
  <si>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</si>
  <si>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</si>
  <si>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</si>
  <si>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</si>
  <si>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</si>
  <si>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</si>
  <si>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</si>
  <si>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</si>
  <si>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</si>
  <si>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</si>
  <si>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</si>
  <si>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</si>
  <si>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</si>
  <si>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</si>
  <si>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</si>
  <si>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</si>
  <si>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</si>
  <si>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</si>
  <si>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</si>
  <si>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</si>
  <si>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</si>
  <si>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</si>
  <si>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</si>
  <si>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</si>
  <si>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</si>
  <si>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</si>
  <si>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</si>
  <si>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</si>
  <si>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</si>
  <si>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</si>
  <si>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</si>
  <si>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</si>
  <si>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</si>
  <si>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</si>
  <si>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</si>
  <si>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</si>
  <si>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</si>
  <si>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</si>
  <si>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</si>
  <si>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</si>
  <si>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</si>
  <si>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</si>
  <si>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</si>
  <si>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</si>
  <si>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</si>
  <si>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</si>
  <si>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</si>
  <si>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</si>
  <si>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</si>
  <si>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</si>
  <si>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</si>
  <si>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</si>
  <si>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</si>
  <si>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</si>
  <si>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</si>
  <si>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</si>
  <si>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</si>
  <si>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</si>
  <si>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</si>
  <si>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</si>
  <si>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</si>
  <si>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</si>
  <si>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</si>
  <si>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</si>
  <si>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</si>
  <si>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</si>
  <si>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</si>
  <si>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</si>
  <si>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</si>
  <si>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</si>
  <si>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</si>
  <si>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</si>
  <si>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</si>
  <si>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</si>
  <si>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</si>
  <si>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</si>
  <si>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</si>
  <si>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</si>
  <si>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</si>
  <si>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</si>
  <si>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</si>
  <si>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</si>
  <si>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</si>
  <si>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</si>
  <si>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</si>
  <si>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</si>
  <si>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</si>
  <si>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</si>
  <si>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</si>
  <si>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</si>
  <si>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</si>
  <si>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</si>
  <si>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</si>
  <si>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</si>
  <si>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</si>
  <si>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</si>
  <si>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</si>
  <si>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</si>
  <si>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</si>
  <si>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</si>
  <si>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</si>
  <si>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</si>
  <si>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</si>
  <si>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</si>
  <si>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</si>
  <si>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</si>
  <si>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</si>
  <si>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</si>
  <si>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</si>
  <si>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</si>
  <si>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</si>
  <si>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</si>
  <si>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</si>
  <si>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</si>
  <si>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</si>
  <si>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</si>
  <si>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</si>
  <si>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</si>
  <si>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</si>
  <si>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</si>
  <si>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</si>
  <si>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</si>
  <si>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</si>
  <si>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</si>
  <si>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</si>
  <si>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</si>
  <si>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</si>
  <si>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</si>
  <si>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</si>
  <si>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</si>
  <si>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</si>
  <si>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</si>
  <si>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</si>
  <si>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</si>
  <si>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</si>
  <si>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</si>
  <si>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</si>
  <si>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</si>
  <si>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</si>
  <si>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</si>
  <si>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</si>
  <si>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</si>
  <si>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</si>
  <si>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</si>
  <si>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</si>
  <si>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</si>
  <si>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</si>
  <si>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</si>
  <si>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</si>
  <si>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</si>
  <si>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</si>
  <si>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</si>
  <si>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</si>
  <si>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</si>
  <si>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</si>
  <si>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</si>
  <si>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</si>
  <si>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</si>
  <si>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</si>
  <si>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</si>
  <si>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</si>
  <si>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</si>
  <si>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</si>
  <si>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</si>
  <si>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</si>
  <si>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</si>
  <si>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</si>
  <si>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</si>
  <si>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</si>
  <si>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</si>
  <si>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</si>
  <si>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</si>
  <si>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</si>
  <si>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</si>
  <si>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</si>
  <si>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</si>
  <si>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</si>
  <si>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</si>
  <si>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</si>
  <si>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</si>
  <si>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</si>
  <si>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</si>
  <si>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</si>
  <si>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</si>
  <si>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</si>
  <si>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</si>
  <si>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</si>
  <si>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</si>
  <si>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</si>
  <si>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</si>
  <si>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</si>
  <si>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</si>
  <si>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</si>
  <si>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</si>
  <si>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</si>
  <si>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</si>
  <si>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</si>
  <si>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</si>
  <si>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</si>
  <si>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</si>
  <si>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</si>
  <si>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</si>
  <si>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</si>
  <si>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</si>
  <si>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</si>
  <si>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</si>
  <si>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</si>
  <si>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</si>
  <si>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</si>
  <si>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</si>
  <si>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</si>
  <si>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</si>
  <si>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</si>
  <si>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</si>
  <si>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</si>
  <si>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</si>
  <si>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</si>
  <si>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</si>
  <si>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</si>
  <si>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</si>
  <si>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</si>
  <si>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</si>
  <si>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</si>
  <si>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</si>
  <si>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</si>
  <si>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</si>
  <si>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</si>
  <si>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</si>
  <si>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</si>
  <si>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</si>
  <si>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</si>
  <si>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</si>
  <si>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</si>
  <si>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</si>
  <si>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</si>
  <si>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</si>
  <si>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</si>
  <si>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</si>
  <si>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</si>
  <si>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</si>
  <si>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</si>
  <si>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</si>
  <si>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</si>
  <si>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</si>
  <si>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</si>
  <si>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</si>
  <si>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</si>
  <si>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</si>
  <si>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</si>
  <si>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</si>
  <si>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</si>
  <si>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</si>
  <si>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</si>
  <si>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</si>
  <si>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</si>
  <si>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</si>
  <si>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</si>
  <si>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</si>
  <si>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</si>
  <si>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</si>
  <si>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</si>
  <si>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</si>
  <si>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</si>
  <si>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</si>
  <si>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</si>
  <si>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</si>
  <si>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</si>
  <si>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</si>
  <si>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</si>
  <si>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</si>
  <si>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</si>
  <si>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</si>
  <si>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</si>
  <si>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</si>
  <si>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</si>
  <si>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</si>
  <si>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</si>
  <si>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</si>
  <si>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</si>
  <si>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</si>
  <si>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</si>
  <si>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</si>
  <si>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</si>
  <si>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</si>
  <si>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</si>
  <si>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</si>
  <si>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</si>
  <si>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</si>
  <si>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</si>
  <si>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</si>
  <si>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</si>
  <si>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</si>
  <si>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</si>
  <si>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</si>
  <si>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</si>
  <si>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</si>
  <si>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</si>
  <si>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</si>
  <si>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</si>
  <si>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</si>
  <si>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</si>
  <si>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</si>
  <si>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</si>
  <si>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</si>
  <si>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</si>
  <si>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</si>
  <si>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</si>
  <si>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</si>
  <si>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</si>
  <si>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</si>
  <si>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</si>
  <si>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</si>
  <si>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</si>
  <si>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</si>
  <si>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</si>
  <si>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</si>
  <si>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</si>
  <si>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</si>
  <si>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</si>
  <si>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</si>
  <si>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</si>
  <si>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</si>
  <si>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</si>
  <si>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</si>
  <si>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</si>
  <si>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</si>
  <si>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</si>
  <si>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</si>
  <si>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</si>
  <si>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</si>
  <si>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</si>
  <si>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</si>
  <si>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</si>
  <si>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</si>
  <si>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</si>
  <si>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</si>
  <si>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</si>
  <si>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</si>
  <si>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</si>
  <si>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</si>
  <si>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</si>
  <si>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</si>
  <si>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</si>
  <si>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</si>
  <si>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</si>
  <si>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</si>
  <si>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</si>
  <si>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</si>
  <si>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</si>
  <si>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</si>
  <si>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</si>
  <si>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</si>
  <si>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</si>
  <si>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</si>
  <si>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</si>
  <si>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</si>
  <si>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</si>
  <si>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</si>
  <si>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</si>
  <si>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</si>
  <si>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</si>
  <si>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</si>
  <si>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</si>
  <si>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</si>
  <si>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</si>
  <si>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</si>
  <si>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</si>
  <si>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</si>
  <si>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</si>
  <si>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</si>
  <si>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</si>
  <si>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</si>
  <si>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</si>
  <si>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</si>
  <si>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</si>
  <si>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</si>
  <si>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</si>
  <si>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</si>
  <si>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</si>
  <si>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</si>
  <si>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</si>
  <si>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</si>
  <si>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</si>
  <si>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</si>
  <si>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</si>
  <si>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</si>
  <si>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</si>
  <si>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</si>
  <si>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</si>
  <si>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</si>
  <si>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</si>
  <si>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</si>
  <si>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</si>
  <si>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</si>
  <si>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</si>
  <si>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</si>
  <si>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</si>
  <si>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</si>
  <si>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</si>
  <si>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</si>
  <si>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</si>
  <si>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</si>
  <si>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</si>
  <si>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</si>
  <si>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</si>
  <si>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</si>
  <si>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</si>
  <si>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</si>
  <si>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</si>
  <si>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</si>
  <si>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</si>
  <si>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</si>
  <si>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</si>
  <si>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</si>
  <si>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</si>
  <si>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</si>
  <si>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</si>
  <si>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</si>
  <si>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</si>
  <si>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</si>
  <si>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</si>
  <si>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</si>
  <si>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</si>
  <si>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</si>
  <si>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</si>
  <si>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</si>
  <si>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</si>
  <si>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</si>
  <si>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</si>
  <si>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</si>
  <si>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</si>
  <si>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</si>
  <si>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</si>
  <si>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</si>
  <si>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</si>
  <si>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</si>
  <si>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</si>
  <si>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</si>
  <si>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</si>
  <si>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</si>
  <si>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</si>
  <si>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</si>
  <si>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</si>
  <si>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</si>
  <si>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</si>
  <si>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</si>
  <si>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</si>
  <si>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</si>
  <si>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</si>
  <si>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</si>
  <si>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</si>
  <si>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</si>
  <si>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</si>
  <si>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</si>
  <si>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</si>
  <si>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</si>
  <si>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</si>
  <si>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</si>
  <si>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</si>
  <si>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</si>
  <si>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</si>
  <si>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</si>
  <si>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</si>
  <si>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</si>
  <si>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</si>
  <si>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</si>
  <si>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</si>
  <si>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</si>
  <si>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</si>
  <si>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</si>
  <si>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</si>
  <si>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</si>
  <si>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</si>
  <si>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</si>
  <si>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</si>
  <si>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</si>
  <si>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</si>
  <si>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</si>
  <si>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</si>
  <si>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</si>
  <si>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</si>
  <si>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</si>
  <si>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</si>
  <si>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</si>
  <si>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</si>
  <si>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</si>
  <si>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</si>
  <si>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</si>
  <si>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</si>
  <si>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</si>
  <si>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</si>
  <si>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</si>
  <si>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</si>
  <si>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</si>
  <si>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</si>
  <si>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</si>
  <si>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</si>
  <si>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</si>
  <si>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</si>
  <si>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</si>
  <si>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</si>
  <si>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</si>
  <si>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</si>
  <si>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</si>
  <si>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</si>
  <si>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</si>
  <si>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</si>
  <si>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</si>
  <si>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</si>
  <si>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</si>
  <si>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</si>
  <si>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</si>
  <si>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</si>
  <si>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</si>
  <si>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</si>
  <si>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</si>
  <si>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</si>
  <si>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</si>
  <si>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</si>
  <si>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</si>
  <si>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</si>
  <si>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</si>
  <si>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</si>
  <si>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</si>
  <si>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</si>
  <si>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</si>
  <si>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</si>
  <si>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</si>
  <si>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</si>
  <si>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</si>
  <si>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</si>
  <si>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</si>
  <si>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</si>
  <si>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</si>
  <si>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</si>
  <si>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</si>
  <si>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</si>
  <si>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</si>
  <si>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</si>
  <si>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</si>
  <si>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</si>
  <si>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</si>
  <si>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</si>
  <si>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</si>
  <si>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</si>
  <si>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</si>
  <si>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</si>
  <si>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</si>
  <si>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</si>
  <si>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</si>
  <si>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</si>
  <si>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</si>
  <si>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</si>
  <si>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</si>
  <si>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</si>
  <si>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</si>
  <si>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</si>
  <si>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</si>
  <si>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</si>
  <si>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</si>
  <si>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</si>
  <si>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</si>
  <si>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</si>
  <si>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</si>
  <si>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</si>
  <si>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</si>
  <si>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</si>
  <si>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</si>
  <si>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</si>
  <si>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</si>
  <si>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</si>
  <si>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</si>
  <si>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</si>
  <si>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</si>
  <si>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</si>
  <si>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</si>
  <si>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</si>
  <si>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</si>
  <si>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</si>
  <si>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</si>
  <si>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</si>
  <si>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</si>
  <si>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</si>
  <si>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</si>
  <si>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</si>
  <si>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</si>
  <si>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</si>
  <si>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</si>
  <si>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</si>
  <si>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</si>
  <si>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</si>
  <si>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</si>
  <si>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</si>
  <si>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</si>
  <si>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</si>
  <si>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</si>
  <si>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</si>
  <si>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</si>
  <si>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</si>
  <si>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</si>
  <si>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</si>
  <si>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</si>
  <si>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</si>
  <si>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</si>
  <si>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</si>
  <si>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</si>
  <si>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</si>
  <si>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</si>
  <si>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</si>
  <si>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</si>
  <si>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</si>
  <si>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</si>
  <si>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</si>
  <si>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</si>
  <si>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</si>
  <si>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</si>
  <si>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</si>
  <si>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</si>
  <si>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</si>
  <si>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</si>
  <si>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</si>
  <si>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</si>
  <si>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</si>
  <si>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</si>
  <si>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</si>
  <si>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</si>
  <si>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</si>
  <si>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</si>
  <si>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</si>
  <si>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</si>
  <si>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</si>
  <si>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</si>
  <si>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</si>
  <si>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</si>
  <si>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</si>
  <si>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</si>
  <si>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</si>
  <si>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</si>
  <si>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</si>
  <si>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</si>
  <si>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</si>
  <si>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</si>
  <si>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</si>
  <si>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</si>
  <si>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</si>
  <si>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</si>
  <si>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</si>
  <si>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</si>
  <si>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</si>
  <si>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</si>
  <si>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</si>
  <si>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</si>
  <si>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</si>
  <si>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</si>
  <si>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</si>
  <si>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</si>
  <si>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</si>
  <si>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</si>
  <si>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</si>
  <si>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</si>
  <si>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</si>
  <si>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</si>
  <si>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</si>
  <si>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</si>
  <si>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</si>
  <si>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</si>
  <si>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</si>
  <si>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</si>
  <si>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</si>
  <si>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</si>
  <si>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</si>
  <si>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</si>
  <si>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</si>
  <si>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</si>
  <si>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</si>
  <si>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</si>
  <si>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</si>
  <si>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</si>
  <si>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</si>
  <si>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</si>
  <si>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</si>
  <si>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</si>
  <si>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</si>
  <si>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</si>
  <si>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</si>
  <si>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</si>
  <si>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</si>
  <si>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</si>
  <si>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</si>
  <si>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</si>
  <si>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</si>
  <si>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</si>
  <si>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</si>
  <si>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</si>
  <si>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</si>
  <si>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</si>
  <si>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</si>
  <si>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</si>
  <si>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</si>
  <si>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</si>
  <si>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</si>
  <si>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</si>
  <si>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</si>
  <si>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</si>
  <si>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</si>
  <si>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</si>
  <si>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</si>
  <si>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</si>
  <si>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</si>
  <si>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</si>
  <si>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</si>
  <si>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</si>
  <si>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</si>
  <si>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</si>
  <si>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</si>
  <si>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</si>
  <si>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</si>
  <si>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</si>
  <si>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</si>
  <si>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</si>
  <si>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</si>
  <si>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</si>
  <si>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</si>
  <si>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</si>
  <si>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</si>
  <si>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</si>
  <si>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</si>
  <si>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</si>
  <si>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</si>
  <si>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</si>
  <si>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</si>
  <si>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</si>
  <si>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</si>
  <si>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</si>
  <si>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</si>
  <si>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</si>
  <si>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</si>
  <si>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</si>
  <si>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</si>
  <si>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</si>
  <si>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</si>
  <si>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</si>
  <si>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</si>
  <si>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</si>
  <si>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</si>
  <si>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</si>
  <si>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</si>
  <si>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</si>
  <si>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</si>
  <si>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</si>
  <si>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</si>
  <si>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</si>
  <si>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</si>
  <si>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</si>
  <si>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</si>
  <si>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</si>
  <si>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</si>
  <si>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</si>
  <si>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</si>
  <si>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</si>
  <si>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</si>
  <si>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</si>
  <si>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</si>
  <si>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</si>
  <si>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</si>
  <si>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</si>
  <si>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</si>
  <si>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</si>
  <si>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</si>
  <si>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</si>
  <si>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</si>
  <si>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</si>
  <si>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</si>
  <si>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</si>
  <si>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</si>
  <si>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</si>
  <si>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</si>
  <si>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</si>
  <si>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</si>
  <si>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</si>
  <si>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</si>
  <si>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</si>
  <si>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</si>
  <si>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</si>
  <si>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</si>
  <si>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</si>
  <si>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</si>
  <si>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</si>
  <si>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</si>
  <si>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</si>
  <si>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</si>
  <si>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</si>
  <si>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</si>
  <si>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</si>
  <si>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</si>
  <si>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</si>
  <si>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</si>
  <si>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</si>
  <si>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</si>
  <si>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</si>
  <si>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</si>
  <si>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</si>
  <si>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</si>
  <si>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</si>
  <si>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</si>
  <si>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</si>
  <si>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</si>
  <si>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</si>
  <si>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</si>
  <si>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</si>
  <si>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</si>
  <si>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</si>
  <si>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</si>
  <si>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</si>
  <si>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</si>
  <si>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</si>
  <si>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</si>
  <si>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</si>
  <si>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</si>
  <si>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</si>
  <si>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</si>
  <si>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</si>
  <si>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</si>
  <si>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</si>
  <si>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</si>
  <si>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</si>
  <si>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</si>
  <si>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</si>
  <si>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</si>
  <si>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</si>
  <si>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</si>
  <si>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</si>
  <si>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</si>
  <si>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</si>
  <si>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</si>
  <si>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</si>
  <si>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</si>
  <si>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</si>
  <si>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</si>
  <si>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</si>
  <si>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</si>
  <si>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</si>
  <si>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</si>
  <si>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</si>
  <si>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</si>
  <si>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</si>
  <si>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</si>
  <si>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</si>
  <si>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</si>
  <si>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</si>
  <si>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</si>
  <si>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</si>
  <si>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</si>
  <si>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</si>
  <si>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</si>
  <si>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</si>
  <si>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</si>
  <si>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</si>
  <si>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</si>
  <si>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</si>
  <si>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</si>
  <si>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</si>
  <si>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</si>
  <si>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</si>
  <si>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</si>
  <si>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</si>
  <si>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</si>
  <si>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</si>
  <si>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</si>
  <si>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</si>
  <si>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</si>
  <si>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</si>
  <si>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</si>
  <si>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</si>
  <si>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</si>
  <si>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</si>
  <si>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</si>
  <si>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</si>
  <si>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</si>
  <si>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</si>
  <si>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</si>
  <si>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</si>
  <si>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</si>
  <si>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</si>
  <si>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</si>
  <si>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</si>
  <si>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</si>
  <si>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</si>
  <si>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</si>
  <si>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</si>
  <si>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</si>
  <si>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</si>
  <si>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</si>
  <si>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</si>
  <si>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</si>
  <si>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</si>
  <si>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</si>
  <si>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</si>
  <si>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</si>
  <si>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</si>
  <si>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</si>
  <si>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</si>
  <si>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</si>
  <si>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</si>
  <si>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</si>
  <si>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</si>
  <si>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</si>
  <si>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</si>
  <si>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</si>
  <si>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</si>
  <si>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</si>
  <si>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</si>
  <si>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</si>
  <si>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</si>
  <si>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</si>
  <si>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</si>
  <si>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</si>
  <si>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</si>
  <si>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</si>
  <si>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</si>
  <si>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</si>
  <si>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</si>
  <si>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</si>
  <si>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</si>
  <si>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</si>
  <si>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</si>
  <si>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</si>
  <si>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</si>
  <si>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</si>
  <si>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</si>
  <si>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</si>
  <si>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</si>
  <si>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</si>
  <si>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</si>
  <si>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</si>
  <si>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</si>
  <si>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</si>
  <si>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</si>
  <si>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</si>
  <si>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</si>
  <si>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</si>
  <si>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</si>
  <si>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</si>
  <si>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</si>
  <si>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</si>
  <si>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</si>
  <si>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</si>
  <si>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</si>
  <si>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</si>
  <si>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</si>
  <si>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</si>
  <si>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</si>
  <si>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</si>
  <si>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</si>
  <si>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</si>
  <si>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</si>
  <si>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</si>
  <si>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</si>
  <si>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</si>
  <si>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</si>
  <si>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</si>
  <si>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</si>
  <si>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</si>
  <si>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</si>
  <si>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</si>
  <si>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</si>
  <si>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</si>
  <si>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</si>
  <si>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</si>
  <si>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</si>
  <si>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</si>
  <si>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</si>
  <si>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</si>
  <si>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</si>
  <si>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</si>
  <si>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</si>
  <si>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</si>
  <si>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</si>
  <si>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</si>
  <si>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</si>
  <si>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</si>
  <si>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</si>
  <si>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</si>
  <si>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</si>
  <si>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</si>
  <si>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</si>
  <si>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</si>
  <si>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</si>
  <si>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</si>
  <si>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</si>
  <si>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</si>
  <si>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</si>
  <si>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</si>
  <si>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</si>
  <si>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</si>
  <si>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</si>
  <si>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</si>
  <si>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</si>
  <si>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</si>
  <si>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</si>
  <si>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</si>
  <si>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</si>
  <si>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</si>
  <si>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</si>
  <si>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</si>
  <si>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</si>
  <si>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</si>
  <si>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</si>
  <si>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</si>
  <si>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</si>
  <si>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</si>
  <si>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</si>
  <si>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</si>
  <si>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</si>
  <si>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</si>
  <si>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</si>
  <si>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</si>
  <si>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</si>
  <si>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</si>
  <si>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</si>
  <si>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</si>
  <si>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</si>
  <si>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</si>
  <si>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</si>
  <si>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</si>
  <si>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</si>
  <si>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</si>
  <si>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</si>
  <si>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</si>
  <si>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</si>
  <si>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</si>
  <si>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</si>
  <si>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</si>
  <si>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</si>
  <si>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</si>
  <si>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</si>
  <si>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</si>
  <si>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</si>
  <si>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</si>
  <si>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</si>
  <si>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</si>
  <si>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</si>
  <si>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</si>
  <si>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</si>
  <si>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</si>
  <si>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</si>
  <si>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</si>
  <si>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</si>
  <si>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</si>
  <si>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</si>
  <si>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</si>
  <si>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</si>
  <si>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</si>
  <si>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</si>
  <si>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</si>
  <si>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</si>
  <si>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</si>
  <si>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</si>
  <si>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</si>
  <si>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</si>
  <si>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</si>
  <si>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</si>
  <si>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</si>
  <si>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</si>
  <si>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</si>
  <si>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</si>
  <si>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</si>
  <si>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</si>
  <si>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</si>
  <si>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</si>
  <si>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</si>
  <si>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</si>
  <si>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</si>
  <si>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</si>
  <si>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</si>
  <si>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</si>
  <si>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</si>
  <si>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</si>
  <si>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</si>
  <si>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</si>
  <si>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</si>
  <si>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</si>
  <si>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</si>
  <si>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</si>
  <si>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</si>
  <si>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</si>
  <si>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</si>
  <si>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</si>
  <si>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</si>
  <si>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</si>
  <si>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</si>
  <si>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</si>
  <si>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</si>
  <si>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</si>
  <si>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</si>
  <si>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</si>
  <si>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</si>
  <si>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</si>
  <si>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</si>
  <si>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</si>
  <si>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</si>
  <si>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</si>
  <si>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</si>
  <si>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</si>
  <si>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</si>
  <si>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</si>
  <si>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</si>
  <si>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</si>
  <si>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</si>
  <si>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</si>
  <si>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</si>
  <si>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</si>
  <si>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</si>
  <si>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</si>
  <si>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</si>
  <si>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</si>
  <si>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</si>
  <si>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</si>
  <si>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</si>
  <si>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</si>
  <si>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</si>
  <si>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</si>
  <si>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</si>
  <si>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</si>
  <si>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</si>
  <si>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</si>
  <si>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</si>
  <si>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</si>
  <si>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</si>
  <si>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</si>
  <si>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</si>
  <si>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</si>
  <si>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</si>
  <si>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</si>
  <si>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</si>
  <si>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</si>
  <si>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</si>
  <si>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</si>
  <si>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</si>
  <si>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</si>
  <si>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</si>
  <si>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</si>
  <si>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</si>
  <si>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</si>
  <si>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</si>
  <si>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</si>
  <si>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</si>
  <si>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</si>
  <si>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</si>
  <si>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_AchterNaam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</si>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</sst>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7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5000</v>
      </c>
      <c r="E1" s="518" t="s">
        <v>1206</v>
      </c>
    </row>
    <row r="2" spans="1:5" x14ac:dyDescent="0.35">
      <c r="A2" s="518" t="s">
        <v>1202</v>
      </c>
      <c r="B2" t="b">
        <v>0</v>
      </c>
      <c r="D2" s="517" t="s">
        <v>5001</v>
      </c>
      <c r="E2" s="518" t="s">
        <v>5019</v>
      </c>
    </row>
    <row r="3" spans="1:5" x14ac:dyDescent="0.35">
      <c r="A3" s="518" t="s">
        <v>1203</v>
      </c>
      <c r="B3" t="b">
        <v>1</v>
      </c>
      <c r="D3" s="517" t="s">
        <v>5002</v>
      </c>
      <c r="E3" s="518" t="s">
        <v>5020</v>
      </c>
    </row>
    <row r="4" spans="1:5" x14ac:dyDescent="0.35">
      <c r="A4" s="518" t="s">
        <v>1204</v>
      </c>
      <c r="B4" s="518" t="s">
        <v>1206</v>
      </c>
      <c r="C4" s="517"/>
      <c r="D4" s="517" t="s">
        <v>5003</v>
      </c>
      <c r="E4" s="518" t="s">
        <v>5021</v>
      </c>
    </row>
    <row r="5" spans="1:5" x14ac:dyDescent="0.35">
      <c r="A5" s="518" t="s">
        <v>1205</v>
      </c>
      <c r="B5" s="518" t="s">
        <v>1207</v>
      </c>
      <c r="C5" s="517"/>
      <c r="D5" s="517" t="s">
        <v>5004</v>
      </c>
      <c r="E5" s="518" t="s">
        <v>5022</v>
      </c>
    </row>
    <row r="6" spans="1:5" x14ac:dyDescent="0.35">
      <c r="A6" s="518" t="s">
        <v>1208</v>
      </c>
      <c r="B6" s="518" t="s">
        <v>1209</v>
      </c>
      <c r="C6" s="517"/>
      <c r="D6" s="517" t="s">
        <v>5005</v>
      </c>
      <c r="E6" s="518" t="s">
        <v>5023</v>
      </c>
    </row>
    <row r="7" spans="1:5" x14ac:dyDescent="0.35">
      <c r="A7" s="518" t="s">
        <v>1210</v>
      </c>
      <c r="B7" t="s">
        <v>1211</v>
      </c>
      <c r="C7" s="517"/>
      <c r="D7" s="517" t="s">
        <v>5006</v>
      </c>
      <c r="E7" s="518" t="s">
        <v>5024</v>
      </c>
    </row>
    <row r="8" spans="1:5" x14ac:dyDescent="0.35">
      <c r="A8" s="518" t="s">
        <v>1212</v>
      </c>
      <c r="B8" s="518" t="s">
        <v>1213</v>
      </c>
      <c r="C8" s="517"/>
      <c r="D8" s="517" t="s">
        <v>5007</v>
      </c>
      <c r="E8" s="518" t="s">
        <v>5025</v>
      </c>
    </row>
    <row r="9" spans="1:5" x14ac:dyDescent="0.35">
      <c r="A9" s="518" t="s">
        <v>1214</v>
      </c>
      <c r="B9" t="s">
        <v>1215</v>
      </c>
      <c r="C9" s="517"/>
      <c r="D9" s="517" t="s">
        <v>5008</v>
      </c>
      <c r="E9" s="518" t="s">
        <v>5026</v>
      </c>
    </row>
    <row r="10" spans="1:5" x14ac:dyDescent="0.35">
      <c r="A10" s="518" t="s">
        <v>1218</v>
      </c>
      <c r="B10" s="518" t="s">
        <v>1219</v>
      </c>
      <c r="C10" s="517"/>
      <c r="D10" s="517" t="s">
        <v>5009</v>
      </c>
      <c r="E10" s="518" t="s">
        <v>5027</v>
      </c>
    </row>
    <row r="11" spans="1:5" x14ac:dyDescent="0.35">
      <c r="C11" s="517"/>
      <c r="D11" s="517" t="s">
        <v>5010</v>
      </c>
      <c r="E11" s="518" t="s">
        <v>5028</v>
      </c>
    </row>
    <row r="12" spans="1:5" x14ac:dyDescent="0.35">
      <c r="D12" s="517" t="s">
        <v>5011</v>
      </c>
      <c r="E12" s="518" t="s">
        <v>5029</v>
      </c>
    </row>
    <row r="13" spans="1:5" x14ac:dyDescent="0.35">
      <c r="D13" s="517" t="s">
        <v>5012</v>
      </c>
      <c r="E13" s="518" t="s">
        <v>5030</v>
      </c>
    </row>
    <row r="14" spans="1:5" x14ac:dyDescent="0.35">
      <c r="D14" s="517" t="s">
        <v>5013</v>
      </c>
      <c r="E14" s="518" t="s">
        <v>5031</v>
      </c>
    </row>
    <row r="15" spans="1:5" x14ac:dyDescent="0.35">
      <c r="D15" s="517" t="s">
        <v>5014</v>
      </c>
      <c r="E15" s="518" t="s">
        <v>5032</v>
      </c>
    </row>
    <row r="16" spans="1:5" x14ac:dyDescent="0.35">
      <c r="D16" s="517" t="s">
        <v>5015</v>
      </c>
      <c r="E16" s="518" t="s">
        <v>5033</v>
      </c>
    </row>
    <row r="17" spans="4:5" x14ac:dyDescent="0.35">
      <c r="D17" s="517" t="s">
        <v>5016</v>
      </c>
      <c r="E17" s="518" t="s">
        <v>5034</v>
      </c>
    </row>
    <row r="18" spans="4:5" x14ac:dyDescent="0.35">
      <c r="D18" s="517" t="s">
        <v>5017</v>
      </c>
      <c r="E18" s="518" t="s">
        <v>5035</v>
      </c>
    </row>
    <row r="19" spans="4:5" x14ac:dyDescent="0.35">
      <c r="D19" s="517" t="s">
        <v>5018</v>
      </c>
      <c r="E19" s="518" t="s">
        <v>5036</v>
      </c>
    </row>
    <row r="20" spans="4:5" x14ac:dyDescent="0.35">
      <c r="E20" s="518" t="s">
        <v>5037</v>
      </c>
    </row>
    <row r="21" spans="4:5" x14ac:dyDescent="0.35">
      <c r="E21" s="518" t="s">
        <v>5038</v>
      </c>
    </row>
    <row r="22" spans="4:5" x14ac:dyDescent="0.35">
      <c r="E22" s="518" t="s">
        <v>5039</v>
      </c>
    </row>
    <row r="23" spans="4:5" x14ac:dyDescent="0.35">
      <c r="E23" s="518" t="s">
        <v>5040</v>
      </c>
    </row>
    <row r="24" spans="4:5" x14ac:dyDescent="0.35">
      <c r="E24" s="518" t="s">
        <v>5041</v>
      </c>
    </row>
    <row r="25" spans="4:5" x14ac:dyDescent="0.35">
      <c r="E25" s="518" t="s">
        <v>5042</v>
      </c>
    </row>
    <row r="26" spans="4:5" x14ac:dyDescent="0.35">
      <c r="E26" s="518" t="s">
        <v>5043</v>
      </c>
    </row>
    <row r="27" spans="4:5" x14ac:dyDescent="0.35">
      <c r="E27" s="518" t="s">
        <v>5044</v>
      </c>
    </row>
    <row r="28" spans="4:5" x14ac:dyDescent="0.35">
      <c r="E28" s="518" t="s">
        <v>5045</v>
      </c>
    </row>
    <row r="29" spans="4:5" x14ac:dyDescent="0.35">
      <c r="E29" s="518" t="s">
        <v>5046</v>
      </c>
    </row>
    <row r="30" spans="4:5" x14ac:dyDescent="0.35">
      <c r="E30" s="518" t="s">
        <v>5047</v>
      </c>
    </row>
    <row r="31" spans="4:5" x14ac:dyDescent="0.35">
      <c r="E31" s="518" t="s">
        <v>5048</v>
      </c>
    </row>
    <row r="32" spans="4:5" x14ac:dyDescent="0.35">
      <c r="E32" s="518" t="s">
        <v>5049</v>
      </c>
    </row>
    <row r="33" spans="5:5" x14ac:dyDescent="0.35">
      <c r="E33" s="518" t="s">
        <v>5050</v>
      </c>
    </row>
    <row r="34" spans="5:5" x14ac:dyDescent="0.35">
      <c r="E34" s="518" t="s">
        <v>5051</v>
      </c>
    </row>
    <row r="35" spans="5:5" x14ac:dyDescent="0.35">
      <c r="E35" s="518" t="s">
        <v>5052</v>
      </c>
    </row>
    <row r="36" spans="5:5" x14ac:dyDescent="0.35">
      <c r="E36" s="518" t="s">
        <v>5053</v>
      </c>
    </row>
    <row r="37" spans="5:5" x14ac:dyDescent="0.35">
      <c r="E37" s="518" t="s">
        <v>5054</v>
      </c>
    </row>
    <row r="38" spans="5:5" x14ac:dyDescent="0.35">
      <c r="E38" s="518" t="s">
        <v>5055</v>
      </c>
    </row>
    <row r="39" spans="5:5" x14ac:dyDescent="0.35">
      <c r="E39" s="518" t="s">
        <v>5056</v>
      </c>
    </row>
    <row r="40" spans="5:5" x14ac:dyDescent="0.35">
      <c r="E40" s="518" t="s">
        <v>5057</v>
      </c>
    </row>
    <row r="41" spans="5:5" x14ac:dyDescent="0.35">
      <c r="E41" s="518" t="s">
        <v>5058</v>
      </c>
    </row>
    <row r="42" spans="5:5" x14ac:dyDescent="0.35">
      <c r="E42" s="518" t="s">
        <v>5059</v>
      </c>
    </row>
    <row r="43" spans="5:5" x14ac:dyDescent="0.35">
      <c r="E43" s="518" t="s">
        <v>5060</v>
      </c>
    </row>
    <row r="44" spans="5:5" x14ac:dyDescent="0.35">
      <c r="E44" s="518" t="s">
        <v>5061</v>
      </c>
    </row>
    <row r="45" spans="5:5" x14ac:dyDescent="0.35">
      <c r="E45" s="518" t="s">
        <v>5062</v>
      </c>
    </row>
    <row r="46" spans="5:5" x14ac:dyDescent="0.35">
      <c r="E46" s="518" t="s">
        <v>5063</v>
      </c>
    </row>
    <row r="47" spans="5:5" x14ac:dyDescent="0.35">
      <c r="E47" s="518" t="s">
        <v>5064</v>
      </c>
    </row>
    <row r="48" spans="5:5" x14ac:dyDescent="0.35">
      <c r="E48" s="518" t="s">
        <v>5065</v>
      </c>
    </row>
    <row r="49" spans="5:5" x14ac:dyDescent="0.35">
      <c r="E49" s="518" t="s">
        <v>5066</v>
      </c>
    </row>
    <row r="50" spans="5:5" x14ac:dyDescent="0.35">
      <c r="E50" s="518" t="s">
        <v>5067</v>
      </c>
    </row>
    <row r="51" spans="5:5" x14ac:dyDescent="0.35">
      <c r="E51" s="518" t="s">
        <v>5068</v>
      </c>
    </row>
    <row r="52" spans="5:5" x14ac:dyDescent="0.35">
      <c r="E52" s="518" t="s">
        <v>5069</v>
      </c>
    </row>
    <row r="53" spans="5:5" x14ac:dyDescent="0.35">
      <c r="E53" s="518" t="s">
        <v>5070</v>
      </c>
    </row>
    <row r="54" spans="5:5" x14ac:dyDescent="0.35">
      <c r="E54" s="518" t="s">
        <v>5071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3"/>
  <sheetViews>
    <sheetView workbookViewId="0">
      <pane ySplit="1" topLeftCell="A1207" activePane="bottomLeft" state="frozen"/>
      <selection pane="bottomLeft" activeCell="B1593" sqref="B159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3498</v>
      </c>
      <c r="E1" t="s">
        <v>1217</v>
      </c>
      <c r="F1" t="s">
        <v>3283</v>
      </c>
      <c r="G1" t="s">
        <v>3495</v>
      </c>
      <c r="H1" t="s">
        <v>3496</v>
      </c>
      <c r="I1" t="s">
        <v>3497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3603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E8" t="s">
        <v>3605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4990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3606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3607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3608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3609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3610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3611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3612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3613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3614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3615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3616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3617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3618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3619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3620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3621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3622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3623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3624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3625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3626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3627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3628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3629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3630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3631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3632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3633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3634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3635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3636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3637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3638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3639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3640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3641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3642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3643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3644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3645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3646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3647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3648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3649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3650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3651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3652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3653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3654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3655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3656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3657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3658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3659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3660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3661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3662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3663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3664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3665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3666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3667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3668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3669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3670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3671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3672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3673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3674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3675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3676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3677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3678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3679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3680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3681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3682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3683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3684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3685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3686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3687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3688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3689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3690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3691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3692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3693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3694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3695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3696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3697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3698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3699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3700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3701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3702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3703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3704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3705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3706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3707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3708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3709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3710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3711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3712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3713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3714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3715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3716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3717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3718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3719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3720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3721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3722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3723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3724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3725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3726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3727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3728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3729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3730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3731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3732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3733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3734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3735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3736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3737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3738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3739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3740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3741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3742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3743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3744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3745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3746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3747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3748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3749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3750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3751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3752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3753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3754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3755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3756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3757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3758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3759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3760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3761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3762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3763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3764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3765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3766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3767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3768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3769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3770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3771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3772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3773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3774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3775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3776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3777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3778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3779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3780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3781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3782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3783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3784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3785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3786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3787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3788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3789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3790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3791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3792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3793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3794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3795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3796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3797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3798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3799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3800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3801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3802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3803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3804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3805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3806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3807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3808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3809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3810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3811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3812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3813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3814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3815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3816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3817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3818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3819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3820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3821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3822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3823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3824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3825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3826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3827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3828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3829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3830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3831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3832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3833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3834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3835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3836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3837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3838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3839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3840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3841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3842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3843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3844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3845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3846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3847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3848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3849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3850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3851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3852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3853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3854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3855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3856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3857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3858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3859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3860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3861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3862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3863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3864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3865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3866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3867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3868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3869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3870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3871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3872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3873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3874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3875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3876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3877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3878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3879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3880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3881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3882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3883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3884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3885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3886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3887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3888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3889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3890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3891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3892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3893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3894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3895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3896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3897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3898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3899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3900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3901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3902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3903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3904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3905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3906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3907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3908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3909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3910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3911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3912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3913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3914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3915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3916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3917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3918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3919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3920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3921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3922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3923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3924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3925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3926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3927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3928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3929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3930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3931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3932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3933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3934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3935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3936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3937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3938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3939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3940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3941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3942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3943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3944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3945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3946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3947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3948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3949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3950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3951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3952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3953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3954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3955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3956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3957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3958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3959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3960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3961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3962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3963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3964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3965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3966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3967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3968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3969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3970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3971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3972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3973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3974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3975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3976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3977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3978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3979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3980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3981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3982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3983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3984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3985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3986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3987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3988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3989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3990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3991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3992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3993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3994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3995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3996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3997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3998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3999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4000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4001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4002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4003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4004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4005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4006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4007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4008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4009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4010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4011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4012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4013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4014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4015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4016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4017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4018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4019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4020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4021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4022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4023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4024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4025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4026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4027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4028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4029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4030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4031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4032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4033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4034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4035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4036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4037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4038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4039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4040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4041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4042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4043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4044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4045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4046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4047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4048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4049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4050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4051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4052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4053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4054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4055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4056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4057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4058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4059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4060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4061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4062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4063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4064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4065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4066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4067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4068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4069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4070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4071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4072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4073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4074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4075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4076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4077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4078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4079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4080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4081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4082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4083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4084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4085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4086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4087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4088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4089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4090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4091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4092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4093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4094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4095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4096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4097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4098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4099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4100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4101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4102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4103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4104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4105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4106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4107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4108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4109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4110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4111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4112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4113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4114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4115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4145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4147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4151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4153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4155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4158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4159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4163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4166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4167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4169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4171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4286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4173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4183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4184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4185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4186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4187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4188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4189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4190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4191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4201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4202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4203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4204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4205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4206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4207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4208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4209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4212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4213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4215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4216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4218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4228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4229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4230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4231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4232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4233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4234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4235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4236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4252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4253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4254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4255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4256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4257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4258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4259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4260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4249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4250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4251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4262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4274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4275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4276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4277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4278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4279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4280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4281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4282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4284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4288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4290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4306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4307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4308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4309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4310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4311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4312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4313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4314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4303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4304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4305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4325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4335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4336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4337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4338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4339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4340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4341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4342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4343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4130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4131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4136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4137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4138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4139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4140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4141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4142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4143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4132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4133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4134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4135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4347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4144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4146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4149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4154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4156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4157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4162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4164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4165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4168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4170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4285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4172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4174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4175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4176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4177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4178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4179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4180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4181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4182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4192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4193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4194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4195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4196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4197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4198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4199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4200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4210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4211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4214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4217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4219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4220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4221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4222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4223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4224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4225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4226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4227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4240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4241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4242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4243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4244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4245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4246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4247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4248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4237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4238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4239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4261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4265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4266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4267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4268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4269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4270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4271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4272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4273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4283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4287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4289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4294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4295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4296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4297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4298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4299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4300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4301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4302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4291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4292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4293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4315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4316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4317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4318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4319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4320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4321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4322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4323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4324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4326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4327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4328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4329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4330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4331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4332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4333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4334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4344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4345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4116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4117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4122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4123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4124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4125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4126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4127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4128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4129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4118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4119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4120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4121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4346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4350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4351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4352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4353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4354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4355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4356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4357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4358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4359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4360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4361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4362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4363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4364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4365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4366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4367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4368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4369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4370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4371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4372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4373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4374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4375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4376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4377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4378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4379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4380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4381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4382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4383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4384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4385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4386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4387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4388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4389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4390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4391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4392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4393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4394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4395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4396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4397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4398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4399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4400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4401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4402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4403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4404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4405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4406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4407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4408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4409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4410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4411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4412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4413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4414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4415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4416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4417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4418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4419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4420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4421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4422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4423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4424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4425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4426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4427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4428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4429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4430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4431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4432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4433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4434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4435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4436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4437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4438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4439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4440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4441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4442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4443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4444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4445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4446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4447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4448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4449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4450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4451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4452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4453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4454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4455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4456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4457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4458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4459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4460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4461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4462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4463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4464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4465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4466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4467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4468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4469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4470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4471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4472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4473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4474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4475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4476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4477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4478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4479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4480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4481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4482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4483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4484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4485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4486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4487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4488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4489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4490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4491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4492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4493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4494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4495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4496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4497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4498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4499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4500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4501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4502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4503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4504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4505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4506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4507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4508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4509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4510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4511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4512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4513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4514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4515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4516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4517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4518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4519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4520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4521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4522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4523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4524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4525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4526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4527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4528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4529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4530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4531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4532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4533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4534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4535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4536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4537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4538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4539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4540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4541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4542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4543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4544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4545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4546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4547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4548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4549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4550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4551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4552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4553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4554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4555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4556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4557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4558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4559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4560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4561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4562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4563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4564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4565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4566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4567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4568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4569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4570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4571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4572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4573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4574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4575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4576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4577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4578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4579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4580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4581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4582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4583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4584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4585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4586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4587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4588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4589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4590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4591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4592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4593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4594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4595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4596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4597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4598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4599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4600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4601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4602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4603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4604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4605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4606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4607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4608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4609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4610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4611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4612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4613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4614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4615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4616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4617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4618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4619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4620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4621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4622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4623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4624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4625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4626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4627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4628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4629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4630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4993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4997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4998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4992</v>
      </c>
      <c r="D1144" t="b">
        <f>IFERROR(VLOOKUP(B1144,PatData!$A$2:$A$2000,1,),"")&lt;&gt;""</f>
        <v>1</v>
      </c>
      <c r="E1144">
        <v>42370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4994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4631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4632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4633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4634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4635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4636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4637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4638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4639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4640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4641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4642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4643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4644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4645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4646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4647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4648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4649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4650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4651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4652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4653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4654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4655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4656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4657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4658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4659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4660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4661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4662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4663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4664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4665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4666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4667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4668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4669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4670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4671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4672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4673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4674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4675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4676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4677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4678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4679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4680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4681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4682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4683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4684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4685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4686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4687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4688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4689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4690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4691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4692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4693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4694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4695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4696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4697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4698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4699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4700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4701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4702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4703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4704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4705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4706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4707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4708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4709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4710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4711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4712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4713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4714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4715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4716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4717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4718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4719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4720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4721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4722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4723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4724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4725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4726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4727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4728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4729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4730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4731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4732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4733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4734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4735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4736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4737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4738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4739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4740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4741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4742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4743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4744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4745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4746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4747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4748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4749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4750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4751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4752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4753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4754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4755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4756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4757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4758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4759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4760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4761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4762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4763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4764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4765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4766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4767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4768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4769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4770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4771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4772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4773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4774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4775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4776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4777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4778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4779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4780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4781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4782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4783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4784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4785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4786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4787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4788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4789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4790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4791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4792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4793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4794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4795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4796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4797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4798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4799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4800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4801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4802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4803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4804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4805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4806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4807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4808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4809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4810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4811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4812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4813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4814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4815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4816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4817</v>
      </c>
      <c r="D1404" t="b">
        <f>IFERROR(VLOOKUP(B1404,PatData!$A$2:$A$2000,1,),"")&lt;&gt;""</f>
        <v>1</v>
      </c>
      <c r="E1404"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4818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4819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4820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4821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4822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4823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4824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4825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4826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4827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4828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4829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4830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4831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4832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4833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4834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4835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4836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4837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4838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4839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4840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4841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4842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4843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4844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4845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4846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4847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4848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4849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4850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4851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4852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4853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4854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4855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4856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4857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4858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4859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4860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4861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4862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4863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4864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4865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4866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4867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4868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4869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4870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4871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4872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4873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4874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4875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4876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4877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4878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4879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4880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4881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4882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4883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4884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4885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4886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4887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4888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4889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4890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4891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4892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4893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4894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4895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4896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4897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4898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4899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4900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4901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4902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4903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4904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4905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4906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4907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4908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4909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4910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4911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4912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4913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4914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4915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4916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4917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4918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4919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4920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4921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4922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4923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4924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4925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4926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4927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4928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4995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4996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4995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4996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1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4991</v>
      </c>
      <c r="B1544" t="s">
        <v>3290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2608</v>
      </c>
      <c r="B1545" t="s">
        <v>3291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2609</v>
      </c>
      <c r="B1546" t="s">
        <v>3292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2905</v>
      </c>
      <c r="B1547" t="s">
        <v>3415</v>
      </c>
      <c r="D1547" t="b">
        <f>IFERROR(VLOOKUP(B1547,PatData!$A$2:$A$2000,1,),"")&lt;&gt;""</f>
        <v>0</v>
      </c>
      <c r="E1547" t="s">
        <v>618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2899</v>
      </c>
      <c r="B1548" t="s">
        <v>3409</v>
      </c>
      <c r="D1548" t="b">
        <f>IFERROR(VLOOKUP(B1548,PatData!$A$2:$A$2000,1,),"")&lt;&gt;""</f>
        <v>0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2900</v>
      </c>
      <c r="B1549" t="s">
        <v>3410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2901</v>
      </c>
      <c r="B1550" t="s">
        <v>3411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2909</v>
      </c>
      <c r="B1551" t="s">
        <v>4929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2337</v>
      </c>
      <c r="B1552" t="s">
        <v>3277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2336</v>
      </c>
      <c r="B1553" t="s">
        <v>3278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2338</v>
      </c>
      <c r="B1554" t="s">
        <v>3275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2339</v>
      </c>
      <c r="B1555" t="s">
        <v>3276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2340</v>
      </c>
      <c r="B1556" t="s">
        <v>3279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2916</v>
      </c>
      <c r="B1557" t="s">
        <v>3293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2902</v>
      </c>
      <c r="B1558" t="s">
        <v>3412</v>
      </c>
      <c r="D1558" t="b">
        <f>IFERROR(VLOOKUP(B1558,PatData!$A$2:$A$2000,1,),"")&lt;&gt;""</f>
        <v>0</v>
      </c>
      <c r="E1558" t="s">
        <v>968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2903</v>
      </c>
      <c r="B1559" t="s">
        <v>3413</v>
      </c>
      <c r="D1559" t="b">
        <f>IFERROR(VLOOKUP(B1559,PatData!$A$2:$A$2000,1,),"")&lt;&gt;""</f>
        <v>0</v>
      </c>
      <c r="E1559" t="s">
        <v>967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2904</v>
      </c>
      <c r="B1560" t="s">
        <v>3414</v>
      </c>
      <c r="D1560" t="b">
        <f>IFERROR(VLOOKUP(B1560,PatData!$A$2:$A$2000,1,),"")&lt;&gt;""</f>
        <v>0</v>
      </c>
      <c r="E1560" t="s">
        <v>307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2956</v>
      </c>
      <c r="B1561" t="s">
        <v>3296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2906</v>
      </c>
      <c r="B1562" t="s">
        <v>3416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2907</v>
      </c>
      <c r="B1563" t="s">
        <v>3417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3032</v>
      </c>
      <c r="B1564" t="s">
        <v>3422</v>
      </c>
      <c r="D1564" t="b">
        <f>IFERROR(VLOOKUP(B1564,PatData!$A$2:$A$2000,1,),"")&lt;&gt;""</f>
        <v>0</v>
      </c>
      <c r="E1564" t="s">
        <v>357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2993</v>
      </c>
      <c r="B1565" t="s">
        <v>3298</v>
      </c>
      <c r="D1565" t="b">
        <f>IFERROR(VLOOKUP(B1565,PatData!$A$2:$A$2000,1,),"")&lt;&gt;""</f>
        <v>0</v>
      </c>
      <c r="E1565"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2410</v>
      </c>
      <c r="B1566" t="s">
        <v>3086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2416</v>
      </c>
      <c r="B1567" t="s">
        <v>3092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2417</v>
      </c>
      <c r="B1568" t="s">
        <v>3093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2415</v>
      </c>
      <c r="B1569" t="s">
        <v>3091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2420</v>
      </c>
      <c r="B1570" t="s">
        <v>3095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2411</v>
      </c>
      <c r="B1571" t="s">
        <v>3088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2412</v>
      </c>
      <c r="B1572" t="s">
        <v>3087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2414</v>
      </c>
      <c r="B1573" t="s">
        <v>3090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2954</v>
      </c>
      <c r="B1574" t="s">
        <v>3294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2955</v>
      </c>
      <c r="B1575" t="s">
        <v>3295</v>
      </c>
      <c r="D1575" t="b">
        <f>IFERROR(VLOOKUP(B1575,PatData!$A$2:$A$2000,1,),"")&lt;&gt;""</f>
        <v>0</v>
      </c>
      <c r="E1575">
        <v>70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3028</v>
      </c>
      <c r="B1576" t="s">
        <v>3418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3029</v>
      </c>
      <c r="B1577" t="s">
        <v>3419</v>
      </c>
      <c r="D1577" t="b">
        <f>IFERROR(VLOOKUP(B1577,PatData!$A$2:$A$2000,1,),"")&lt;&gt;""</f>
        <v>0</v>
      </c>
      <c r="E1577" t="s">
        <v>358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3030</v>
      </c>
      <c r="B1578" t="s">
        <v>3420</v>
      </c>
      <c r="D1578" t="b">
        <f>IFERROR(VLOOKUP(B1578,PatData!$A$2:$A$2000,1,),"")&lt;&gt;""</f>
        <v>0</v>
      </c>
      <c r="E1578" t="s">
        <v>42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3031</v>
      </c>
      <c r="B1579" t="s">
        <v>3421</v>
      </c>
      <c r="D1579" t="b">
        <f>IFERROR(VLOOKUP(B1579,PatData!$A$2:$A$2000,1,),"")&lt;&gt;""</f>
        <v>0</v>
      </c>
      <c r="E1579" t="s">
        <v>43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3033</v>
      </c>
      <c r="B1580" t="s">
        <v>3423</v>
      </c>
      <c r="D1580" t="b">
        <f>IFERROR(VLOOKUP(B1580,PatData!$A$2:$A$2000,1,),"")&lt;&gt;""</f>
        <v>0</v>
      </c>
      <c r="E1580" t="s">
        <v>84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3034</v>
      </c>
      <c r="B1581" t="s">
        <v>3424</v>
      </c>
      <c r="D1581" t="b">
        <f>IFERROR(VLOOKUP(B1581,PatData!$A$2:$A$2000,1,),"")&lt;&gt;""</f>
        <v>0</v>
      </c>
      <c r="E1581" t="s">
        <v>358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2419</v>
      </c>
      <c r="B1582" t="s">
        <v>3094</v>
      </c>
      <c r="D1582" t="b">
        <f>IFERROR(VLOOKUP(B1582,PatData!$A$2:$A$2000,1,),"")&lt;&gt;""</f>
        <v>0</v>
      </c>
      <c r="E1582">
        <v>1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3604</v>
      </c>
      <c r="B1583" t="s">
        <v>3297</v>
      </c>
      <c r="D1583" t="b">
        <f>IFERROR(VLOOKUP(B1583,PatData!$A$2:$A$2000,1,),"")&lt;&gt;""</f>
        <v>0</v>
      </c>
      <c r="E1583">
        <v>1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2994</v>
      </c>
      <c r="B1584" t="s">
        <v>1264</v>
      </c>
      <c r="D1584" t="b">
        <f>IFERROR(VLOOKUP(B1584,PatData!$A$2:$A$2000,1,),"")&lt;&gt;""</f>
        <v>0</v>
      </c>
      <c r="E1584"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2995</v>
      </c>
      <c r="B1585" t="s">
        <v>1088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2996</v>
      </c>
      <c r="B1586" t="s">
        <v>1265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2997</v>
      </c>
      <c r="B1587" t="s">
        <v>1087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2998</v>
      </c>
      <c r="B1588" t="s">
        <v>1084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2999</v>
      </c>
      <c r="B1589" t="s">
        <v>1086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3000</v>
      </c>
      <c r="B1590" t="s">
        <v>1085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3001</v>
      </c>
      <c r="B1591" t="s">
        <v>1266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3002</v>
      </c>
      <c r="B1592" t="s">
        <v>1083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3003</v>
      </c>
      <c r="B1593" t="s">
        <v>1267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3004</v>
      </c>
      <c r="B1594" t="s">
        <v>1268</v>
      </c>
      <c r="D1594" t="b">
        <f>IFERROR(VLOOKUP(B1594,PatData!$A$2:$A$2000,1,),"")&lt;&gt;""</f>
        <v>0</v>
      </c>
      <c r="E1594">
        <v>2.4899999999999999E-2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3005</v>
      </c>
      <c r="B1595" t="s">
        <v>1269</v>
      </c>
      <c r="D1595" t="b">
        <f>IFERROR(VLOOKUP(B1595,PatData!$A$2:$A$2000,1,),"")&lt;&gt;""</f>
        <v>0</v>
      </c>
      <c r="E1595">
        <v>2.8205999999999998E-2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3006</v>
      </c>
      <c r="B1596" t="s">
        <v>1270</v>
      </c>
      <c r="D1596" t="b">
        <f>IFERROR(VLOOKUP(B1596,PatData!$A$2:$A$2000,1,),"")&lt;&gt;""</f>
        <v>0</v>
      </c>
      <c r="E1596">
        <v>1.7899999999999999E-2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3007</v>
      </c>
      <c r="B1597" t="s">
        <v>1271</v>
      </c>
      <c r="D1597" t="b">
        <f>IFERROR(VLOOKUP(B1597,PatData!$A$2:$A$2000,1,),"")&lt;&gt;""</f>
        <v>0</v>
      </c>
      <c r="E1597">
        <v>2.5641000000000001E-2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3008</v>
      </c>
      <c r="B1598" t="s">
        <v>1272</v>
      </c>
      <c r="D1598" t="b">
        <f>IFERROR(VLOOKUP(B1598,PatData!$A$2:$A$2000,1,),"")&lt;&gt;""</f>
        <v>0</v>
      </c>
      <c r="E1598">
        <v>4.1140999999999997E-2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3009</v>
      </c>
      <c r="B1599" t="s">
        <v>1273</v>
      </c>
      <c r="D1599" t="b">
        <f>IFERROR(VLOOKUP(B1599,PatData!$A$2:$A$2000,1,),"")&lt;&gt;""</f>
        <v>0</v>
      </c>
      <c r="E1599">
        <v>4.3478000000000003E-2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3010</v>
      </c>
      <c r="B1600" t="s">
        <v>1274</v>
      </c>
      <c r="D1600" t="b">
        <f>IFERROR(VLOOKUP(B1600,PatData!$A$2:$A$2000,1,),"")&lt;&gt;""</f>
        <v>0</v>
      </c>
      <c r="E1600">
        <v>3.2288999999999998E-2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3011</v>
      </c>
      <c r="B1601" t="s">
        <v>1275</v>
      </c>
      <c r="D1601" t="b">
        <f>IFERROR(VLOOKUP(B1601,PatData!$A$2:$A$2000,1,),"")&lt;&gt;""</f>
        <v>0</v>
      </c>
      <c r="E1601">
        <v>40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3012</v>
      </c>
      <c r="B1602" t="s">
        <v>1276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3013</v>
      </c>
      <c r="B1603" t="s">
        <v>1277</v>
      </c>
      <c r="D1603" t="b">
        <f>IFERROR(VLOOKUP(B1603,PatData!$A$2:$A$2000,1,),"")&lt;&gt;""</f>
        <v>0</v>
      </c>
      <c r="E1603">
        <v>1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3014</v>
      </c>
      <c r="B1604" t="s">
        <v>1278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3015</v>
      </c>
      <c r="B1605" t="s">
        <v>1279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3016</v>
      </c>
      <c r="B1606" t="s">
        <v>1280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3017</v>
      </c>
      <c r="B1607" t="s">
        <v>1281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3018</v>
      </c>
      <c r="B1608" t="s">
        <v>1282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3019</v>
      </c>
      <c r="B1609" t="s">
        <v>1283</v>
      </c>
      <c r="D1609" t="b">
        <f>IFERROR(VLOOKUP(B1609,PatData!$A$2:$A$2000,1,),"")&lt;&gt;""</f>
        <v>0</v>
      </c>
      <c r="E1609" t="s">
        <v>543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3020</v>
      </c>
      <c r="B1610" t="s">
        <v>1284</v>
      </c>
      <c r="D1610" t="b">
        <f>IFERROR(VLOOKUP(B1610,PatData!$A$2:$A$2000,1,),"")&lt;&gt;""</f>
        <v>0</v>
      </c>
      <c r="E1610" t="s">
        <v>326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3021</v>
      </c>
      <c r="B1611" t="s">
        <v>1285</v>
      </c>
      <c r="D1611" t="b">
        <f>IFERROR(VLOOKUP(B1611,PatData!$A$2:$A$2000,1,),"")&lt;&gt;""</f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3022</v>
      </c>
      <c r="B1612" t="s">
        <v>1286</v>
      </c>
      <c r="D1612" t="b">
        <f>IFERROR(VLOOKUP(B1612,PatData!$A$2:$A$2000,1,),"")&lt;&gt;""</f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3023</v>
      </c>
      <c r="B1613" t="s">
        <v>1287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3024</v>
      </c>
      <c r="B1614" t="s">
        <v>1288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3025</v>
      </c>
      <c r="B1615" t="s">
        <v>1289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2596</v>
      </c>
      <c r="B1616" t="s">
        <v>3493</v>
      </c>
      <c r="D1616" t="b">
        <f>IFERROR(VLOOKUP(B1616,PatData!$A$2:$A$2000,1,),"")&lt;&gt;""</f>
        <v>0</v>
      </c>
      <c r="E1616" t="s">
        <v>3499</v>
      </c>
      <c r="F1616" t="b">
        <v>1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2597</v>
      </c>
      <c r="B1617" t="s">
        <v>3289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2598</v>
      </c>
      <c r="B1618" t="s">
        <v>3402</v>
      </c>
      <c r="D1618" t="b">
        <f>IFERROR(VLOOKUP(B1618,PatData!$A$2:$A$2000,1,),"")&lt;&gt;""</f>
        <v>0</v>
      </c>
      <c r="E1618" t="s">
        <v>3500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2599</v>
      </c>
      <c r="B1619" t="s">
        <v>3403</v>
      </c>
      <c r="D1619" t="b">
        <f>IFERROR(VLOOKUP(B1619,PatData!$A$2:$A$2000,1,),"")&lt;&gt;""</f>
        <v>0</v>
      </c>
      <c r="E1619" t="s">
        <v>3501</v>
      </c>
      <c r="F1619" t="b">
        <v>1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2600</v>
      </c>
      <c r="B1620" t="s">
        <v>3404</v>
      </c>
      <c r="D1620" t="b">
        <f>IFERROR(VLOOKUP(B1620,PatData!$A$2:$A$2000,1,),"")&lt;&gt;""</f>
        <v>0</v>
      </c>
      <c r="E1620" t="s">
        <v>3502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1308</v>
      </c>
      <c r="B1621" t="s">
        <v>3284</v>
      </c>
      <c r="D1621" t="b">
        <f>IFERROR(VLOOKUP(B1621,PatData!$A$2:$A$2000,1,),"")&lt;&gt;""</f>
        <v>0</v>
      </c>
      <c r="E1621" t="s">
        <v>3503</v>
      </c>
      <c r="F1621" t="b">
        <v>1</v>
      </c>
      <c r="G1621" t="b">
        <v>0</v>
      </c>
      <c r="H1621" t="b">
        <v>0</v>
      </c>
      <c r="I1621" t="b">
        <v>0</v>
      </c>
    </row>
    <row r="1622" spans="1:9" ht="333.25" x14ac:dyDescent="0.35">
      <c r="A1622" t="s">
        <v>1309</v>
      </c>
      <c r="B1622" t="s">
        <v>3285</v>
      </c>
      <c r="D1622" t="b">
        <f>IFERROR(VLOOKUP(B1622,PatData!$A$2:$A$2000,1,),"")&lt;&gt;""</f>
        <v>0</v>
      </c>
      <c r="E1622" s="25" t="s">
        <v>3504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2607</v>
      </c>
      <c r="B1623" t="s">
        <v>3288</v>
      </c>
      <c r="D1623" t="b">
        <f>IFERROR(VLOOKUP(B1623,PatData!$A$2:$A$2000,1,),"")&lt;&gt;""</f>
        <v>0</v>
      </c>
      <c r="E1623" t="s">
        <v>3505</v>
      </c>
      <c r="F1623" t="b">
        <v>1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1316</v>
      </c>
      <c r="B1624" t="s">
        <v>3494</v>
      </c>
      <c r="D1624" t="b">
        <f>IFERROR(VLOOKUP(B1624,PatData!$A$2:$A$2000,1,),"")&lt;&gt;""</f>
        <v>0</v>
      </c>
      <c r="E1624" t="s">
        <v>3505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1327</v>
      </c>
      <c r="B1625" t="s">
        <v>3286</v>
      </c>
      <c r="D1625" t="b">
        <f>IFERROR(VLOOKUP(B1625,PatData!$A$2:$A$2000,1,),"")&lt;&gt;""</f>
        <v>0</v>
      </c>
      <c r="E1625" t="s">
        <v>3506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1328</v>
      </c>
      <c r="B1626" t="s">
        <v>3287</v>
      </c>
      <c r="D1626" t="b">
        <f>IFERROR(VLOOKUP(B1626,PatData!$A$2:$A$2000,1,),"")&lt;&gt;""</f>
        <v>0</v>
      </c>
      <c r="E1626" t="s">
        <v>4999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1865</v>
      </c>
      <c r="B1627" t="s">
        <v>3318</v>
      </c>
      <c r="D1627" t="b">
        <f>IFERROR(VLOOKUP(B1627,PatData!$A$2:$A$2000,1,),"")&lt;&gt;""</f>
        <v>0</v>
      </c>
      <c r="E1627" t="s">
        <v>4930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1866</v>
      </c>
      <c r="B1628" t="s">
        <v>3319</v>
      </c>
      <c r="D1628" t="b">
        <f>IFERROR(VLOOKUP(B1628,PatData!$A$2:$A$2000,1,),"")&lt;&gt;""</f>
        <v>0</v>
      </c>
      <c r="E1628" t="s">
        <v>3507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1867</v>
      </c>
      <c r="B1629" t="s">
        <v>3320</v>
      </c>
      <c r="D1629" t="b">
        <f>IFERROR(VLOOKUP(B1629,PatData!$A$2:$A$2000,1,),"")&lt;&gt;""</f>
        <v>0</v>
      </c>
      <c r="E1629" t="s">
        <v>3508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1868</v>
      </c>
      <c r="B1630" t="s">
        <v>3321</v>
      </c>
      <c r="D1630" t="b">
        <f>IFERROR(VLOOKUP(B1630,PatData!$A$2:$A$2000,1,),"")&lt;&gt;""</f>
        <v>0</v>
      </c>
      <c r="E1630" t="s">
        <v>3509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1869</v>
      </c>
      <c r="B1631" t="s">
        <v>3322</v>
      </c>
      <c r="D1631" t="b">
        <f>IFERROR(VLOOKUP(B1631,PatData!$A$2:$A$2000,1,),"")&lt;&gt;""</f>
        <v>0</v>
      </c>
      <c r="E1631" t="s">
        <v>3510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1870</v>
      </c>
      <c r="B1632" t="s">
        <v>3323</v>
      </c>
      <c r="D1632" t="b">
        <f>IFERROR(VLOOKUP(B1632,PatData!$A$2:$A$2000,1,),"")&lt;&gt;""</f>
        <v>0</v>
      </c>
      <c r="E1632" t="s">
        <v>3511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1871</v>
      </c>
      <c r="B1633" t="s">
        <v>3324</v>
      </c>
      <c r="D1633" t="b">
        <f>IFERROR(VLOOKUP(B1633,PatData!$A$2:$A$2000,1,),"")&lt;&gt;""</f>
        <v>0</v>
      </c>
      <c r="E1633" t="s">
        <v>3512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1872</v>
      </c>
      <c r="B1634" t="s">
        <v>3325</v>
      </c>
      <c r="D1634" t="b">
        <f>IFERROR(VLOOKUP(B1634,PatData!$A$2:$A$2000,1,),"")&lt;&gt;""</f>
        <v>0</v>
      </c>
      <c r="E1634" t="s">
        <v>3513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1873</v>
      </c>
      <c r="B1635" t="s">
        <v>3326</v>
      </c>
      <c r="D1635" t="b">
        <f>IFERROR(VLOOKUP(B1635,PatData!$A$2:$A$2000,1,),"")&lt;&gt;""</f>
        <v>0</v>
      </c>
      <c r="E1635" t="s">
        <v>3514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1874</v>
      </c>
      <c r="B1636" t="s">
        <v>3327</v>
      </c>
      <c r="D1636" t="b">
        <f>IFERROR(VLOOKUP(B1636,PatData!$A$2:$A$2000,1,),"")&lt;&gt;""</f>
        <v>0</v>
      </c>
      <c r="E1636" t="s">
        <v>4931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1875</v>
      </c>
      <c r="B1637" t="s">
        <v>3328</v>
      </c>
      <c r="D1637" t="b">
        <f>IFERROR(VLOOKUP(B1637,PatData!$A$2:$A$2000,1,),"")&lt;&gt;""</f>
        <v>0</v>
      </c>
      <c r="E1637" t="s">
        <v>3515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1876</v>
      </c>
      <c r="B1638" t="s">
        <v>3329</v>
      </c>
      <c r="D1638" t="b">
        <f>IFERROR(VLOOKUP(B1638,PatData!$A$2:$A$2000,1,),"")&lt;&gt;""</f>
        <v>0</v>
      </c>
      <c r="E1638" t="s">
        <v>3516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1877</v>
      </c>
      <c r="B1639" t="s">
        <v>3330</v>
      </c>
      <c r="D1639" t="b">
        <f>IFERROR(VLOOKUP(B1639,PatData!$A$2:$A$2000,1,),"")&lt;&gt;""</f>
        <v>0</v>
      </c>
      <c r="E1639" t="s">
        <v>3517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1878</v>
      </c>
      <c r="B1640" t="s">
        <v>3331</v>
      </c>
      <c r="D1640" t="b">
        <f>IFERROR(VLOOKUP(B1640,PatData!$A$2:$A$2000,1,),"")&lt;&gt;""</f>
        <v>0</v>
      </c>
      <c r="E1640" t="s">
        <v>3518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1879</v>
      </c>
      <c r="B1641" t="s">
        <v>3332</v>
      </c>
      <c r="D1641" t="b">
        <f>IFERROR(VLOOKUP(B1641,PatData!$A$2:$A$2000,1,),"")&lt;&gt;""</f>
        <v>0</v>
      </c>
      <c r="E1641" t="s">
        <v>3519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1880</v>
      </c>
      <c r="B1642" t="s">
        <v>3333</v>
      </c>
      <c r="D1642" t="b">
        <f>IFERROR(VLOOKUP(B1642,PatData!$A$2:$A$2000,1,),"")&lt;&gt;""</f>
        <v>0</v>
      </c>
      <c r="E1642" t="s">
        <v>3520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1881</v>
      </c>
      <c r="B1643" t="s">
        <v>3334</v>
      </c>
      <c r="D1643" t="b">
        <f>IFERROR(VLOOKUP(B1643,PatData!$A$2:$A$2000,1,),"")&lt;&gt;""</f>
        <v>0</v>
      </c>
      <c r="E1643" t="s">
        <v>3521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1882</v>
      </c>
      <c r="B1644" t="s">
        <v>3335</v>
      </c>
      <c r="D1644" t="b">
        <f>IFERROR(VLOOKUP(B1644,PatData!$A$2:$A$2000,1,),"")&lt;&gt;""</f>
        <v>0</v>
      </c>
      <c r="E1644" t="s">
        <v>3522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1883</v>
      </c>
      <c r="B1645" t="s">
        <v>3336</v>
      </c>
      <c r="D1645" t="b">
        <f>IFERROR(VLOOKUP(B1645,PatData!$A$2:$A$2000,1,),"")&lt;&gt;""</f>
        <v>0</v>
      </c>
      <c r="E1645" t="s">
        <v>3523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1884</v>
      </c>
      <c r="B1646" t="s">
        <v>3337</v>
      </c>
      <c r="D1646" t="b">
        <f>IFERROR(VLOOKUP(B1646,PatData!$A$2:$A$2000,1,),"")&lt;&gt;""</f>
        <v>0</v>
      </c>
      <c r="E1646" t="s">
        <v>3524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1885</v>
      </c>
      <c r="B1647" t="s">
        <v>3338</v>
      </c>
      <c r="D1647" t="b">
        <f>IFERROR(VLOOKUP(B1647,PatData!$A$2:$A$2000,1,),"")&lt;&gt;""</f>
        <v>0</v>
      </c>
      <c r="E1647" t="s">
        <v>4932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1886</v>
      </c>
      <c r="B1648" t="s">
        <v>3339</v>
      </c>
      <c r="D1648" t="b">
        <f>IFERROR(VLOOKUP(B1648,PatData!$A$2:$A$2000,1,),"")&lt;&gt;""</f>
        <v>0</v>
      </c>
      <c r="E1648" t="s">
        <v>3525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1887</v>
      </c>
      <c r="B1649" t="s">
        <v>3340</v>
      </c>
      <c r="D1649" t="b">
        <f>IFERROR(VLOOKUP(B1649,PatData!$A$2:$A$2000,1,),"")&lt;&gt;""</f>
        <v>0</v>
      </c>
      <c r="E1649" t="s">
        <v>3526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1888</v>
      </c>
      <c r="B1650" t="s">
        <v>3341</v>
      </c>
      <c r="D1650" t="b">
        <f>IFERROR(VLOOKUP(B1650,PatData!$A$2:$A$2000,1,),"")&lt;&gt;""</f>
        <v>0</v>
      </c>
      <c r="E1650" t="s">
        <v>3527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1889</v>
      </c>
      <c r="B1651" t="s">
        <v>3342</v>
      </c>
      <c r="D1651" t="b">
        <f>IFERROR(VLOOKUP(B1651,PatData!$A$2:$A$2000,1,),"")&lt;&gt;""</f>
        <v>0</v>
      </c>
      <c r="E1651" t="s">
        <v>3528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1890</v>
      </c>
      <c r="B1652" t="s">
        <v>3343</v>
      </c>
      <c r="D1652" t="b">
        <f>IFERROR(VLOOKUP(B1652,PatData!$A$2:$A$2000,1,),"")&lt;&gt;""</f>
        <v>0</v>
      </c>
      <c r="E1652" t="s">
        <v>3529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1891</v>
      </c>
      <c r="B1653" t="s">
        <v>3344</v>
      </c>
      <c r="D1653" t="b">
        <f>IFERROR(VLOOKUP(B1653,PatData!$A$2:$A$2000,1,),"")&lt;&gt;""</f>
        <v>0</v>
      </c>
      <c r="E1653" t="s">
        <v>3530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1892</v>
      </c>
      <c r="B1654" t="s">
        <v>3345</v>
      </c>
      <c r="D1654" t="b">
        <f>IFERROR(VLOOKUP(B1654,PatData!$A$2:$A$2000,1,),"")&lt;&gt;""</f>
        <v>0</v>
      </c>
      <c r="E1654" t="s">
        <v>3531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1893</v>
      </c>
      <c r="B1655" t="s">
        <v>3346</v>
      </c>
      <c r="D1655" t="b">
        <f>IFERROR(VLOOKUP(B1655,PatData!$A$2:$A$2000,1,),"")&lt;&gt;""</f>
        <v>0</v>
      </c>
      <c r="E1655" t="s">
        <v>3532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1894</v>
      </c>
      <c r="B1656" t="s">
        <v>3347</v>
      </c>
      <c r="D1656" t="b">
        <f>IFERROR(VLOOKUP(B1656,PatData!$A$2:$A$2000,1,),"")&lt;&gt;""</f>
        <v>0</v>
      </c>
      <c r="E1656" t="s">
        <v>4933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1895</v>
      </c>
      <c r="B1657" t="s">
        <v>3348</v>
      </c>
      <c r="D1657" t="b">
        <f>IFERROR(VLOOKUP(B1657,PatData!$A$2:$A$2000,1,),"")&lt;&gt;""</f>
        <v>0</v>
      </c>
      <c r="E1657" t="s">
        <v>4934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1896</v>
      </c>
      <c r="B1658" t="s">
        <v>3349</v>
      </c>
      <c r="D1658" t="b">
        <f>IFERROR(VLOOKUP(B1658,PatData!$A$2:$A$2000,1,),"")&lt;&gt;""</f>
        <v>0</v>
      </c>
      <c r="E1658" t="s">
        <v>4935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1897</v>
      </c>
      <c r="B1659" t="s">
        <v>3350</v>
      </c>
      <c r="D1659" t="b">
        <f>IFERROR(VLOOKUP(B1659,PatData!$A$2:$A$2000,1,),"")&lt;&gt;""</f>
        <v>0</v>
      </c>
      <c r="E1659" t="s">
        <v>4936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1898</v>
      </c>
      <c r="B1660" t="s">
        <v>3351</v>
      </c>
      <c r="D1660" t="b">
        <f>IFERROR(VLOOKUP(B1660,PatData!$A$2:$A$2000,1,),"")&lt;&gt;""</f>
        <v>0</v>
      </c>
      <c r="E1660" t="s">
        <v>4937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1899</v>
      </c>
      <c r="B1661" t="s">
        <v>3352</v>
      </c>
      <c r="D1661" t="b">
        <f>IFERROR(VLOOKUP(B1661,PatData!$A$2:$A$2000,1,),"")&lt;&gt;""</f>
        <v>0</v>
      </c>
      <c r="E1661" t="s">
        <v>4938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1900</v>
      </c>
      <c r="B1662" t="s">
        <v>3353</v>
      </c>
      <c r="D1662" t="b">
        <f>IFERROR(VLOOKUP(B1662,PatData!$A$2:$A$2000,1,),"")&lt;&gt;""</f>
        <v>0</v>
      </c>
      <c r="E1662" t="s">
        <v>4939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1901</v>
      </c>
      <c r="B1663" t="s">
        <v>3354</v>
      </c>
      <c r="D1663" t="b">
        <f>IFERROR(VLOOKUP(B1663,PatData!$A$2:$A$2000,1,),"")&lt;&gt;""</f>
        <v>0</v>
      </c>
      <c r="E1663" t="s">
        <v>3533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1902</v>
      </c>
      <c r="B1664" t="s">
        <v>3355</v>
      </c>
      <c r="D1664" t="b">
        <f>IFERROR(VLOOKUP(B1664,PatData!$A$2:$A$2000,1,),"")&lt;&gt;""</f>
        <v>0</v>
      </c>
      <c r="E1664" t="s">
        <v>3534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1903</v>
      </c>
      <c r="B1665" t="s">
        <v>3356</v>
      </c>
      <c r="D1665" t="b">
        <f>IFERROR(VLOOKUP(B1665,PatData!$A$2:$A$2000,1,),"")&lt;&gt;""</f>
        <v>0</v>
      </c>
      <c r="E1665" t="s">
        <v>4940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1904</v>
      </c>
      <c r="B1666" t="s">
        <v>3357</v>
      </c>
      <c r="D1666" t="b">
        <f>IFERROR(VLOOKUP(B1666,PatData!$A$2:$A$2000,1,),"")&lt;&gt;""</f>
        <v>0</v>
      </c>
      <c r="E1666" t="s">
        <v>3535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1905</v>
      </c>
      <c r="B1667" t="s">
        <v>3358</v>
      </c>
      <c r="D1667" t="b">
        <f>IFERROR(VLOOKUP(B1667,PatData!$A$2:$A$2000,1,),"")&lt;&gt;""</f>
        <v>0</v>
      </c>
      <c r="E1667" t="s">
        <v>3536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1906</v>
      </c>
      <c r="B1668" t="s">
        <v>3359</v>
      </c>
      <c r="D1668" t="b">
        <f>IFERROR(VLOOKUP(B1668,PatData!$A$2:$A$2000,1,),"")&lt;&gt;""</f>
        <v>0</v>
      </c>
      <c r="E1668" t="s">
        <v>3537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1907</v>
      </c>
      <c r="B1669" t="s">
        <v>3360</v>
      </c>
      <c r="D1669" t="b">
        <f>IFERROR(VLOOKUP(B1669,PatData!$A$2:$A$2000,1,),"")&lt;&gt;""</f>
        <v>0</v>
      </c>
      <c r="E1669" t="s">
        <v>3538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1908</v>
      </c>
      <c r="B1670" t="s">
        <v>3361</v>
      </c>
      <c r="D1670" t="b">
        <f>IFERROR(VLOOKUP(B1670,PatData!$A$2:$A$2000,1,),"")&lt;&gt;""</f>
        <v>0</v>
      </c>
      <c r="E1670" t="s">
        <v>3539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1909</v>
      </c>
      <c r="B1671" t="s">
        <v>3362</v>
      </c>
      <c r="D1671" t="b">
        <f>IFERROR(VLOOKUP(B1671,PatData!$A$2:$A$2000,1,),"")&lt;&gt;""</f>
        <v>0</v>
      </c>
      <c r="E1671" t="s">
        <v>3540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1910</v>
      </c>
      <c r="B1672" t="s">
        <v>3363</v>
      </c>
      <c r="D1672" t="b">
        <f>IFERROR(VLOOKUP(B1672,PatData!$A$2:$A$2000,1,),"")&lt;&gt;""</f>
        <v>0</v>
      </c>
      <c r="E1672" t="s">
        <v>3541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1911</v>
      </c>
      <c r="B1673" t="s">
        <v>3364</v>
      </c>
      <c r="D1673" t="b">
        <f>IFERROR(VLOOKUP(B1673,PatData!$A$2:$A$2000,1,),"")&lt;&gt;""</f>
        <v>0</v>
      </c>
      <c r="E1673" t="s">
        <v>3532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1912</v>
      </c>
      <c r="B1674" t="s">
        <v>3365</v>
      </c>
      <c r="D1674" t="b">
        <f>IFERROR(VLOOKUP(B1674,PatData!$A$2:$A$2000,1,),"")&lt;&gt;""</f>
        <v>0</v>
      </c>
      <c r="E1674" t="s">
        <v>4941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1913</v>
      </c>
      <c r="B1675" t="s">
        <v>3366</v>
      </c>
      <c r="D1675" t="b">
        <f>IFERROR(VLOOKUP(B1675,PatData!$A$2:$A$2000,1,),"")&lt;&gt;""</f>
        <v>0</v>
      </c>
      <c r="E1675" t="s">
        <v>4942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1914</v>
      </c>
      <c r="B1676" t="s">
        <v>3367</v>
      </c>
      <c r="D1676" t="b">
        <f>IFERROR(VLOOKUP(B1676,PatData!$A$2:$A$2000,1,),"")&lt;&gt;""</f>
        <v>0</v>
      </c>
      <c r="E1676" t="s">
        <v>4943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1915</v>
      </c>
      <c r="B1677" t="s">
        <v>3368</v>
      </c>
      <c r="D1677" t="b">
        <f>IFERROR(VLOOKUP(B1677,PatData!$A$2:$A$2000,1,),"")&lt;&gt;""</f>
        <v>0</v>
      </c>
      <c r="E1677" t="s">
        <v>4944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1916</v>
      </c>
      <c r="B1678" t="s">
        <v>3369</v>
      </c>
      <c r="D1678" t="b">
        <f>IFERROR(VLOOKUP(B1678,PatData!$A$2:$A$2000,1,),"")&lt;&gt;""</f>
        <v>0</v>
      </c>
      <c r="E1678" t="s">
        <v>4945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1917</v>
      </c>
      <c r="B1679" t="s">
        <v>3370</v>
      </c>
      <c r="D1679" t="b">
        <f>IFERROR(VLOOKUP(B1679,PatData!$A$2:$A$2000,1,),"")&lt;&gt;""</f>
        <v>0</v>
      </c>
      <c r="E1679" t="s">
        <v>4946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1918</v>
      </c>
      <c r="B1680" t="s">
        <v>3371</v>
      </c>
      <c r="D1680" t="b">
        <f>IFERROR(VLOOKUP(B1680,PatData!$A$2:$A$2000,1,),"")&lt;&gt;""</f>
        <v>0</v>
      </c>
      <c r="E1680" t="s">
        <v>4947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2266</v>
      </c>
      <c r="B1681" t="s">
        <v>3300</v>
      </c>
      <c r="D1681" t="b">
        <f>IFERROR(VLOOKUP(B1681,PatData!$A$2:$A$2000,1,),"")&lt;&gt;""</f>
        <v>0</v>
      </c>
      <c r="E1681" t="s">
        <v>3542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2267</v>
      </c>
      <c r="B1682" t="s">
        <v>3301</v>
      </c>
      <c r="D1682" t="b">
        <f>IFERROR(VLOOKUP(B1682,PatData!$A$2:$A$2000,1,),"")&lt;&gt;""</f>
        <v>0</v>
      </c>
      <c r="E1682" t="s">
        <v>3543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2268</v>
      </c>
      <c r="B1683" t="s">
        <v>3302</v>
      </c>
      <c r="D1683" t="b">
        <f>IFERROR(VLOOKUP(B1683,PatData!$A$2:$A$2000,1,),"")&lt;&gt;""</f>
        <v>0</v>
      </c>
      <c r="E1683" t="s">
        <v>3544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2269</v>
      </c>
      <c r="B1684" t="s">
        <v>3303</v>
      </c>
      <c r="D1684" t="b">
        <f>IFERROR(VLOOKUP(B1684,PatData!$A$2:$A$2000,1,),"")&lt;&gt;""</f>
        <v>0</v>
      </c>
      <c r="E1684" t="s">
        <v>3545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2270</v>
      </c>
      <c r="B1685" t="s">
        <v>3304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2271</v>
      </c>
      <c r="B1686" t="s">
        <v>3305</v>
      </c>
      <c r="D1686" t="b">
        <f>IFERROR(VLOOKUP(B1686,PatData!$A$2:$A$2000,1,),"")&lt;&gt;""</f>
        <v>0</v>
      </c>
      <c r="E1686" t="s">
        <v>3547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2272</v>
      </c>
      <c r="B1687" t="s">
        <v>3306</v>
      </c>
      <c r="D1687" t="b">
        <f>IFERROR(VLOOKUP(B1687,PatData!$A$2:$A$2000,1,),"")&lt;&gt;""</f>
        <v>0</v>
      </c>
      <c r="E1687" t="s">
        <v>3548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2273</v>
      </c>
      <c r="B1688" t="s">
        <v>3307</v>
      </c>
      <c r="D1688" t="b">
        <f>IFERROR(VLOOKUP(B1688,PatData!$A$2:$A$2000,1,),"")&lt;&gt;""</f>
        <v>0</v>
      </c>
      <c r="E1688" t="s">
        <v>3549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2274</v>
      </c>
      <c r="B1689" t="s">
        <v>3308</v>
      </c>
      <c r="D1689" t="b">
        <f>IFERROR(VLOOKUP(B1689,PatData!$A$2:$A$2000,1,),"")&lt;&gt;""</f>
        <v>0</v>
      </c>
      <c r="E1689" t="s">
        <v>3550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2275</v>
      </c>
      <c r="B1690" t="s">
        <v>3309</v>
      </c>
      <c r="D1690" t="b">
        <f>IFERROR(VLOOKUP(B1690,PatData!$A$2:$A$2000,1,),"")&lt;&gt;""</f>
        <v>0</v>
      </c>
      <c r="E1690" t="s">
        <v>3551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2276</v>
      </c>
      <c r="B1691" t="s">
        <v>3310</v>
      </c>
      <c r="D1691" t="b">
        <f>IFERROR(VLOOKUP(B1691,PatData!$A$2:$A$2000,1,),"")&lt;&gt;""</f>
        <v>0</v>
      </c>
      <c r="E1691" t="s">
        <v>3552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2277</v>
      </c>
      <c r="B1692" t="s">
        <v>3311</v>
      </c>
      <c r="D1692" t="b">
        <f>IFERROR(VLOOKUP(B1692,PatData!$A$2:$A$2000,1,),"")&lt;&gt;""</f>
        <v>0</v>
      </c>
      <c r="E1692" t="s">
        <v>3553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2278</v>
      </c>
      <c r="B1693" t="s">
        <v>3312</v>
      </c>
      <c r="D1693" t="b">
        <f>IFERROR(VLOOKUP(B1693,PatData!$A$2:$A$2000,1,),"")&lt;&gt;""</f>
        <v>0</v>
      </c>
      <c r="E1693" t="s">
        <v>3554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2279</v>
      </c>
      <c r="B1694" t="s">
        <v>3313</v>
      </c>
      <c r="D1694" t="b">
        <f>IFERROR(VLOOKUP(B1694,PatData!$A$2:$A$2000,1,),"")&lt;&gt;""</f>
        <v>0</v>
      </c>
      <c r="E1694" t="s">
        <v>3555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2280</v>
      </c>
      <c r="B1695" t="s">
        <v>3314</v>
      </c>
      <c r="D1695" t="b">
        <f>IFERROR(VLOOKUP(B1695,PatData!$A$2:$A$2000,1,),"")&lt;&gt;""</f>
        <v>0</v>
      </c>
      <c r="E1695" t="s">
        <v>3556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2281</v>
      </c>
      <c r="B1696" t="s">
        <v>3315</v>
      </c>
      <c r="D1696" t="b">
        <f>IFERROR(VLOOKUP(B1696,PatData!$A$2:$A$2000,1,),"")&lt;&gt;""</f>
        <v>0</v>
      </c>
      <c r="E1696" t="s">
        <v>3557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2282</v>
      </c>
      <c r="B1697" t="s">
        <v>3316</v>
      </c>
      <c r="D1697" t="b">
        <f>IFERROR(VLOOKUP(B1697,PatData!$A$2:$A$2000,1,),"")&lt;&gt;""</f>
        <v>0</v>
      </c>
      <c r="E1697" t="s">
        <v>3558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2283</v>
      </c>
      <c r="B1698" t="s">
        <v>3317</v>
      </c>
      <c r="D1698" t="b">
        <f>IFERROR(VLOOKUP(B1698,PatData!$A$2:$A$2000,1,),"")&lt;&gt;""</f>
        <v>0</v>
      </c>
      <c r="E1698" t="s">
        <v>3559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1919</v>
      </c>
      <c r="B1699" t="s">
        <v>3372</v>
      </c>
      <c r="D1699" t="b">
        <f>IFERROR(VLOOKUP(B1699,PatData!$A$2:$A$2000,1,),"")&lt;&gt;""</f>
        <v>0</v>
      </c>
      <c r="E1699" t="s">
        <v>3560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1920</v>
      </c>
      <c r="B1700" t="s">
        <v>3373</v>
      </c>
      <c r="D1700" t="b">
        <f>IFERROR(VLOOKUP(B1700,PatData!$A$2:$A$2000,1,),"")&lt;&gt;""</f>
        <v>0</v>
      </c>
      <c r="E1700" t="s">
        <v>4948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1921</v>
      </c>
      <c r="B1701" t="s">
        <v>3374</v>
      </c>
      <c r="D1701" t="b">
        <f>IFERROR(VLOOKUP(B1701,PatData!$A$2:$A$2000,1,),"")&lt;&gt;""</f>
        <v>0</v>
      </c>
      <c r="E1701" t="s">
        <v>4949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1922</v>
      </c>
      <c r="B1702" t="s">
        <v>3375</v>
      </c>
      <c r="D1702" t="b">
        <f>IFERROR(VLOOKUP(B1702,PatData!$A$2:$A$2000,1,),"")&lt;&gt;""</f>
        <v>0</v>
      </c>
      <c r="E1702" t="s">
        <v>4950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1923</v>
      </c>
      <c r="B1703" t="s">
        <v>3376</v>
      </c>
      <c r="D1703" t="b">
        <f>IFERROR(VLOOKUP(B1703,PatData!$A$2:$A$2000,1,),"")&lt;&gt;""</f>
        <v>0</v>
      </c>
      <c r="E1703" t="s">
        <v>4951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1924</v>
      </c>
      <c r="B1704" t="s">
        <v>3377</v>
      </c>
      <c r="D1704" t="b">
        <f>IFERROR(VLOOKUP(B1704,PatData!$A$2:$A$2000,1,),"")&lt;&gt;""</f>
        <v>0</v>
      </c>
      <c r="E1704" t="s">
        <v>3561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1925</v>
      </c>
      <c r="B1705" t="s">
        <v>3378</v>
      </c>
      <c r="D1705" t="b">
        <f>IFERROR(VLOOKUP(B1705,PatData!$A$2:$A$2000,1,),"")&lt;&gt;""</f>
        <v>0</v>
      </c>
      <c r="E1705" t="s">
        <v>3562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1926</v>
      </c>
      <c r="B1706" t="s">
        <v>3379</v>
      </c>
      <c r="D1706" t="b">
        <f>IFERROR(VLOOKUP(B1706,PatData!$A$2:$A$2000,1,),"")&lt;&gt;""</f>
        <v>0</v>
      </c>
      <c r="E1706" t="s">
        <v>3563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1927</v>
      </c>
      <c r="B1707" t="s">
        <v>3380</v>
      </c>
      <c r="D1707" t="b">
        <f>IFERROR(VLOOKUP(B1707,PatData!$A$2:$A$2000,1,),"")&lt;&gt;""</f>
        <v>0</v>
      </c>
      <c r="E1707" t="s">
        <v>4952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1928</v>
      </c>
      <c r="B1708" t="s">
        <v>3381</v>
      </c>
      <c r="D1708" t="b">
        <f>IFERROR(VLOOKUP(B1708,PatData!$A$2:$A$2000,1,),"")&lt;&gt;""</f>
        <v>0</v>
      </c>
      <c r="E1708" t="s">
        <v>4953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1929</v>
      </c>
      <c r="B1709" t="s">
        <v>3382</v>
      </c>
      <c r="D1709" t="b">
        <f>IFERROR(VLOOKUP(B1709,PatData!$A$2:$A$2000,1,),"")&lt;&gt;""</f>
        <v>0</v>
      </c>
      <c r="E1709" t="s">
        <v>4954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1930</v>
      </c>
      <c r="B1710" t="s">
        <v>3383</v>
      </c>
      <c r="D1710" t="b">
        <f>IFERROR(VLOOKUP(B1710,PatData!$A$2:$A$2000,1,),"")&lt;&gt;""</f>
        <v>0</v>
      </c>
      <c r="E1710" t="s">
        <v>4955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1931</v>
      </c>
      <c r="B1711" t="s">
        <v>3384</v>
      </c>
      <c r="D1711" t="b">
        <f>IFERROR(VLOOKUP(B1711,PatData!$A$2:$A$2000,1,),"")&lt;&gt;""</f>
        <v>0</v>
      </c>
      <c r="E1711" t="s">
        <v>3564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1932</v>
      </c>
      <c r="B1712" t="s">
        <v>3385</v>
      </c>
      <c r="D1712" t="b">
        <f>IFERROR(VLOOKUP(B1712,PatData!$A$2:$A$2000,1,),"")&lt;&gt;""</f>
        <v>0</v>
      </c>
      <c r="E1712" t="s">
        <v>3565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1933</v>
      </c>
      <c r="B1713" t="s">
        <v>3386</v>
      </c>
      <c r="D1713" t="b">
        <f>IFERROR(VLOOKUP(B1713,PatData!$A$2:$A$2000,1,),"")&lt;&gt;""</f>
        <v>0</v>
      </c>
      <c r="E1713" t="s">
        <v>3566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1934</v>
      </c>
      <c r="B1714" t="s">
        <v>3387</v>
      </c>
      <c r="D1714" t="b">
        <f>IFERROR(VLOOKUP(B1714,PatData!$A$2:$A$2000,1,),"")&lt;&gt;""</f>
        <v>0</v>
      </c>
      <c r="E1714" t="s">
        <v>3567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1935</v>
      </c>
      <c r="B1715" t="s">
        <v>3388</v>
      </c>
      <c r="D1715" t="b">
        <f>IFERROR(VLOOKUP(B1715,PatData!$A$2:$A$2000,1,),"")&lt;&gt;""</f>
        <v>0</v>
      </c>
      <c r="E1715" t="s">
        <v>3568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1936</v>
      </c>
      <c r="B1716" t="s">
        <v>3389</v>
      </c>
      <c r="D1716" t="b">
        <f>IFERROR(VLOOKUP(B1716,PatData!$A$2:$A$2000,1,),"")&lt;&gt;""</f>
        <v>0</v>
      </c>
      <c r="E1716" t="s">
        <v>4956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1937</v>
      </c>
      <c r="B1717" t="s">
        <v>3390</v>
      </c>
      <c r="D1717" t="b">
        <f>IFERROR(VLOOKUP(B1717,PatData!$A$2:$A$2000,1,),"")&lt;&gt;""</f>
        <v>0</v>
      </c>
      <c r="E1717" t="s">
        <v>4957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1938</v>
      </c>
      <c r="B1718" t="s">
        <v>3391</v>
      </c>
      <c r="D1718" t="b">
        <f>IFERROR(VLOOKUP(B1718,PatData!$A$2:$A$2000,1,),"")&lt;&gt;""</f>
        <v>0</v>
      </c>
      <c r="E1718" t="s">
        <v>4958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1939</v>
      </c>
      <c r="B1719" t="s">
        <v>3392</v>
      </c>
      <c r="D1719" t="b">
        <f>IFERROR(VLOOKUP(B1719,PatData!$A$2:$A$2000,1,),"")&lt;&gt;""</f>
        <v>0</v>
      </c>
      <c r="E1719" t="s">
        <v>4959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1940</v>
      </c>
      <c r="B1720" t="s">
        <v>3393</v>
      </c>
      <c r="D1720" t="b">
        <f>IFERROR(VLOOKUP(B1720,PatData!$A$2:$A$2000,1,),"")&lt;&gt;""</f>
        <v>0</v>
      </c>
      <c r="E1720" t="s">
        <v>4960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1941</v>
      </c>
      <c r="B1721" t="s">
        <v>3394</v>
      </c>
      <c r="D1721" t="b">
        <f>IFERROR(VLOOKUP(B1721,PatData!$A$2:$A$2000,1,),"")&lt;&gt;""</f>
        <v>0</v>
      </c>
      <c r="E1721" t="s">
        <v>3569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1942</v>
      </c>
      <c r="B1722" t="s">
        <v>3395</v>
      </c>
      <c r="D1722" t="b">
        <f>IFERROR(VLOOKUP(B1722,PatData!$A$2:$A$2000,1,),"")&lt;&gt;""</f>
        <v>0</v>
      </c>
      <c r="E1722" t="s">
        <v>3570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1943</v>
      </c>
      <c r="B1723" t="s">
        <v>3396</v>
      </c>
      <c r="D1723" t="b">
        <f>IFERROR(VLOOKUP(B1723,PatData!$A$2:$A$2000,1,),"")&lt;&gt;""</f>
        <v>0</v>
      </c>
      <c r="E1723" t="s">
        <v>3571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1944</v>
      </c>
      <c r="B1724" t="s">
        <v>3397</v>
      </c>
      <c r="D1724" t="b">
        <f>IFERROR(VLOOKUP(B1724,PatData!$A$2:$A$2000,1,),"")&lt;&gt;""</f>
        <v>0</v>
      </c>
      <c r="E1724" t="s">
        <v>4961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1945</v>
      </c>
      <c r="B1725" t="s">
        <v>3398</v>
      </c>
      <c r="D1725" t="b">
        <f>IFERROR(VLOOKUP(B1725,PatData!$A$2:$A$2000,1,),"")&lt;&gt;""</f>
        <v>0</v>
      </c>
      <c r="E1725" t="s">
        <v>4962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1946</v>
      </c>
      <c r="B1726" t="s">
        <v>3399</v>
      </c>
      <c r="D1726" t="b">
        <f>IFERROR(VLOOKUP(B1726,PatData!$A$2:$A$2000,1,),"")&lt;&gt;""</f>
        <v>0</v>
      </c>
      <c r="E1726" t="s">
        <v>4963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1947</v>
      </c>
      <c r="B1727" t="s">
        <v>3400</v>
      </c>
      <c r="D1727" t="b">
        <f>IFERROR(VLOOKUP(B1727,PatData!$A$2:$A$2000,1,),"")&lt;&gt;""</f>
        <v>0</v>
      </c>
      <c r="E1727" t="s">
        <v>4964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1948</v>
      </c>
      <c r="B1728" t="s">
        <v>3401</v>
      </c>
      <c r="D1728" t="b">
        <f>IFERROR(VLOOKUP(B1728,PatData!$A$2:$A$2000,1,),"")&lt;&gt;""</f>
        <v>0</v>
      </c>
      <c r="E1728" t="s">
        <v>4965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2342</v>
      </c>
      <c r="B1729" t="s">
        <v>3425</v>
      </c>
      <c r="D1729" t="b">
        <f>IFERROR(VLOOKUP(B1729,PatData!$A$2:$A$2000,1,),"")&lt;&gt;""</f>
        <v>0</v>
      </c>
      <c r="E1729" t="s">
        <v>3572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2343</v>
      </c>
      <c r="B1730" t="s">
        <v>3426</v>
      </c>
      <c r="D1730" t="b">
        <f>IFERROR(VLOOKUP(B1730,PatData!$A$2:$A$2000,1,),"")&lt;&gt;""</f>
        <v>0</v>
      </c>
      <c r="E1730" t="s">
        <v>3573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2344</v>
      </c>
      <c r="B1731" t="s">
        <v>3427</v>
      </c>
      <c r="D1731" t="b">
        <f>IFERROR(VLOOKUP(B1731,PatData!$A$2:$A$2000,1,),"")&lt;&gt;""</f>
        <v>0</v>
      </c>
      <c r="E1731" t="s">
        <v>3574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2345</v>
      </c>
      <c r="B1732" t="s">
        <v>3428</v>
      </c>
      <c r="D1732" t="b">
        <f>IFERROR(VLOOKUP(B1732,PatData!$A$2:$A$2000,1,),"")&lt;&gt;""</f>
        <v>0</v>
      </c>
      <c r="E1732" t="s">
        <v>3575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2346</v>
      </c>
      <c r="B1733" t="s">
        <v>3429</v>
      </c>
      <c r="D1733" t="b">
        <f>IFERROR(VLOOKUP(B1733,PatData!$A$2:$A$2000,1,),"")&lt;&gt;""</f>
        <v>0</v>
      </c>
      <c r="E1733" t="s">
        <v>4966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2347</v>
      </c>
      <c r="B1734" t="s">
        <v>3430</v>
      </c>
      <c r="D1734" t="b">
        <f>IFERROR(VLOOKUP(B1734,PatData!$A$2:$A$2000,1,),"")&lt;&gt;""</f>
        <v>0</v>
      </c>
      <c r="E1734" t="s">
        <v>3576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2348</v>
      </c>
      <c r="B1735" t="s">
        <v>3431</v>
      </c>
      <c r="D1735" t="b">
        <f>IFERROR(VLOOKUP(B1735,PatData!$A$2:$A$2000,1,),"")&lt;&gt;""</f>
        <v>0</v>
      </c>
      <c r="E1735" t="s">
        <v>453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2349</v>
      </c>
      <c r="B1736" t="s">
        <v>3432</v>
      </c>
      <c r="D1736" t="b">
        <f>IFERROR(VLOOKUP(B1736,PatData!$A$2:$A$2000,1,),"")&lt;&gt;""</f>
        <v>0</v>
      </c>
      <c r="E1736" t="s">
        <v>3577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2350</v>
      </c>
      <c r="B1737" t="s">
        <v>3433</v>
      </c>
      <c r="D1737" t="b">
        <f>IFERROR(VLOOKUP(B1737,PatData!$A$2:$A$2000,1,),"")&lt;&gt;""</f>
        <v>0</v>
      </c>
      <c r="E1737" t="s">
        <v>3578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2351</v>
      </c>
      <c r="B1738" t="s">
        <v>3434</v>
      </c>
      <c r="D1738" t="b">
        <f>IFERROR(VLOOKUP(B1738,PatData!$A$2:$A$2000,1,),"")&lt;&gt;""</f>
        <v>0</v>
      </c>
      <c r="E1738" t="s">
        <v>3579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2352</v>
      </c>
      <c r="B1739" t="s">
        <v>3435</v>
      </c>
      <c r="D1739" t="b">
        <f>IFERROR(VLOOKUP(B1739,PatData!$A$2:$A$2000,1,),"")&lt;&gt;""</f>
        <v>0</v>
      </c>
      <c r="E1739" t="s">
        <v>4967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2353</v>
      </c>
      <c r="B1740" t="s">
        <v>3436</v>
      </c>
      <c r="D1740" t="b">
        <f>IFERROR(VLOOKUP(B1740,PatData!$A$2:$A$2000,1,),"")&lt;&gt;""</f>
        <v>0</v>
      </c>
      <c r="E1740" t="s">
        <v>4968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576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4969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454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4970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4971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34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4972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4973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578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4974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3581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577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4975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4976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357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4977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3582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217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3583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3584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3585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3586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3587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3574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3588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4978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3589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453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3590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3591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4979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4980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576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4981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3593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454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4982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4983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34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4984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4985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578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4986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3594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577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4987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4988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357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4989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3595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217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3583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3596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3585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2601</v>
      </c>
      <c r="B1797" t="s">
        <v>3405</v>
      </c>
      <c r="D1797" t="b">
        <f>IFERROR(VLOOKUP(B1797,PatData!$A$2:$A$2000,1,),"")&lt;&gt;""</f>
        <v>0</v>
      </c>
      <c r="E1797" t="s">
        <v>3597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2602</v>
      </c>
      <c r="B1798" t="s">
        <v>3406</v>
      </c>
      <c r="D1798" t="b">
        <f>IFERROR(VLOOKUP(B1798,PatData!$A$2:$A$2000,1,),"")&lt;&gt;""</f>
        <v>0</v>
      </c>
      <c r="E1798" t="s">
        <v>3598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2603</v>
      </c>
      <c r="B1799" t="s">
        <v>3407</v>
      </c>
      <c r="D1799" t="b">
        <f>IFERROR(VLOOKUP(B1799,PatData!$A$2:$A$2000,1,),"")&lt;&gt;""</f>
        <v>0</v>
      </c>
      <c r="E1799" t="s">
        <v>3599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2604</v>
      </c>
      <c r="B1800" t="s">
        <v>3408</v>
      </c>
      <c r="D1800" t="b">
        <f>IFERROR(VLOOKUP(B1800,PatData!$A$2:$A$2000,1,),"")&lt;&gt;""</f>
        <v>0</v>
      </c>
      <c r="E1800" t="s">
        <v>3600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3026</v>
      </c>
      <c r="B1801" t="s">
        <v>3299</v>
      </c>
      <c r="D1801" t="b">
        <f>IFERROR(VLOOKUP(B1801,PatData!$A$2:$A$2000,1,),"")&lt;&gt;""</f>
        <v>0</v>
      </c>
      <c r="E1801" t="s">
        <v>3601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1320</v>
      </c>
      <c r="B1802" t="s">
        <v>1290</v>
      </c>
      <c r="D1802" t="b">
        <f>IFERROR(VLOOKUP(B1802,PatData!$A$2:$A$2000,1,),"")&lt;&gt;""</f>
        <v>0</v>
      </c>
      <c r="E1802" t="s">
        <v>3601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4990</v>
      </c>
      <c r="B1803" t="s">
        <v>1291</v>
      </c>
      <c r="D1803" t="b">
        <f>IFERROR(VLOOKUP(B1803,PatData!$A$2:$A$2000,1,),"")&lt;&gt;""</f>
        <v>0</v>
      </c>
      <c r="E1803" t="s">
        <v>3601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2957</v>
      </c>
      <c r="B1804" t="s">
        <v>1292</v>
      </c>
      <c r="D1804" t="b">
        <f>IFERROR(VLOOKUP(B1804,PatData!$A$2:$A$2000,1,),"")&lt;&gt;""</f>
        <v>0</v>
      </c>
      <c r="E1804" t="s">
        <v>3601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2960</v>
      </c>
      <c r="B1805" t="s">
        <v>1293</v>
      </c>
      <c r="D1805" t="b">
        <f>IFERROR(VLOOKUP(B1805,PatData!$A$2:$A$2000,1,),"")&lt;&gt;""</f>
        <v>0</v>
      </c>
      <c r="E1805" t="s">
        <v>3601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2962</v>
      </c>
      <c r="B1806" t="s">
        <v>1294</v>
      </c>
      <c r="D1806" t="b">
        <f>IFERROR(VLOOKUP(B1806,PatData!$A$2:$A$2000,1,),"")&lt;&gt;""</f>
        <v>0</v>
      </c>
      <c r="E1806" t="s">
        <v>3601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2963</v>
      </c>
      <c r="B1807" t="s">
        <v>1295</v>
      </c>
      <c r="D1807" t="b">
        <f>IFERROR(VLOOKUP(B1807,PatData!$A$2:$A$2000,1,),"")&lt;&gt;""</f>
        <v>0</v>
      </c>
      <c r="E1807" t="s">
        <v>3601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2964</v>
      </c>
      <c r="B1808" t="s">
        <v>1296</v>
      </c>
      <c r="D1808" t="b">
        <f>IFERROR(VLOOKUP(B1808,PatData!$A$2:$A$2000,1,),"")&lt;&gt;""</f>
        <v>0</v>
      </c>
      <c r="E1808" t="s">
        <v>3601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2965</v>
      </c>
      <c r="B1809" t="s">
        <v>1297</v>
      </c>
      <c r="D1809" t="b">
        <f>IFERROR(VLOOKUP(B1809,PatData!$A$2:$A$2000,1,),"")&lt;&gt;""</f>
        <v>0</v>
      </c>
      <c r="E1809" t="s">
        <v>3601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2966</v>
      </c>
      <c r="B1810" t="s">
        <v>1298</v>
      </c>
      <c r="D1810" t="b">
        <f>IFERROR(VLOOKUP(B1810,PatData!$A$2:$A$2000,1,),"")&lt;&gt;""</f>
        <v>0</v>
      </c>
      <c r="E1810" t="s">
        <v>3601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2967</v>
      </c>
      <c r="B1811" t="s">
        <v>1299</v>
      </c>
      <c r="D1811" t="b">
        <f>IFERROR(VLOOKUP(B1811,PatData!$A$2:$A$2000,1,),"")&lt;&gt;""</f>
        <v>0</v>
      </c>
      <c r="E1811" t="s">
        <v>3601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2968</v>
      </c>
      <c r="B1812" t="s">
        <v>1300</v>
      </c>
      <c r="D1812" t="b">
        <f>IFERROR(VLOOKUP(B1812,PatData!$A$2:$A$2000,1,),"")&lt;&gt;""</f>
        <v>0</v>
      </c>
      <c r="E1812" t="s">
        <v>3601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2969</v>
      </c>
      <c r="B1813" t="s">
        <v>1301</v>
      </c>
      <c r="D1813" t="b">
        <f>IFERROR(VLOOKUP(B1813,PatData!$A$2:$A$2000,1,),"")&lt;&gt;""</f>
        <v>0</v>
      </c>
      <c r="E1813" t="s">
        <v>3601</v>
      </c>
      <c r="F1813" t="b">
        <v>1</v>
      </c>
      <c r="G1813" t="b">
        <v>0</v>
      </c>
      <c r="H1813" t="b">
        <v>0</v>
      </c>
      <c r="I1813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42737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>
      <selection sqref="A1:E19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,  geb: 00-jan-00.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00-jan-00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6135 weken en 1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A6" sqref="A6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3602</v>
      </c>
    </row>
    <row r="2" spans="1:6" x14ac:dyDescent="0.35">
      <c r="A2" s="517" t="s">
        <v>1223</v>
      </c>
      <c r="B2" s="517"/>
    </row>
    <row r="3" spans="1:6" x14ac:dyDescent="0.35">
      <c r="A3" s="517" t="s">
        <v>1224</v>
      </c>
      <c r="B3" s="517"/>
    </row>
    <row r="4" spans="1:6" x14ac:dyDescent="0.35">
      <c r="A4" s="517" t="s">
        <v>1225</v>
      </c>
      <c r="B4" s="517"/>
    </row>
    <row r="5" spans="1:6" x14ac:dyDescent="0.35">
      <c r="A5" s="517" t="s">
        <v>1226</v>
      </c>
      <c r="B5" s="517"/>
    </row>
    <row r="6" spans="1:6" x14ac:dyDescent="0.35">
      <c r="A6" s="517" t="s">
        <v>1227</v>
      </c>
      <c r="B6" s="517">
        <v>0</v>
      </c>
      <c r="C6">
        <v>0</v>
      </c>
    </row>
    <row r="7" spans="1:6" x14ac:dyDescent="0.35">
      <c r="A7" s="517" t="s">
        <v>3606</v>
      </c>
    </row>
    <row r="8" spans="1:6" x14ac:dyDescent="0.35">
      <c r="A8" s="517" t="s">
        <v>3607</v>
      </c>
    </row>
    <row r="9" spans="1:6" x14ac:dyDescent="0.35">
      <c r="A9" s="517" t="s">
        <v>3608</v>
      </c>
    </row>
    <row r="10" spans="1:6" x14ac:dyDescent="0.35">
      <c r="A10" s="517" t="s">
        <v>3609</v>
      </c>
    </row>
    <row r="11" spans="1:6" x14ac:dyDescent="0.35">
      <c r="A11" s="517" t="s">
        <v>3610</v>
      </c>
    </row>
    <row r="12" spans="1:6" x14ac:dyDescent="0.35">
      <c r="A12" s="517" t="s">
        <v>3611</v>
      </c>
    </row>
    <row r="13" spans="1:6" x14ac:dyDescent="0.35">
      <c r="A13" s="517" t="s">
        <v>3612</v>
      </c>
      <c r="F13" s="517"/>
    </row>
    <row r="14" spans="1:6" x14ac:dyDescent="0.35">
      <c r="A14" s="517" t="s">
        <v>3613</v>
      </c>
    </row>
    <row r="15" spans="1:6" x14ac:dyDescent="0.35">
      <c r="A15" s="517" t="s">
        <v>3614</v>
      </c>
    </row>
    <row r="16" spans="1:6" x14ac:dyDescent="0.35">
      <c r="A16" s="517" t="s">
        <v>3615</v>
      </c>
    </row>
    <row r="17" spans="1:1" x14ac:dyDescent="0.35">
      <c r="A17" s="517" t="s">
        <v>3616</v>
      </c>
    </row>
    <row r="18" spans="1:1" x14ac:dyDescent="0.35">
      <c r="A18" s="517" t="s">
        <v>3617</v>
      </c>
    </row>
    <row r="19" spans="1:1" x14ac:dyDescent="0.35">
      <c r="A19" s="517" t="s">
        <v>3618</v>
      </c>
    </row>
    <row r="20" spans="1:1" x14ac:dyDescent="0.35">
      <c r="A20" s="517" t="s">
        <v>3619</v>
      </c>
    </row>
    <row r="21" spans="1:1" x14ac:dyDescent="0.35">
      <c r="A21" s="517" t="s">
        <v>3620</v>
      </c>
    </row>
    <row r="22" spans="1:1" x14ac:dyDescent="0.35">
      <c r="A22" s="517" t="s">
        <v>3621</v>
      </c>
    </row>
    <row r="23" spans="1:1" x14ac:dyDescent="0.35">
      <c r="A23" s="517" t="s">
        <v>3622</v>
      </c>
    </row>
    <row r="24" spans="1:1" x14ac:dyDescent="0.35">
      <c r="A24" s="517" t="s">
        <v>3623</v>
      </c>
    </row>
    <row r="25" spans="1:1" x14ac:dyDescent="0.35">
      <c r="A25" s="517" t="s">
        <v>3624</v>
      </c>
    </row>
    <row r="26" spans="1:1" x14ac:dyDescent="0.35">
      <c r="A26" s="517" t="s">
        <v>3625</v>
      </c>
    </row>
    <row r="27" spans="1:1" x14ac:dyDescent="0.35">
      <c r="A27" s="517" t="s">
        <v>3626</v>
      </c>
    </row>
    <row r="28" spans="1:1" x14ac:dyDescent="0.35">
      <c r="A28" s="517" t="s">
        <v>3627</v>
      </c>
    </row>
    <row r="29" spans="1:1" x14ac:dyDescent="0.35">
      <c r="A29" s="517" t="s">
        <v>3628</v>
      </c>
    </row>
    <row r="30" spans="1:1" x14ac:dyDescent="0.35">
      <c r="A30" s="517" t="s">
        <v>3629</v>
      </c>
    </row>
    <row r="31" spans="1:1" x14ac:dyDescent="0.35">
      <c r="A31" s="517" t="s">
        <v>3630</v>
      </c>
    </row>
    <row r="32" spans="1:1" x14ac:dyDescent="0.35">
      <c r="A32" s="517" t="s">
        <v>3631</v>
      </c>
    </row>
    <row r="33" spans="1:6" x14ac:dyDescent="0.35">
      <c r="A33" s="517" t="s">
        <v>3632</v>
      </c>
    </row>
    <row r="34" spans="1:6" x14ac:dyDescent="0.35">
      <c r="A34" s="517" t="s">
        <v>3633</v>
      </c>
    </row>
    <row r="35" spans="1:6" x14ac:dyDescent="0.35">
      <c r="A35" s="517" t="s">
        <v>3634</v>
      </c>
    </row>
    <row r="36" spans="1:6" x14ac:dyDescent="0.35">
      <c r="A36" s="517" t="s">
        <v>3635</v>
      </c>
    </row>
    <row r="37" spans="1:6" x14ac:dyDescent="0.35">
      <c r="A37" s="517" t="s">
        <v>3636</v>
      </c>
    </row>
    <row r="38" spans="1:6" x14ac:dyDescent="0.35">
      <c r="A38" s="517" t="s">
        <v>3637</v>
      </c>
    </row>
    <row r="39" spans="1:6" x14ac:dyDescent="0.35">
      <c r="A39" s="517" t="s">
        <v>3638</v>
      </c>
    </row>
    <row r="40" spans="1:6" x14ac:dyDescent="0.35">
      <c r="A40" s="517" t="s">
        <v>3639</v>
      </c>
      <c r="F40" s="517"/>
    </row>
    <row r="41" spans="1:6" x14ac:dyDescent="0.35">
      <c r="A41" s="517" t="s">
        <v>3640</v>
      </c>
    </row>
    <row r="42" spans="1:6" x14ac:dyDescent="0.35">
      <c r="A42" s="517" t="s">
        <v>3641</v>
      </c>
    </row>
    <row r="43" spans="1:6" x14ac:dyDescent="0.35">
      <c r="A43" s="517" t="s">
        <v>3642</v>
      </c>
    </row>
    <row r="44" spans="1:6" x14ac:dyDescent="0.35">
      <c r="A44" s="517" t="s">
        <v>3643</v>
      </c>
    </row>
    <row r="45" spans="1:6" x14ac:dyDescent="0.35">
      <c r="A45" s="517" t="s">
        <v>3644</v>
      </c>
    </row>
    <row r="46" spans="1:6" x14ac:dyDescent="0.35">
      <c r="A46" s="517" t="s">
        <v>3645</v>
      </c>
    </row>
    <row r="47" spans="1:6" x14ac:dyDescent="0.35">
      <c r="A47" s="517" t="s">
        <v>3646</v>
      </c>
    </row>
    <row r="48" spans="1:6" x14ac:dyDescent="0.35">
      <c r="A48" s="517" t="s">
        <v>3647</v>
      </c>
    </row>
    <row r="49" spans="1:1" x14ac:dyDescent="0.35">
      <c r="A49" s="517" t="s">
        <v>3648</v>
      </c>
    </row>
    <row r="50" spans="1:1" x14ac:dyDescent="0.35">
      <c r="A50" s="517" t="s">
        <v>3649</v>
      </c>
    </row>
    <row r="51" spans="1:1" x14ac:dyDescent="0.35">
      <c r="A51" s="517" t="s">
        <v>3650</v>
      </c>
    </row>
    <row r="52" spans="1:1" x14ac:dyDescent="0.35">
      <c r="A52" s="517" t="s">
        <v>3651</v>
      </c>
    </row>
    <row r="53" spans="1:1" x14ac:dyDescent="0.35">
      <c r="A53" s="517" t="s">
        <v>3652</v>
      </c>
    </row>
    <row r="54" spans="1:1" x14ac:dyDescent="0.35">
      <c r="A54" s="517" t="s">
        <v>3653</v>
      </c>
    </row>
    <row r="55" spans="1:1" x14ac:dyDescent="0.35">
      <c r="A55" s="517" t="s">
        <v>3654</v>
      </c>
    </row>
    <row r="56" spans="1:1" x14ac:dyDescent="0.35">
      <c r="A56" s="517" t="s">
        <v>3655</v>
      </c>
    </row>
    <row r="57" spans="1:1" x14ac:dyDescent="0.35">
      <c r="A57" s="517" t="s">
        <v>3656</v>
      </c>
    </row>
    <row r="58" spans="1:1" x14ac:dyDescent="0.35">
      <c r="A58" s="517" t="s">
        <v>3657</v>
      </c>
    </row>
    <row r="59" spans="1:1" x14ac:dyDescent="0.35">
      <c r="A59" s="517" t="s">
        <v>3658</v>
      </c>
    </row>
    <row r="60" spans="1:1" x14ac:dyDescent="0.35">
      <c r="A60" s="517" t="s">
        <v>3659</v>
      </c>
    </row>
    <row r="61" spans="1:1" x14ac:dyDescent="0.35">
      <c r="A61" s="517" t="s">
        <v>3660</v>
      </c>
    </row>
    <row r="62" spans="1:1" x14ac:dyDescent="0.35">
      <c r="A62" s="517" t="s">
        <v>3661</v>
      </c>
    </row>
    <row r="63" spans="1:1" x14ac:dyDescent="0.35">
      <c r="A63" s="517" t="s">
        <v>3662</v>
      </c>
    </row>
    <row r="64" spans="1:1" x14ac:dyDescent="0.35">
      <c r="A64" s="517" t="s">
        <v>3663</v>
      </c>
    </row>
    <row r="65" spans="1:2" x14ac:dyDescent="0.35">
      <c r="A65" s="517" t="s">
        <v>3664</v>
      </c>
    </row>
    <row r="66" spans="1:2" x14ac:dyDescent="0.35">
      <c r="A66" s="517" t="s">
        <v>3665</v>
      </c>
    </row>
    <row r="67" spans="1:2" x14ac:dyDescent="0.35">
      <c r="A67" s="517" t="s">
        <v>3666</v>
      </c>
    </row>
    <row r="68" spans="1:2" x14ac:dyDescent="0.35">
      <c r="A68" s="517" t="s">
        <v>3667</v>
      </c>
    </row>
    <row r="69" spans="1:2" x14ac:dyDescent="0.35">
      <c r="A69" s="517" t="s">
        <v>3668</v>
      </c>
    </row>
    <row r="70" spans="1:2" x14ac:dyDescent="0.35">
      <c r="A70" s="517" t="s">
        <v>3669</v>
      </c>
    </row>
    <row r="71" spans="1:2" x14ac:dyDescent="0.35">
      <c r="A71" s="517" t="s">
        <v>3670</v>
      </c>
      <c r="B71" s="517"/>
    </row>
    <row r="72" spans="1:2" x14ac:dyDescent="0.35">
      <c r="A72" s="517" t="s">
        <v>3671</v>
      </c>
      <c r="B72" s="517"/>
    </row>
    <row r="73" spans="1:2" x14ac:dyDescent="0.35">
      <c r="A73" s="517" t="s">
        <v>3672</v>
      </c>
      <c r="B73" s="517"/>
    </row>
    <row r="74" spans="1:2" x14ac:dyDescent="0.35">
      <c r="A74" s="517" t="s">
        <v>3673</v>
      </c>
      <c r="B74" s="517"/>
    </row>
    <row r="75" spans="1:2" x14ac:dyDescent="0.35">
      <c r="A75" s="517" t="s">
        <v>3674</v>
      </c>
      <c r="B75" s="517"/>
    </row>
    <row r="76" spans="1:2" x14ac:dyDescent="0.35">
      <c r="A76" s="517" t="s">
        <v>3675</v>
      </c>
      <c r="B76" s="517"/>
    </row>
    <row r="77" spans="1:2" x14ac:dyDescent="0.35">
      <c r="A77" s="517" t="s">
        <v>3676</v>
      </c>
      <c r="B77" s="517"/>
    </row>
    <row r="78" spans="1:2" x14ac:dyDescent="0.35">
      <c r="A78" s="517" t="s">
        <v>3677</v>
      </c>
      <c r="B78" s="517"/>
    </row>
    <row r="79" spans="1:2" x14ac:dyDescent="0.35">
      <c r="A79" s="517" t="s">
        <v>3678</v>
      </c>
    </row>
    <row r="80" spans="1:2" x14ac:dyDescent="0.35">
      <c r="A80" s="517" t="s">
        <v>3679</v>
      </c>
    </row>
    <row r="81" spans="1:1" x14ac:dyDescent="0.35">
      <c r="A81" s="517" t="s">
        <v>3680</v>
      </c>
    </row>
    <row r="82" spans="1:1" x14ac:dyDescent="0.35">
      <c r="A82" s="517" t="s">
        <v>3681</v>
      </c>
    </row>
    <row r="83" spans="1:1" x14ac:dyDescent="0.35">
      <c r="A83" s="517" t="s">
        <v>3682</v>
      </c>
    </row>
    <row r="84" spans="1:1" x14ac:dyDescent="0.35">
      <c r="A84" s="517" t="s">
        <v>3683</v>
      </c>
    </row>
    <row r="85" spans="1:1" x14ac:dyDescent="0.35">
      <c r="A85" s="517" t="s">
        <v>3684</v>
      </c>
    </row>
    <row r="86" spans="1:1" x14ac:dyDescent="0.35">
      <c r="A86" s="517" t="s">
        <v>3685</v>
      </c>
    </row>
    <row r="87" spans="1:1" x14ac:dyDescent="0.35">
      <c r="A87" s="517" t="s">
        <v>3686</v>
      </c>
    </row>
    <row r="88" spans="1:1" x14ac:dyDescent="0.35">
      <c r="A88" s="517" t="s">
        <v>3687</v>
      </c>
    </row>
    <row r="89" spans="1:1" x14ac:dyDescent="0.35">
      <c r="A89" s="517" t="s">
        <v>3688</v>
      </c>
    </row>
    <row r="90" spans="1:1" x14ac:dyDescent="0.35">
      <c r="A90" s="517" t="s">
        <v>3689</v>
      </c>
    </row>
    <row r="91" spans="1:1" x14ac:dyDescent="0.35">
      <c r="A91" s="517" t="s">
        <v>3690</v>
      </c>
    </row>
    <row r="92" spans="1:1" x14ac:dyDescent="0.35">
      <c r="A92" s="517" t="s">
        <v>3691</v>
      </c>
    </row>
    <row r="93" spans="1:1" x14ac:dyDescent="0.35">
      <c r="A93" s="517" t="s">
        <v>3692</v>
      </c>
    </row>
    <row r="94" spans="1:1" x14ac:dyDescent="0.35">
      <c r="A94" s="517" t="s">
        <v>3693</v>
      </c>
    </row>
    <row r="95" spans="1:1" x14ac:dyDescent="0.35">
      <c r="A95" s="517" t="s">
        <v>3694</v>
      </c>
    </row>
    <row r="96" spans="1:1" x14ac:dyDescent="0.35">
      <c r="A96" s="517" t="s">
        <v>3695</v>
      </c>
    </row>
    <row r="97" spans="1:1" x14ac:dyDescent="0.35">
      <c r="A97" s="517" t="s">
        <v>3696</v>
      </c>
    </row>
    <row r="98" spans="1:1" x14ac:dyDescent="0.35">
      <c r="A98" s="517" t="s">
        <v>3697</v>
      </c>
    </row>
    <row r="99" spans="1:1" x14ac:dyDescent="0.35">
      <c r="A99" s="517" t="s">
        <v>3698</v>
      </c>
    </row>
    <row r="100" spans="1:1" x14ac:dyDescent="0.35">
      <c r="A100" s="517" t="s">
        <v>3699</v>
      </c>
    </row>
    <row r="101" spans="1:1" x14ac:dyDescent="0.35">
      <c r="A101" s="517" t="s">
        <v>3700</v>
      </c>
    </row>
    <row r="102" spans="1:1" x14ac:dyDescent="0.35">
      <c r="A102" s="517" t="s">
        <v>3701</v>
      </c>
    </row>
    <row r="103" spans="1:1" x14ac:dyDescent="0.35">
      <c r="A103" s="517" t="s">
        <v>3702</v>
      </c>
    </row>
    <row r="104" spans="1:1" x14ac:dyDescent="0.35">
      <c r="A104" s="517" t="s">
        <v>3703</v>
      </c>
    </row>
    <row r="105" spans="1:1" x14ac:dyDescent="0.35">
      <c r="A105" s="517" t="s">
        <v>3704</v>
      </c>
    </row>
    <row r="106" spans="1:1" x14ac:dyDescent="0.35">
      <c r="A106" s="517" t="s">
        <v>3705</v>
      </c>
    </row>
    <row r="107" spans="1:1" x14ac:dyDescent="0.35">
      <c r="A107" s="517" t="s">
        <v>3706</v>
      </c>
    </row>
    <row r="108" spans="1:1" x14ac:dyDescent="0.35">
      <c r="A108" s="517" t="s">
        <v>3707</v>
      </c>
    </row>
    <row r="109" spans="1:1" x14ac:dyDescent="0.35">
      <c r="A109" s="517" t="s">
        <v>3708</v>
      </c>
    </row>
    <row r="110" spans="1:1" x14ac:dyDescent="0.35">
      <c r="A110" s="517" t="s">
        <v>3709</v>
      </c>
    </row>
    <row r="111" spans="1:1" x14ac:dyDescent="0.35">
      <c r="A111" s="517" t="s">
        <v>3710</v>
      </c>
    </row>
    <row r="112" spans="1:1" x14ac:dyDescent="0.35">
      <c r="A112" s="517" t="s">
        <v>3711</v>
      </c>
    </row>
    <row r="113" spans="1:1" x14ac:dyDescent="0.35">
      <c r="A113" s="517" t="s">
        <v>3712</v>
      </c>
    </row>
    <row r="114" spans="1:1" x14ac:dyDescent="0.35">
      <c r="A114" s="517" t="s">
        <v>3713</v>
      </c>
    </row>
    <row r="115" spans="1:1" x14ac:dyDescent="0.35">
      <c r="A115" s="517" t="s">
        <v>3714</v>
      </c>
    </row>
    <row r="116" spans="1:1" x14ac:dyDescent="0.35">
      <c r="A116" s="517" t="s">
        <v>3715</v>
      </c>
    </row>
    <row r="117" spans="1:1" x14ac:dyDescent="0.35">
      <c r="A117" s="517" t="s">
        <v>3716</v>
      </c>
    </row>
    <row r="118" spans="1:1" x14ac:dyDescent="0.35">
      <c r="A118" s="517" t="s">
        <v>3717</v>
      </c>
    </row>
    <row r="119" spans="1:1" x14ac:dyDescent="0.35">
      <c r="A119" s="517" t="s">
        <v>3718</v>
      </c>
    </row>
    <row r="120" spans="1:1" x14ac:dyDescent="0.35">
      <c r="A120" s="517" t="s">
        <v>3719</v>
      </c>
    </row>
    <row r="121" spans="1:1" x14ac:dyDescent="0.35">
      <c r="A121" s="517" t="s">
        <v>3720</v>
      </c>
    </row>
    <row r="122" spans="1:1" x14ac:dyDescent="0.35">
      <c r="A122" s="517" t="s">
        <v>3721</v>
      </c>
    </row>
    <row r="123" spans="1:1" x14ac:dyDescent="0.35">
      <c r="A123" s="517" t="s">
        <v>3722</v>
      </c>
    </row>
    <row r="124" spans="1:1" x14ac:dyDescent="0.35">
      <c r="A124" s="517" t="s">
        <v>3723</v>
      </c>
    </row>
    <row r="125" spans="1:1" x14ac:dyDescent="0.35">
      <c r="A125" s="517" t="s">
        <v>3724</v>
      </c>
    </row>
    <row r="126" spans="1:1" x14ac:dyDescent="0.35">
      <c r="A126" s="517" t="s">
        <v>3725</v>
      </c>
    </row>
    <row r="127" spans="1:1" x14ac:dyDescent="0.35">
      <c r="A127" s="517" t="s">
        <v>3726</v>
      </c>
    </row>
    <row r="128" spans="1:1" x14ac:dyDescent="0.35">
      <c r="A128" s="517" t="s">
        <v>3727</v>
      </c>
    </row>
    <row r="129" spans="1:1" x14ac:dyDescent="0.35">
      <c r="A129" s="517" t="s">
        <v>3728</v>
      </c>
    </row>
    <row r="130" spans="1:1" x14ac:dyDescent="0.35">
      <c r="A130" s="517" t="s">
        <v>3729</v>
      </c>
    </row>
    <row r="131" spans="1:1" x14ac:dyDescent="0.35">
      <c r="A131" s="517" t="s">
        <v>3730</v>
      </c>
    </row>
    <row r="132" spans="1:1" x14ac:dyDescent="0.35">
      <c r="A132" s="517" t="s">
        <v>3731</v>
      </c>
    </row>
    <row r="133" spans="1:1" x14ac:dyDescent="0.35">
      <c r="A133" s="517" t="s">
        <v>3732</v>
      </c>
    </row>
    <row r="134" spans="1:1" x14ac:dyDescent="0.35">
      <c r="A134" s="517" t="s">
        <v>3733</v>
      </c>
    </row>
    <row r="135" spans="1:1" x14ac:dyDescent="0.35">
      <c r="A135" s="517" t="s">
        <v>3734</v>
      </c>
    </row>
    <row r="136" spans="1:1" x14ac:dyDescent="0.35">
      <c r="A136" s="517" t="s">
        <v>3735</v>
      </c>
    </row>
    <row r="137" spans="1:1" x14ac:dyDescent="0.35">
      <c r="A137" s="517" t="s">
        <v>3736</v>
      </c>
    </row>
    <row r="138" spans="1:1" x14ac:dyDescent="0.35">
      <c r="A138" s="517" t="s">
        <v>3737</v>
      </c>
    </row>
    <row r="139" spans="1:1" x14ac:dyDescent="0.35">
      <c r="A139" s="517" t="s">
        <v>3738</v>
      </c>
    </row>
    <row r="140" spans="1:1" x14ac:dyDescent="0.35">
      <c r="A140" s="517" t="s">
        <v>3739</v>
      </c>
    </row>
    <row r="141" spans="1:1" x14ac:dyDescent="0.35">
      <c r="A141" s="517" t="s">
        <v>3740</v>
      </c>
    </row>
    <row r="142" spans="1:1" x14ac:dyDescent="0.35">
      <c r="A142" s="517" t="s">
        <v>3741</v>
      </c>
    </row>
    <row r="143" spans="1:1" x14ac:dyDescent="0.35">
      <c r="A143" s="517" t="s">
        <v>3742</v>
      </c>
    </row>
    <row r="144" spans="1:1" x14ac:dyDescent="0.35">
      <c r="A144" s="517" t="s">
        <v>3743</v>
      </c>
    </row>
    <row r="145" spans="1:1" x14ac:dyDescent="0.35">
      <c r="A145" s="517" t="s">
        <v>3744</v>
      </c>
    </row>
    <row r="146" spans="1:1" x14ac:dyDescent="0.35">
      <c r="A146" s="517" t="s">
        <v>3745</v>
      </c>
    </row>
    <row r="147" spans="1:1" x14ac:dyDescent="0.35">
      <c r="A147" s="517" t="s">
        <v>3746</v>
      </c>
    </row>
    <row r="148" spans="1:1" x14ac:dyDescent="0.35">
      <c r="A148" s="517" t="s">
        <v>3747</v>
      </c>
    </row>
    <row r="149" spans="1:1" x14ac:dyDescent="0.35">
      <c r="A149" s="517" t="s">
        <v>3748</v>
      </c>
    </row>
    <row r="150" spans="1:1" x14ac:dyDescent="0.35">
      <c r="A150" s="517" t="s">
        <v>3749</v>
      </c>
    </row>
    <row r="151" spans="1:1" x14ac:dyDescent="0.35">
      <c r="A151" s="517" t="s">
        <v>3750</v>
      </c>
    </row>
    <row r="152" spans="1:1" x14ac:dyDescent="0.35">
      <c r="A152" s="517" t="s">
        <v>3751</v>
      </c>
    </row>
    <row r="153" spans="1:1" x14ac:dyDescent="0.35">
      <c r="A153" s="517" t="s">
        <v>3752</v>
      </c>
    </row>
    <row r="154" spans="1:1" x14ac:dyDescent="0.35">
      <c r="A154" s="517" t="s">
        <v>3753</v>
      </c>
    </row>
    <row r="155" spans="1:1" x14ac:dyDescent="0.35">
      <c r="A155" s="517" t="s">
        <v>3754</v>
      </c>
    </row>
    <row r="156" spans="1:1" x14ac:dyDescent="0.35">
      <c r="A156" s="517" t="s">
        <v>3755</v>
      </c>
    </row>
    <row r="157" spans="1:1" x14ac:dyDescent="0.35">
      <c r="A157" s="517" t="s">
        <v>3756</v>
      </c>
    </row>
    <row r="158" spans="1:1" x14ac:dyDescent="0.35">
      <c r="A158" s="517" t="s">
        <v>3757</v>
      </c>
    </row>
    <row r="159" spans="1:1" x14ac:dyDescent="0.35">
      <c r="A159" s="517" t="s">
        <v>3758</v>
      </c>
    </row>
    <row r="160" spans="1:1" x14ac:dyDescent="0.35">
      <c r="A160" s="517" t="s">
        <v>3759</v>
      </c>
    </row>
    <row r="161" spans="1:1" x14ac:dyDescent="0.35">
      <c r="A161" s="517" t="s">
        <v>3760</v>
      </c>
    </row>
    <row r="162" spans="1:1" x14ac:dyDescent="0.35">
      <c r="A162" s="517" t="s">
        <v>3761</v>
      </c>
    </row>
    <row r="163" spans="1:1" x14ac:dyDescent="0.35">
      <c r="A163" s="517" t="s">
        <v>3762</v>
      </c>
    </row>
    <row r="164" spans="1:1" x14ac:dyDescent="0.35">
      <c r="A164" s="517" t="s">
        <v>3763</v>
      </c>
    </row>
    <row r="165" spans="1:1" x14ac:dyDescent="0.35">
      <c r="A165" s="517" t="s">
        <v>3764</v>
      </c>
    </row>
    <row r="166" spans="1:1" x14ac:dyDescent="0.35">
      <c r="A166" s="517" t="s">
        <v>3765</v>
      </c>
    </row>
    <row r="167" spans="1:1" x14ac:dyDescent="0.35">
      <c r="A167" s="517" t="s">
        <v>3766</v>
      </c>
    </row>
    <row r="168" spans="1:1" x14ac:dyDescent="0.35">
      <c r="A168" s="517" t="s">
        <v>3767</v>
      </c>
    </row>
    <row r="169" spans="1:1" x14ac:dyDescent="0.35">
      <c r="A169" s="517" t="s">
        <v>3768</v>
      </c>
    </row>
    <row r="170" spans="1:1" x14ac:dyDescent="0.35">
      <c r="A170" s="517" t="s">
        <v>3769</v>
      </c>
    </row>
    <row r="171" spans="1:1" x14ac:dyDescent="0.35">
      <c r="A171" s="517" t="s">
        <v>3770</v>
      </c>
    </row>
    <row r="172" spans="1:1" x14ac:dyDescent="0.35">
      <c r="A172" s="517" t="s">
        <v>3771</v>
      </c>
    </row>
    <row r="173" spans="1:1" x14ac:dyDescent="0.35">
      <c r="A173" s="517" t="s">
        <v>3772</v>
      </c>
    </row>
    <row r="174" spans="1:1" x14ac:dyDescent="0.35">
      <c r="A174" s="517" t="s">
        <v>3773</v>
      </c>
    </row>
    <row r="175" spans="1:1" x14ac:dyDescent="0.35">
      <c r="A175" s="517" t="s">
        <v>3774</v>
      </c>
    </row>
    <row r="176" spans="1:1" x14ac:dyDescent="0.35">
      <c r="A176" s="517" t="s">
        <v>3775</v>
      </c>
    </row>
    <row r="177" spans="1:1" x14ac:dyDescent="0.35">
      <c r="A177" s="517" t="s">
        <v>3776</v>
      </c>
    </row>
    <row r="178" spans="1:1" x14ac:dyDescent="0.35">
      <c r="A178" s="517" t="s">
        <v>3777</v>
      </c>
    </row>
    <row r="179" spans="1:1" x14ac:dyDescent="0.35">
      <c r="A179" s="517" t="s">
        <v>3778</v>
      </c>
    </row>
    <row r="180" spans="1:1" x14ac:dyDescent="0.35">
      <c r="A180" s="517" t="s">
        <v>3779</v>
      </c>
    </row>
    <row r="181" spans="1:1" x14ac:dyDescent="0.35">
      <c r="A181" s="517" t="s">
        <v>3780</v>
      </c>
    </row>
    <row r="182" spans="1:1" x14ac:dyDescent="0.35">
      <c r="A182" s="517" t="s">
        <v>3781</v>
      </c>
    </row>
    <row r="183" spans="1:1" x14ac:dyDescent="0.35">
      <c r="A183" s="517" t="s">
        <v>3782</v>
      </c>
    </row>
    <row r="184" spans="1:1" x14ac:dyDescent="0.35">
      <c r="A184" s="517" t="s">
        <v>3783</v>
      </c>
    </row>
    <row r="185" spans="1:1" x14ac:dyDescent="0.35">
      <c r="A185" s="517" t="s">
        <v>3784</v>
      </c>
    </row>
    <row r="186" spans="1:1" x14ac:dyDescent="0.35">
      <c r="A186" s="517" t="s">
        <v>3785</v>
      </c>
    </row>
    <row r="187" spans="1:1" x14ac:dyDescent="0.35">
      <c r="A187" s="517" t="s">
        <v>3786</v>
      </c>
    </row>
    <row r="188" spans="1:1" x14ac:dyDescent="0.35">
      <c r="A188" s="517" t="s">
        <v>3787</v>
      </c>
    </row>
    <row r="189" spans="1:1" x14ac:dyDescent="0.35">
      <c r="A189" s="517" t="s">
        <v>3788</v>
      </c>
    </row>
    <row r="190" spans="1:1" x14ac:dyDescent="0.35">
      <c r="A190" s="517" t="s">
        <v>3789</v>
      </c>
    </row>
    <row r="191" spans="1:1" x14ac:dyDescent="0.35">
      <c r="A191" s="517" t="s">
        <v>3790</v>
      </c>
    </row>
    <row r="192" spans="1:1" x14ac:dyDescent="0.35">
      <c r="A192" s="517" t="s">
        <v>3791</v>
      </c>
    </row>
    <row r="193" spans="1:1" x14ac:dyDescent="0.35">
      <c r="A193" s="517" t="s">
        <v>3792</v>
      </c>
    </row>
    <row r="194" spans="1:1" x14ac:dyDescent="0.35">
      <c r="A194" s="517" t="s">
        <v>3793</v>
      </c>
    </row>
    <row r="195" spans="1:1" x14ac:dyDescent="0.35">
      <c r="A195" s="517" t="s">
        <v>3794</v>
      </c>
    </row>
    <row r="196" spans="1:1" x14ac:dyDescent="0.35">
      <c r="A196" s="517" t="s">
        <v>3795</v>
      </c>
    </row>
    <row r="197" spans="1:1" x14ac:dyDescent="0.35">
      <c r="A197" s="517" t="s">
        <v>3796</v>
      </c>
    </row>
    <row r="198" spans="1:1" x14ac:dyDescent="0.35">
      <c r="A198" s="517" t="s">
        <v>3797</v>
      </c>
    </row>
    <row r="199" spans="1:1" x14ac:dyDescent="0.35">
      <c r="A199" s="517" t="s">
        <v>3798</v>
      </c>
    </row>
    <row r="200" spans="1:1" x14ac:dyDescent="0.35">
      <c r="A200" s="517" t="s">
        <v>3799</v>
      </c>
    </row>
    <row r="201" spans="1:1" x14ac:dyDescent="0.35">
      <c r="A201" s="517" t="s">
        <v>3800</v>
      </c>
    </row>
    <row r="202" spans="1:1" x14ac:dyDescent="0.35">
      <c r="A202" s="517" t="s">
        <v>3801</v>
      </c>
    </row>
    <row r="203" spans="1:1" x14ac:dyDescent="0.35">
      <c r="A203" s="517" t="s">
        <v>3802</v>
      </c>
    </row>
    <row r="204" spans="1:1" x14ac:dyDescent="0.35">
      <c r="A204" s="517" t="s">
        <v>3803</v>
      </c>
    </row>
    <row r="205" spans="1:1" x14ac:dyDescent="0.35">
      <c r="A205" s="517" t="s">
        <v>3804</v>
      </c>
    </row>
    <row r="206" spans="1:1" x14ac:dyDescent="0.35">
      <c r="A206" s="517" t="s">
        <v>3805</v>
      </c>
    </row>
    <row r="207" spans="1:1" x14ac:dyDescent="0.35">
      <c r="A207" s="517" t="s">
        <v>3806</v>
      </c>
    </row>
    <row r="208" spans="1:1" x14ac:dyDescent="0.35">
      <c r="A208" s="517" t="s">
        <v>3807</v>
      </c>
    </row>
    <row r="209" spans="1:1" x14ac:dyDescent="0.35">
      <c r="A209" s="517" t="s">
        <v>3808</v>
      </c>
    </row>
    <row r="210" spans="1:1" x14ac:dyDescent="0.35">
      <c r="A210" s="517" t="s">
        <v>3809</v>
      </c>
    </row>
    <row r="211" spans="1:1" x14ac:dyDescent="0.35">
      <c r="A211" s="517" t="s">
        <v>3810</v>
      </c>
    </row>
    <row r="212" spans="1:1" x14ac:dyDescent="0.35">
      <c r="A212" s="517" t="s">
        <v>3811</v>
      </c>
    </row>
    <row r="213" spans="1:1" x14ac:dyDescent="0.35">
      <c r="A213" s="517" t="s">
        <v>3812</v>
      </c>
    </row>
    <row r="214" spans="1:1" x14ac:dyDescent="0.35">
      <c r="A214" s="517" t="s">
        <v>3813</v>
      </c>
    </row>
    <row r="215" spans="1:1" x14ac:dyDescent="0.35">
      <c r="A215" s="517" t="s">
        <v>3814</v>
      </c>
    </row>
    <row r="216" spans="1:1" x14ac:dyDescent="0.35">
      <c r="A216" s="517" t="s">
        <v>3815</v>
      </c>
    </row>
    <row r="217" spans="1:1" x14ac:dyDescent="0.35">
      <c r="A217" s="517" t="s">
        <v>3816</v>
      </c>
    </row>
    <row r="218" spans="1:1" x14ac:dyDescent="0.35">
      <c r="A218" s="517" t="s">
        <v>3817</v>
      </c>
    </row>
    <row r="219" spans="1:1" x14ac:dyDescent="0.35">
      <c r="A219" s="517" t="s">
        <v>3818</v>
      </c>
    </row>
    <row r="220" spans="1:1" x14ac:dyDescent="0.35">
      <c r="A220" s="517" t="s">
        <v>3819</v>
      </c>
    </row>
    <row r="221" spans="1:1" x14ac:dyDescent="0.35">
      <c r="A221" s="517" t="s">
        <v>3820</v>
      </c>
    </row>
    <row r="222" spans="1:1" x14ac:dyDescent="0.35">
      <c r="A222" s="517" t="s">
        <v>3821</v>
      </c>
    </row>
    <row r="223" spans="1:1" x14ac:dyDescent="0.35">
      <c r="A223" s="517" t="s">
        <v>3822</v>
      </c>
    </row>
    <row r="224" spans="1:1" x14ac:dyDescent="0.35">
      <c r="A224" s="517" t="s">
        <v>3823</v>
      </c>
    </row>
    <row r="225" spans="1:1" x14ac:dyDescent="0.35">
      <c r="A225" s="517" t="s">
        <v>3824</v>
      </c>
    </row>
    <row r="226" spans="1:1" x14ac:dyDescent="0.35">
      <c r="A226" s="517" t="s">
        <v>3825</v>
      </c>
    </row>
    <row r="227" spans="1:1" x14ac:dyDescent="0.35">
      <c r="A227" s="517" t="s">
        <v>3826</v>
      </c>
    </row>
    <row r="228" spans="1:1" x14ac:dyDescent="0.35">
      <c r="A228" s="517" t="s">
        <v>3827</v>
      </c>
    </row>
    <row r="229" spans="1:1" x14ac:dyDescent="0.35">
      <c r="A229" s="517" t="s">
        <v>3828</v>
      </c>
    </row>
    <row r="230" spans="1:1" x14ac:dyDescent="0.35">
      <c r="A230" s="517" t="s">
        <v>3829</v>
      </c>
    </row>
    <row r="231" spans="1:1" x14ac:dyDescent="0.35">
      <c r="A231" s="517" t="s">
        <v>3830</v>
      </c>
    </row>
    <row r="232" spans="1:1" x14ac:dyDescent="0.35">
      <c r="A232" s="517" t="s">
        <v>3831</v>
      </c>
    </row>
    <row r="233" spans="1:1" x14ac:dyDescent="0.35">
      <c r="A233" s="517" t="s">
        <v>3832</v>
      </c>
    </row>
    <row r="234" spans="1:1" x14ac:dyDescent="0.35">
      <c r="A234" s="517" t="s">
        <v>3833</v>
      </c>
    </row>
    <row r="235" spans="1:1" x14ac:dyDescent="0.35">
      <c r="A235" s="517" t="s">
        <v>3834</v>
      </c>
    </row>
    <row r="236" spans="1:1" x14ac:dyDescent="0.35">
      <c r="A236" s="517" t="s">
        <v>3835</v>
      </c>
    </row>
    <row r="237" spans="1:1" x14ac:dyDescent="0.35">
      <c r="A237" s="517" t="s">
        <v>3836</v>
      </c>
    </row>
    <row r="238" spans="1:1" x14ac:dyDescent="0.35">
      <c r="A238" s="517" t="s">
        <v>3837</v>
      </c>
    </row>
    <row r="239" spans="1:1" x14ac:dyDescent="0.35">
      <c r="A239" s="517" t="s">
        <v>3838</v>
      </c>
    </row>
    <row r="240" spans="1:1" x14ac:dyDescent="0.35">
      <c r="A240" s="517" t="s">
        <v>3839</v>
      </c>
    </row>
    <row r="241" spans="1:1" x14ac:dyDescent="0.35">
      <c r="A241" s="517" t="s">
        <v>3840</v>
      </c>
    </row>
    <row r="242" spans="1:1" x14ac:dyDescent="0.35">
      <c r="A242" s="517" t="s">
        <v>3841</v>
      </c>
    </row>
    <row r="243" spans="1:1" x14ac:dyDescent="0.35">
      <c r="A243" s="517" t="s">
        <v>3842</v>
      </c>
    </row>
    <row r="244" spans="1:1" x14ac:dyDescent="0.35">
      <c r="A244" s="517" t="s">
        <v>3843</v>
      </c>
    </row>
    <row r="245" spans="1:1" x14ac:dyDescent="0.35">
      <c r="A245" s="517" t="s">
        <v>3844</v>
      </c>
    </row>
    <row r="246" spans="1:1" x14ac:dyDescent="0.35">
      <c r="A246" s="517" t="s">
        <v>3845</v>
      </c>
    </row>
    <row r="247" spans="1:1" x14ac:dyDescent="0.35">
      <c r="A247" s="517" t="s">
        <v>3846</v>
      </c>
    </row>
    <row r="248" spans="1:1" x14ac:dyDescent="0.35">
      <c r="A248" s="517" t="s">
        <v>3847</v>
      </c>
    </row>
    <row r="249" spans="1:1" x14ac:dyDescent="0.35">
      <c r="A249" s="517" t="s">
        <v>3848</v>
      </c>
    </row>
    <row r="250" spans="1:1" x14ac:dyDescent="0.35">
      <c r="A250" s="517" t="s">
        <v>3849</v>
      </c>
    </row>
    <row r="251" spans="1:1" x14ac:dyDescent="0.35">
      <c r="A251" s="517" t="s">
        <v>3850</v>
      </c>
    </row>
    <row r="252" spans="1:1" x14ac:dyDescent="0.35">
      <c r="A252" s="517" t="s">
        <v>3851</v>
      </c>
    </row>
    <row r="253" spans="1:1" x14ac:dyDescent="0.35">
      <c r="A253" s="517" t="s">
        <v>3852</v>
      </c>
    </row>
    <row r="254" spans="1:1" x14ac:dyDescent="0.35">
      <c r="A254" s="517" t="s">
        <v>3853</v>
      </c>
    </row>
    <row r="255" spans="1:1" x14ac:dyDescent="0.35">
      <c r="A255" s="517" t="s">
        <v>3854</v>
      </c>
    </row>
    <row r="256" spans="1:1" x14ac:dyDescent="0.35">
      <c r="A256" s="517" t="s">
        <v>3855</v>
      </c>
    </row>
    <row r="257" spans="1:6" x14ac:dyDescent="0.35">
      <c r="A257" s="517" t="s">
        <v>3856</v>
      </c>
    </row>
    <row r="258" spans="1:6" x14ac:dyDescent="0.35">
      <c r="A258" s="517" t="s">
        <v>3857</v>
      </c>
    </row>
    <row r="259" spans="1:6" x14ac:dyDescent="0.35">
      <c r="A259" s="517" t="s">
        <v>3858</v>
      </c>
    </row>
    <row r="260" spans="1:6" x14ac:dyDescent="0.35">
      <c r="A260" s="517" t="s">
        <v>3859</v>
      </c>
    </row>
    <row r="261" spans="1:6" x14ac:dyDescent="0.35">
      <c r="A261" s="517" t="s">
        <v>3860</v>
      </c>
    </row>
    <row r="262" spans="1:6" x14ac:dyDescent="0.35">
      <c r="A262" s="517" t="s">
        <v>3861</v>
      </c>
    </row>
    <row r="263" spans="1:6" x14ac:dyDescent="0.35">
      <c r="A263" s="517" t="s">
        <v>3862</v>
      </c>
    </row>
    <row r="264" spans="1:6" x14ac:dyDescent="0.35">
      <c r="A264" s="517" t="s">
        <v>3863</v>
      </c>
    </row>
    <row r="265" spans="1:6" x14ac:dyDescent="0.35">
      <c r="A265" s="517" t="s">
        <v>3864</v>
      </c>
    </row>
    <row r="266" spans="1:6" x14ac:dyDescent="0.35">
      <c r="A266" s="517" t="s">
        <v>3865</v>
      </c>
      <c r="F266" s="517"/>
    </row>
    <row r="267" spans="1:6" x14ac:dyDescent="0.35">
      <c r="A267" s="517" t="s">
        <v>3866</v>
      </c>
    </row>
    <row r="268" spans="1:6" x14ac:dyDescent="0.35">
      <c r="A268" s="517" t="s">
        <v>3867</v>
      </c>
    </row>
    <row r="269" spans="1:6" x14ac:dyDescent="0.35">
      <c r="A269" s="517" t="s">
        <v>3868</v>
      </c>
    </row>
    <row r="270" spans="1:6" x14ac:dyDescent="0.35">
      <c r="A270" s="517" t="s">
        <v>3869</v>
      </c>
    </row>
    <row r="271" spans="1:6" x14ac:dyDescent="0.35">
      <c r="A271" s="517" t="s">
        <v>3870</v>
      </c>
    </row>
    <row r="272" spans="1:6" x14ac:dyDescent="0.35">
      <c r="A272" s="517" t="s">
        <v>3871</v>
      </c>
    </row>
    <row r="273" spans="1:2" x14ac:dyDescent="0.35">
      <c r="A273" s="517" t="s">
        <v>3872</v>
      </c>
    </row>
    <row r="274" spans="1:2" x14ac:dyDescent="0.35">
      <c r="A274" s="517" t="s">
        <v>3873</v>
      </c>
    </row>
    <row r="275" spans="1:2" x14ac:dyDescent="0.35">
      <c r="A275" s="517" t="s">
        <v>3874</v>
      </c>
    </row>
    <row r="276" spans="1:2" x14ac:dyDescent="0.35">
      <c r="A276" s="517" t="s">
        <v>3875</v>
      </c>
    </row>
    <row r="277" spans="1:2" x14ac:dyDescent="0.35">
      <c r="A277" s="517" t="s">
        <v>3876</v>
      </c>
    </row>
    <row r="278" spans="1:2" x14ac:dyDescent="0.35">
      <c r="A278" s="517" t="s">
        <v>3877</v>
      </c>
    </row>
    <row r="279" spans="1:2" x14ac:dyDescent="0.35">
      <c r="A279" s="517" t="s">
        <v>3878</v>
      </c>
    </row>
    <row r="280" spans="1:2" x14ac:dyDescent="0.35">
      <c r="A280" s="517" t="s">
        <v>3879</v>
      </c>
    </row>
    <row r="281" spans="1:2" s="517" customFormat="1" x14ac:dyDescent="0.35">
      <c r="A281" s="517" t="s">
        <v>3880</v>
      </c>
      <c r="B281"/>
    </row>
    <row r="282" spans="1:2" s="517" customFormat="1" x14ac:dyDescent="0.35">
      <c r="A282" s="517" t="s">
        <v>3881</v>
      </c>
      <c r="B282"/>
    </row>
    <row r="283" spans="1:2" s="517" customFormat="1" x14ac:dyDescent="0.35">
      <c r="A283" s="517" t="s">
        <v>3882</v>
      </c>
      <c r="B283"/>
    </row>
    <row r="284" spans="1:2" s="517" customFormat="1" x14ac:dyDescent="0.35">
      <c r="A284" s="517" t="s">
        <v>3883</v>
      </c>
      <c r="B284"/>
    </row>
    <row r="285" spans="1:2" s="517" customFormat="1" x14ac:dyDescent="0.35">
      <c r="A285" s="517" t="s">
        <v>3884</v>
      </c>
      <c r="B285"/>
    </row>
    <row r="286" spans="1:2" s="517" customFormat="1" x14ac:dyDescent="0.35">
      <c r="A286" s="517" t="s">
        <v>3885</v>
      </c>
      <c r="B286"/>
    </row>
    <row r="287" spans="1:2" s="517" customFormat="1" x14ac:dyDescent="0.35">
      <c r="A287" s="517" t="s">
        <v>3886</v>
      </c>
      <c r="B287"/>
    </row>
    <row r="288" spans="1:2" s="517" customFormat="1" x14ac:dyDescent="0.35">
      <c r="A288" s="517" t="s">
        <v>3887</v>
      </c>
      <c r="B288"/>
    </row>
    <row r="289" spans="1:2" s="517" customFormat="1" x14ac:dyDescent="0.35">
      <c r="A289" s="517" t="s">
        <v>3888</v>
      </c>
      <c r="B289"/>
    </row>
    <row r="290" spans="1:2" s="517" customFormat="1" x14ac:dyDescent="0.35">
      <c r="A290" s="517" t="s">
        <v>3889</v>
      </c>
      <c r="B290"/>
    </row>
    <row r="291" spans="1:2" x14ac:dyDescent="0.35">
      <c r="A291" s="517" t="s">
        <v>3890</v>
      </c>
    </row>
    <row r="292" spans="1:2" x14ac:dyDescent="0.35">
      <c r="A292" s="517" t="s">
        <v>3891</v>
      </c>
    </row>
    <row r="293" spans="1:2" x14ac:dyDescent="0.35">
      <c r="A293" s="517" t="s">
        <v>3892</v>
      </c>
    </row>
    <row r="294" spans="1:2" x14ac:dyDescent="0.35">
      <c r="A294" s="517" t="s">
        <v>3893</v>
      </c>
    </row>
    <row r="295" spans="1:2" x14ac:dyDescent="0.35">
      <c r="A295" s="517" t="s">
        <v>3894</v>
      </c>
    </row>
    <row r="296" spans="1:2" x14ac:dyDescent="0.35">
      <c r="A296" s="517" t="s">
        <v>3895</v>
      </c>
    </row>
    <row r="297" spans="1:2" x14ac:dyDescent="0.35">
      <c r="A297" s="517" t="s">
        <v>3896</v>
      </c>
    </row>
    <row r="298" spans="1:2" x14ac:dyDescent="0.35">
      <c r="A298" s="517" t="s">
        <v>3897</v>
      </c>
    </row>
    <row r="299" spans="1:2" x14ac:dyDescent="0.35">
      <c r="A299" s="517" t="s">
        <v>3898</v>
      </c>
    </row>
    <row r="300" spans="1:2" x14ac:dyDescent="0.35">
      <c r="A300" s="517" t="s">
        <v>3899</v>
      </c>
    </row>
    <row r="301" spans="1:2" x14ac:dyDescent="0.35">
      <c r="A301" s="517" t="s">
        <v>3900</v>
      </c>
    </row>
    <row r="302" spans="1:2" x14ac:dyDescent="0.35">
      <c r="A302" s="517" t="s">
        <v>3901</v>
      </c>
    </row>
    <row r="303" spans="1:2" x14ac:dyDescent="0.35">
      <c r="A303" s="517" t="s">
        <v>3902</v>
      </c>
    </row>
    <row r="304" spans="1:2" x14ac:dyDescent="0.35">
      <c r="A304" s="517" t="s">
        <v>3903</v>
      </c>
    </row>
    <row r="305" spans="1:2" x14ac:dyDescent="0.35">
      <c r="A305" s="517" t="s">
        <v>3904</v>
      </c>
    </row>
    <row r="306" spans="1:2" x14ac:dyDescent="0.35">
      <c r="A306" s="517" t="s">
        <v>3905</v>
      </c>
    </row>
    <row r="307" spans="1:2" x14ac:dyDescent="0.35">
      <c r="A307" s="517" t="s">
        <v>3906</v>
      </c>
    </row>
    <row r="308" spans="1:2" x14ac:dyDescent="0.35">
      <c r="A308" s="517" t="s">
        <v>3907</v>
      </c>
    </row>
    <row r="309" spans="1:2" x14ac:dyDescent="0.35">
      <c r="A309" s="517" t="s">
        <v>3908</v>
      </c>
    </row>
    <row r="310" spans="1:2" x14ac:dyDescent="0.35">
      <c r="A310" s="517" t="s">
        <v>3909</v>
      </c>
    </row>
    <row r="311" spans="1:2" x14ac:dyDescent="0.35">
      <c r="A311" s="517" t="s">
        <v>3910</v>
      </c>
      <c r="B311" s="517"/>
    </row>
    <row r="312" spans="1:2" x14ac:dyDescent="0.35">
      <c r="A312" s="517" t="s">
        <v>3911</v>
      </c>
      <c r="B312" s="517"/>
    </row>
    <row r="313" spans="1:2" x14ac:dyDescent="0.35">
      <c r="A313" s="517" t="s">
        <v>3912</v>
      </c>
      <c r="B313" s="517"/>
    </row>
    <row r="314" spans="1:2" x14ac:dyDescent="0.35">
      <c r="A314" s="517" t="s">
        <v>3913</v>
      </c>
      <c r="B314" s="517"/>
    </row>
    <row r="315" spans="1:2" x14ac:dyDescent="0.35">
      <c r="A315" s="517" t="s">
        <v>3914</v>
      </c>
      <c r="B315" s="517"/>
    </row>
    <row r="316" spans="1:2" x14ac:dyDescent="0.35">
      <c r="A316" s="517" t="s">
        <v>3915</v>
      </c>
      <c r="B316" s="517"/>
    </row>
    <row r="317" spans="1:2" x14ac:dyDescent="0.35">
      <c r="A317" s="517" t="s">
        <v>3916</v>
      </c>
      <c r="B317" s="517"/>
    </row>
    <row r="318" spans="1:2" x14ac:dyDescent="0.35">
      <c r="A318" s="517" t="s">
        <v>3917</v>
      </c>
      <c r="B318" s="517"/>
    </row>
    <row r="319" spans="1:2" x14ac:dyDescent="0.35">
      <c r="A319" s="517" t="s">
        <v>3918</v>
      </c>
      <c r="B319" s="517"/>
    </row>
    <row r="320" spans="1:2" x14ac:dyDescent="0.35">
      <c r="A320" s="517" t="s">
        <v>3919</v>
      </c>
      <c r="B320" s="517"/>
    </row>
    <row r="321" spans="1:2" x14ac:dyDescent="0.35">
      <c r="A321" s="517" t="s">
        <v>3920</v>
      </c>
    </row>
    <row r="322" spans="1:2" x14ac:dyDescent="0.35">
      <c r="A322" s="517" t="s">
        <v>3921</v>
      </c>
    </row>
    <row r="323" spans="1:2" x14ac:dyDescent="0.35">
      <c r="A323" s="517" t="s">
        <v>3922</v>
      </c>
    </row>
    <row r="324" spans="1:2" x14ac:dyDescent="0.35">
      <c r="A324" s="517" t="s">
        <v>3923</v>
      </c>
    </row>
    <row r="325" spans="1:2" x14ac:dyDescent="0.35">
      <c r="A325" s="517" t="s">
        <v>3924</v>
      </c>
    </row>
    <row r="326" spans="1:2" s="517" customFormat="1" x14ac:dyDescent="0.35">
      <c r="A326" s="517" t="s">
        <v>3925</v>
      </c>
      <c r="B326"/>
    </row>
    <row r="327" spans="1:2" s="517" customFormat="1" x14ac:dyDescent="0.35">
      <c r="A327" s="517" t="s">
        <v>3926</v>
      </c>
      <c r="B327"/>
    </row>
    <row r="328" spans="1:2" s="517" customFormat="1" x14ac:dyDescent="0.35">
      <c r="A328" s="517" t="s">
        <v>3927</v>
      </c>
      <c r="B328"/>
    </row>
    <row r="329" spans="1:2" s="517" customFormat="1" x14ac:dyDescent="0.35">
      <c r="A329" s="517" t="s">
        <v>3928</v>
      </c>
      <c r="B329"/>
    </row>
    <row r="330" spans="1:2" s="517" customFormat="1" x14ac:dyDescent="0.35">
      <c r="A330" s="517" t="s">
        <v>3929</v>
      </c>
      <c r="B330"/>
    </row>
    <row r="331" spans="1:2" s="517" customFormat="1" x14ac:dyDescent="0.35">
      <c r="A331" s="517" t="s">
        <v>3930</v>
      </c>
      <c r="B331"/>
    </row>
    <row r="332" spans="1:2" s="517" customFormat="1" x14ac:dyDescent="0.35">
      <c r="A332" s="517" t="s">
        <v>3931</v>
      </c>
      <c r="B332"/>
    </row>
    <row r="333" spans="1:2" s="517" customFormat="1" x14ac:dyDescent="0.35">
      <c r="A333" s="517" t="s">
        <v>3932</v>
      </c>
      <c r="B333"/>
    </row>
    <row r="334" spans="1:2" s="517" customFormat="1" x14ac:dyDescent="0.35">
      <c r="A334" s="517" t="s">
        <v>3933</v>
      </c>
      <c r="B334"/>
    </row>
    <row r="335" spans="1:2" s="517" customFormat="1" x14ac:dyDescent="0.35">
      <c r="A335" s="517" t="s">
        <v>3934</v>
      </c>
      <c r="B335"/>
    </row>
    <row r="336" spans="1:2" x14ac:dyDescent="0.35">
      <c r="A336" s="517" t="s">
        <v>3935</v>
      </c>
    </row>
    <row r="337" spans="1:1" x14ac:dyDescent="0.35">
      <c r="A337" s="517" t="s">
        <v>3936</v>
      </c>
    </row>
    <row r="338" spans="1:1" x14ac:dyDescent="0.35">
      <c r="A338" s="517" t="s">
        <v>3937</v>
      </c>
    </row>
    <row r="339" spans="1:1" x14ac:dyDescent="0.35">
      <c r="A339" s="517" t="s">
        <v>3938</v>
      </c>
    </row>
    <row r="340" spans="1:1" x14ac:dyDescent="0.35">
      <c r="A340" s="517" t="s">
        <v>3939</v>
      </c>
    </row>
    <row r="341" spans="1:1" x14ac:dyDescent="0.35">
      <c r="A341" s="517" t="s">
        <v>3940</v>
      </c>
    </row>
    <row r="342" spans="1:1" x14ac:dyDescent="0.35">
      <c r="A342" s="517" t="s">
        <v>3941</v>
      </c>
    </row>
    <row r="343" spans="1:1" x14ac:dyDescent="0.35">
      <c r="A343" s="517" t="s">
        <v>3942</v>
      </c>
    </row>
    <row r="344" spans="1:1" x14ac:dyDescent="0.35">
      <c r="A344" s="517" t="s">
        <v>3943</v>
      </c>
    </row>
    <row r="345" spans="1:1" x14ac:dyDescent="0.35">
      <c r="A345" s="517" t="s">
        <v>3944</v>
      </c>
    </row>
    <row r="346" spans="1:1" x14ac:dyDescent="0.35">
      <c r="A346" s="517" t="s">
        <v>3945</v>
      </c>
    </row>
    <row r="347" spans="1:1" x14ac:dyDescent="0.35">
      <c r="A347" s="517" t="s">
        <v>3946</v>
      </c>
    </row>
    <row r="348" spans="1:1" x14ac:dyDescent="0.35">
      <c r="A348" s="517" t="s">
        <v>3947</v>
      </c>
    </row>
    <row r="349" spans="1:1" x14ac:dyDescent="0.35">
      <c r="A349" s="517" t="s">
        <v>3948</v>
      </c>
    </row>
    <row r="350" spans="1:1" x14ac:dyDescent="0.35">
      <c r="A350" s="517" t="s">
        <v>3949</v>
      </c>
    </row>
    <row r="351" spans="1:1" x14ac:dyDescent="0.35">
      <c r="A351" s="517" t="s">
        <v>3950</v>
      </c>
    </row>
    <row r="352" spans="1:1" x14ac:dyDescent="0.35">
      <c r="A352" s="517" t="s">
        <v>3951</v>
      </c>
    </row>
    <row r="353" spans="1:8" x14ac:dyDescent="0.35">
      <c r="A353" s="517" t="s">
        <v>3952</v>
      </c>
      <c r="E353" s="517"/>
      <c r="F353" s="517"/>
      <c r="G353" s="517"/>
      <c r="H353" s="517"/>
    </row>
    <row r="354" spans="1:8" x14ac:dyDescent="0.35">
      <c r="A354" s="517" t="s">
        <v>3953</v>
      </c>
      <c r="E354" s="517"/>
      <c r="F354" s="517"/>
      <c r="G354" s="517"/>
      <c r="H354" s="517"/>
    </row>
    <row r="355" spans="1:8" x14ac:dyDescent="0.35">
      <c r="A355" s="517" t="s">
        <v>3954</v>
      </c>
      <c r="E355" s="517"/>
      <c r="F355" s="517"/>
      <c r="G355" s="517"/>
      <c r="H355" s="517"/>
    </row>
    <row r="356" spans="1:8" x14ac:dyDescent="0.35">
      <c r="A356" s="517" t="s">
        <v>3955</v>
      </c>
      <c r="B356" s="517"/>
      <c r="E356" s="517"/>
      <c r="F356" s="517"/>
      <c r="G356" s="517"/>
      <c r="H356" s="517"/>
    </row>
    <row r="357" spans="1:8" x14ac:dyDescent="0.35">
      <c r="A357" s="517" t="s">
        <v>3956</v>
      </c>
      <c r="B357" s="517"/>
      <c r="E357" s="517"/>
      <c r="F357" s="517"/>
      <c r="G357" s="517"/>
      <c r="H357" s="517"/>
    </row>
    <row r="358" spans="1:8" x14ac:dyDescent="0.35">
      <c r="A358" s="517" t="s">
        <v>3957</v>
      </c>
      <c r="B358" s="517"/>
      <c r="E358" s="517"/>
      <c r="F358" s="517"/>
      <c r="G358" s="517"/>
      <c r="H358" s="517"/>
    </row>
    <row r="359" spans="1:8" x14ac:dyDescent="0.35">
      <c r="A359" s="517" t="s">
        <v>3958</v>
      </c>
      <c r="B359" s="517"/>
      <c r="E359" s="517"/>
      <c r="F359" s="517"/>
      <c r="G359" s="517"/>
      <c r="H359" s="517"/>
    </row>
    <row r="360" spans="1:8" x14ac:dyDescent="0.35">
      <c r="A360" s="517" t="s">
        <v>3959</v>
      </c>
      <c r="B360" s="517"/>
      <c r="E360" s="517"/>
      <c r="F360" s="517"/>
      <c r="G360" s="517"/>
      <c r="H360" s="517"/>
    </row>
    <row r="361" spans="1:8" x14ac:dyDescent="0.35">
      <c r="A361" s="517" t="s">
        <v>3960</v>
      </c>
      <c r="B361" s="517"/>
      <c r="E361" s="517"/>
      <c r="F361" s="517"/>
      <c r="G361" s="517"/>
      <c r="H361" s="517"/>
    </row>
    <row r="362" spans="1:8" x14ac:dyDescent="0.35">
      <c r="A362" s="517" t="s">
        <v>3961</v>
      </c>
      <c r="B362" s="517"/>
      <c r="E362" s="517"/>
      <c r="F362" s="517"/>
      <c r="G362" s="517"/>
      <c r="H362" s="517"/>
    </row>
    <row r="363" spans="1:8" x14ac:dyDescent="0.35">
      <c r="A363" s="517" t="s">
        <v>3962</v>
      </c>
      <c r="B363" s="517"/>
      <c r="E363" s="517"/>
      <c r="F363" s="517"/>
      <c r="G363" s="517"/>
      <c r="H363" s="517"/>
    </row>
    <row r="364" spans="1:8" x14ac:dyDescent="0.35">
      <c r="A364" s="517" t="s">
        <v>3963</v>
      </c>
      <c r="B364" s="517"/>
    </row>
    <row r="365" spans="1:8" x14ac:dyDescent="0.35">
      <c r="A365" s="517" t="s">
        <v>3964</v>
      </c>
      <c r="B365" s="517"/>
    </row>
    <row r="366" spans="1:8" x14ac:dyDescent="0.35">
      <c r="A366" s="517" t="s">
        <v>3965</v>
      </c>
    </row>
    <row r="367" spans="1:8" x14ac:dyDescent="0.35">
      <c r="A367" s="517" t="s">
        <v>3966</v>
      </c>
    </row>
    <row r="368" spans="1:8" x14ac:dyDescent="0.35">
      <c r="A368" s="517" t="s">
        <v>3967</v>
      </c>
    </row>
    <row r="369" spans="1:2" x14ac:dyDescent="0.35">
      <c r="A369" s="517" t="s">
        <v>3968</v>
      </c>
    </row>
    <row r="370" spans="1:2" x14ac:dyDescent="0.35">
      <c r="A370" s="517" t="s">
        <v>3969</v>
      </c>
    </row>
    <row r="371" spans="1:2" x14ac:dyDescent="0.35">
      <c r="A371" s="517" t="s">
        <v>3970</v>
      </c>
    </row>
    <row r="372" spans="1:2" x14ac:dyDescent="0.35">
      <c r="A372" s="517" t="s">
        <v>3971</v>
      </c>
    </row>
    <row r="373" spans="1:2" x14ac:dyDescent="0.35">
      <c r="A373" s="517" t="s">
        <v>3972</v>
      </c>
    </row>
    <row r="374" spans="1:2" x14ac:dyDescent="0.35">
      <c r="A374" s="517" t="s">
        <v>3973</v>
      </c>
    </row>
    <row r="375" spans="1:2" x14ac:dyDescent="0.35">
      <c r="A375" s="517" t="s">
        <v>3974</v>
      </c>
    </row>
    <row r="376" spans="1:2" x14ac:dyDescent="0.35">
      <c r="A376" s="517" t="s">
        <v>3975</v>
      </c>
    </row>
    <row r="377" spans="1:2" x14ac:dyDescent="0.35">
      <c r="A377" s="517" t="s">
        <v>3976</v>
      </c>
    </row>
    <row r="378" spans="1:2" x14ac:dyDescent="0.35">
      <c r="A378" s="517" t="s">
        <v>3977</v>
      </c>
    </row>
    <row r="379" spans="1:2" x14ac:dyDescent="0.35">
      <c r="A379" s="517" t="s">
        <v>3978</v>
      </c>
    </row>
    <row r="380" spans="1:2" x14ac:dyDescent="0.35">
      <c r="A380" s="517" t="s">
        <v>3979</v>
      </c>
    </row>
    <row r="381" spans="1:2" x14ac:dyDescent="0.35">
      <c r="A381" s="517" t="s">
        <v>3980</v>
      </c>
    </row>
    <row r="382" spans="1:2" x14ac:dyDescent="0.35">
      <c r="A382" s="517" t="s">
        <v>3981</v>
      </c>
    </row>
    <row r="383" spans="1:2" x14ac:dyDescent="0.35">
      <c r="A383" s="517" t="s">
        <v>3982</v>
      </c>
    </row>
    <row r="384" spans="1:2" x14ac:dyDescent="0.35">
      <c r="A384" s="517" t="s">
        <v>3983</v>
      </c>
      <c r="B384" s="517"/>
    </row>
    <row r="385" spans="1:6" x14ac:dyDescent="0.35">
      <c r="A385" s="517" t="s">
        <v>3984</v>
      </c>
      <c r="B385" s="517"/>
    </row>
    <row r="386" spans="1:6" x14ac:dyDescent="0.35">
      <c r="A386" s="517" t="s">
        <v>3985</v>
      </c>
      <c r="B386" s="517"/>
      <c r="F386" s="517"/>
    </row>
    <row r="387" spans="1:6" x14ac:dyDescent="0.35">
      <c r="A387" s="517" t="s">
        <v>3986</v>
      </c>
      <c r="B387" s="517"/>
    </row>
    <row r="388" spans="1:6" x14ac:dyDescent="0.35">
      <c r="A388" s="517" t="s">
        <v>3987</v>
      </c>
      <c r="B388" s="517"/>
    </row>
    <row r="389" spans="1:6" x14ac:dyDescent="0.35">
      <c r="A389" s="517" t="s">
        <v>3988</v>
      </c>
      <c r="B389" s="517"/>
    </row>
    <row r="390" spans="1:6" x14ac:dyDescent="0.35">
      <c r="A390" s="517" t="s">
        <v>3989</v>
      </c>
      <c r="B390" s="517"/>
    </row>
    <row r="391" spans="1:6" x14ac:dyDescent="0.35">
      <c r="A391" s="517" t="s">
        <v>3990</v>
      </c>
      <c r="B391" s="517"/>
    </row>
    <row r="392" spans="1:6" x14ac:dyDescent="0.35">
      <c r="A392" s="517" t="s">
        <v>3991</v>
      </c>
      <c r="B392" s="517"/>
    </row>
    <row r="393" spans="1:6" x14ac:dyDescent="0.35">
      <c r="A393" s="517" t="s">
        <v>3992</v>
      </c>
      <c r="B393" s="517"/>
    </row>
    <row r="394" spans="1:6" x14ac:dyDescent="0.35">
      <c r="A394" s="517" t="s">
        <v>3993</v>
      </c>
    </row>
    <row r="395" spans="1:6" x14ac:dyDescent="0.35">
      <c r="A395" s="517" t="s">
        <v>3994</v>
      </c>
    </row>
    <row r="396" spans="1:6" x14ac:dyDescent="0.35">
      <c r="A396" s="517" t="s">
        <v>3995</v>
      </c>
    </row>
    <row r="397" spans="1:6" x14ac:dyDescent="0.35">
      <c r="A397" s="517" t="s">
        <v>3996</v>
      </c>
    </row>
    <row r="398" spans="1:6" x14ac:dyDescent="0.35">
      <c r="A398" s="517" t="s">
        <v>3997</v>
      </c>
    </row>
    <row r="399" spans="1:6" x14ac:dyDescent="0.35">
      <c r="A399" s="517" t="s">
        <v>3998</v>
      </c>
    </row>
    <row r="400" spans="1:6" x14ac:dyDescent="0.35">
      <c r="A400" s="517" t="s">
        <v>3999</v>
      </c>
    </row>
    <row r="401" spans="1:1" x14ac:dyDescent="0.35">
      <c r="A401" s="517" t="s">
        <v>4000</v>
      </c>
    </row>
    <row r="402" spans="1:1" x14ac:dyDescent="0.35">
      <c r="A402" s="517" t="s">
        <v>4001</v>
      </c>
    </row>
    <row r="403" spans="1:1" x14ac:dyDescent="0.35">
      <c r="A403" s="517" t="s">
        <v>4002</v>
      </c>
    </row>
    <row r="404" spans="1:1" x14ac:dyDescent="0.35">
      <c r="A404" s="517" t="s">
        <v>4003</v>
      </c>
    </row>
    <row r="405" spans="1:1" x14ac:dyDescent="0.35">
      <c r="A405" s="517" t="s">
        <v>4004</v>
      </c>
    </row>
    <row r="406" spans="1:1" x14ac:dyDescent="0.35">
      <c r="A406" s="517" t="s">
        <v>4005</v>
      </c>
    </row>
    <row r="407" spans="1:1" x14ac:dyDescent="0.35">
      <c r="A407" s="517" t="s">
        <v>4006</v>
      </c>
    </row>
    <row r="408" spans="1:1" x14ac:dyDescent="0.35">
      <c r="A408" s="517" t="s">
        <v>4007</v>
      </c>
    </row>
    <row r="409" spans="1:1" x14ac:dyDescent="0.35">
      <c r="A409" s="517" t="s">
        <v>4008</v>
      </c>
    </row>
    <row r="410" spans="1:1" x14ac:dyDescent="0.35">
      <c r="A410" s="517" t="s">
        <v>4009</v>
      </c>
    </row>
    <row r="411" spans="1:1" x14ac:dyDescent="0.35">
      <c r="A411" s="517" t="s">
        <v>4010</v>
      </c>
    </row>
    <row r="412" spans="1:1" x14ac:dyDescent="0.35">
      <c r="A412" s="517" t="s">
        <v>4011</v>
      </c>
    </row>
    <row r="413" spans="1:1" x14ac:dyDescent="0.35">
      <c r="A413" s="517" t="s">
        <v>4012</v>
      </c>
    </row>
    <row r="414" spans="1:1" x14ac:dyDescent="0.35">
      <c r="A414" s="517" t="s">
        <v>4013</v>
      </c>
    </row>
    <row r="415" spans="1:1" x14ac:dyDescent="0.35">
      <c r="A415" s="517" t="s">
        <v>4014</v>
      </c>
    </row>
    <row r="416" spans="1:1" x14ac:dyDescent="0.35">
      <c r="A416" s="517" t="s">
        <v>4015</v>
      </c>
    </row>
    <row r="417" spans="1:6" x14ac:dyDescent="0.35">
      <c r="A417" s="517" t="s">
        <v>4016</v>
      </c>
    </row>
    <row r="418" spans="1:6" x14ac:dyDescent="0.35">
      <c r="A418" s="517" t="s">
        <v>4017</v>
      </c>
    </row>
    <row r="419" spans="1:6" x14ac:dyDescent="0.35">
      <c r="A419" s="517" t="s">
        <v>4018</v>
      </c>
    </row>
    <row r="420" spans="1:6" x14ac:dyDescent="0.35">
      <c r="A420" s="517" t="s">
        <v>4019</v>
      </c>
    </row>
    <row r="421" spans="1:6" x14ac:dyDescent="0.35">
      <c r="A421" s="517" t="s">
        <v>4020</v>
      </c>
    </row>
    <row r="422" spans="1:6" x14ac:dyDescent="0.35">
      <c r="A422" s="517" t="s">
        <v>4021</v>
      </c>
    </row>
    <row r="423" spans="1:6" x14ac:dyDescent="0.35">
      <c r="A423" s="517" t="s">
        <v>4022</v>
      </c>
    </row>
    <row r="424" spans="1:6" x14ac:dyDescent="0.35">
      <c r="A424" s="517" t="s">
        <v>4023</v>
      </c>
    </row>
    <row r="425" spans="1:6" x14ac:dyDescent="0.35">
      <c r="A425" s="517" t="s">
        <v>4024</v>
      </c>
    </row>
    <row r="426" spans="1:6" x14ac:dyDescent="0.35">
      <c r="A426" s="517" t="s">
        <v>4025</v>
      </c>
    </row>
    <row r="427" spans="1:6" x14ac:dyDescent="0.35">
      <c r="A427" s="517" t="s">
        <v>4026</v>
      </c>
    </row>
    <row r="428" spans="1:6" x14ac:dyDescent="0.35">
      <c r="A428" s="517" t="s">
        <v>4027</v>
      </c>
    </row>
    <row r="429" spans="1:6" x14ac:dyDescent="0.35">
      <c r="A429" s="517" t="s">
        <v>4028</v>
      </c>
    </row>
    <row r="430" spans="1:6" x14ac:dyDescent="0.35">
      <c r="A430" s="517" t="s">
        <v>4029</v>
      </c>
    </row>
    <row r="431" spans="1:6" x14ac:dyDescent="0.35">
      <c r="A431" s="517" t="s">
        <v>4030</v>
      </c>
    </row>
    <row r="432" spans="1:6" x14ac:dyDescent="0.35">
      <c r="A432" s="517" t="s">
        <v>4031</v>
      </c>
      <c r="F432" s="517"/>
    </row>
    <row r="433" spans="1:6" x14ac:dyDescent="0.35">
      <c r="A433" s="517" t="s">
        <v>4032</v>
      </c>
    </row>
    <row r="434" spans="1:6" x14ac:dyDescent="0.35">
      <c r="A434" s="517" t="s">
        <v>4033</v>
      </c>
    </row>
    <row r="435" spans="1:6" x14ac:dyDescent="0.35">
      <c r="A435" s="517" t="s">
        <v>4034</v>
      </c>
    </row>
    <row r="436" spans="1:6" x14ac:dyDescent="0.35">
      <c r="A436" s="517" t="s">
        <v>4035</v>
      </c>
    </row>
    <row r="437" spans="1:6" x14ac:dyDescent="0.35">
      <c r="A437" s="517" t="s">
        <v>4036</v>
      </c>
      <c r="F437" s="517"/>
    </row>
    <row r="438" spans="1:6" x14ac:dyDescent="0.35">
      <c r="A438" s="517" t="s">
        <v>4037</v>
      </c>
    </row>
    <row r="439" spans="1:6" x14ac:dyDescent="0.35">
      <c r="A439" s="517" t="s">
        <v>4038</v>
      </c>
    </row>
    <row r="440" spans="1:6" x14ac:dyDescent="0.35">
      <c r="A440" s="517" t="s">
        <v>4039</v>
      </c>
    </row>
    <row r="441" spans="1:6" x14ac:dyDescent="0.35">
      <c r="A441" s="517" t="s">
        <v>4040</v>
      </c>
    </row>
    <row r="442" spans="1:6" x14ac:dyDescent="0.35">
      <c r="A442" s="517" t="s">
        <v>4041</v>
      </c>
    </row>
    <row r="443" spans="1:6" x14ac:dyDescent="0.35">
      <c r="A443" s="517" t="s">
        <v>4042</v>
      </c>
    </row>
    <row r="444" spans="1:6" x14ac:dyDescent="0.35">
      <c r="A444" s="517" t="s">
        <v>4043</v>
      </c>
    </row>
    <row r="445" spans="1:6" x14ac:dyDescent="0.35">
      <c r="A445" s="517" t="s">
        <v>4044</v>
      </c>
    </row>
    <row r="446" spans="1:6" x14ac:dyDescent="0.35">
      <c r="A446" s="517" t="s">
        <v>4045</v>
      </c>
    </row>
    <row r="447" spans="1:6" x14ac:dyDescent="0.35">
      <c r="A447" s="517" t="s">
        <v>4046</v>
      </c>
    </row>
    <row r="448" spans="1:6" x14ac:dyDescent="0.35">
      <c r="A448" s="517" t="s">
        <v>4047</v>
      </c>
    </row>
    <row r="449" spans="1:3" x14ac:dyDescent="0.35">
      <c r="A449" s="517" t="s">
        <v>4048</v>
      </c>
    </row>
    <row r="450" spans="1:3" x14ac:dyDescent="0.35">
      <c r="A450" s="517" t="s">
        <v>4049</v>
      </c>
    </row>
    <row r="451" spans="1:3" x14ac:dyDescent="0.35">
      <c r="A451" s="517" t="s">
        <v>4050</v>
      </c>
    </row>
    <row r="452" spans="1:3" x14ac:dyDescent="0.35">
      <c r="A452" s="517" t="s">
        <v>4051</v>
      </c>
    </row>
    <row r="453" spans="1:3" s="517" customFormat="1" x14ac:dyDescent="0.35">
      <c r="A453" s="517" t="s">
        <v>4052</v>
      </c>
      <c r="B453"/>
    </row>
    <row r="454" spans="1:3" x14ac:dyDescent="0.35">
      <c r="A454" s="517" t="s">
        <v>4053</v>
      </c>
    </row>
    <row r="455" spans="1:3" x14ac:dyDescent="0.35">
      <c r="A455" s="517" t="s">
        <v>4054</v>
      </c>
    </row>
    <row r="456" spans="1:3" x14ac:dyDescent="0.35">
      <c r="A456" s="517" t="s">
        <v>4055</v>
      </c>
    </row>
    <row r="457" spans="1:3" x14ac:dyDescent="0.35">
      <c r="A457" s="517" t="s">
        <v>4056</v>
      </c>
      <c r="B457">
        <v>1</v>
      </c>
      <c r="C457">
        <v>1</v>
      </c>
    </row>
    <row r="458" spans="1:3" x14ac:dyDescent="0.35">
      <c r="A458" s="517" t="s">
        <v>4057</v>
      </c>
      <c r="B458">
        <v>1</v>
      </c>
      <c r="C458">
        <v>1</v>
      </c>
    </row>
    <row r="459" spans="1:3" x14ac:dyDescent="0.35">
      <c r="A459" s="517" t="s">
        <v>4058</v>
      </c>
      <c r="B459">
        <v>1</v>
      </c>
      <c r="C459">
        <v>1</v>
      </c>
    </row>
    <row r="460" spans="1:3" x14ac:dyDescent="0.35">
      <c r="A460" s="517" t="s">
        <v>4059</v>
      </c>
      <c r="B460">
        <v>1</v>
      </c>
      <c r="C460">
        <v>1</v>
      </c>
    </row>
    <row r="461" spans="1:3" x14ac:dyDescent="0.35">
      <c r="A461" s="517" t="s">
        <v>4060</v>
      </c>
      <c r="B461">
        <v>1</v>
      </c>
      <c r="C461">
        <v>1</v>
      </c>
    </row>
    <row r="462" spans="1:3" x14ac:dyDescent="0.35">
      <c r="A462" s="517" t="s">
        <v>4061</v>
      </c>
      <c r="B462">
        <v>1</v>
      </c>
      <c r="C462">
        <v>1</v>
      </c>
    </row>
    <row r="463" spans="1:3" x14ac:dyDescent="0.35">
      <c r="A463" s="517" t="s">
        <v>4062</v>
      </c>
      <c r="B463">
        <v>1</v>
      </c>
      <c r="C463">
        <v>1</v>
      </c>
    </row>
    <row r="464" spans="1:3" x14ac:dyDescent="0.35">
      <c r="A464" s="517" t="s">
        <v>4063</v>
      </c>
      <c r="B464">
        <v>1</v>
      </c>
      <c r="C464">
        <v>1</v>
      </c>
    </row>
    <row r="465" spans="1:6" x14ac:dyDescent="0.35">
      <c r="A465" s="517" t="s">
        <v>4064</v>
      </c>
      <c r="B465">
        <v>1</v>
      </c>
      <c r="C465">
        <v>1</v>
      </c>
      <c r="F465" s="517"/>
    </row>
    <row r="466" spans="1:6" x14ac:dyDescent="0.35">
      <c r="A466" s="517" t="s">
        <v>4065</v>
      </c>
      <c r="B466">
        <v>1</v>
      </c>
      <c r="C466">
        <v>1</v>
      </c>
    </row>
    <row r="467" spans="1:6" x14ac:dyDescent="0.35">
      <c r="A467" s="517" t="s">
        <v>4066</v>
      </c>
      <c r="B467">
        <v>1</v>
      </c>
      <c r="C467">
        <v>1</v>
      </c>
    </row>
    <row r="468" spans="1:6" x14ac:dyDescent="0.35">
      <c r="A468" s="517" t="s">
        <v>4067</v>
      </c>
      <c r="B468">
        <v>1</v>
      </c>
      <c r="C468">
        <v>1</v>
      </c>
    </row>
    <row r="469" spans="1:6" x14ac:dyDescent="0.35">
      <c r="A469" s="517" t="s">
        <v>4068</v>
      </c>
      <c r="B469">
        <v>1</v>
      </c>
      <c r="C469">
        <v>1</v>
      </c>
    </row>
    <row r="470" spans="1:6" x14ac:dyDescent="0.35">
      <c r="A470" s="517" t="s">
        <v>4069</v>
      </c>
      <c r="B470">
        <v>1</v>
      </c>
      <c r="C470">
        <v>1</v>
      </c>
    </row>
    <row r="471" spans="1:6" x14ac:dyDescent="0.35">
      <c r="A471" s="517" t="s">
        <v>4070</v>
      </c>
      <c r="B471">
        <v>1</v>
      </c>
      <c r="C471">
        <v>1</v>
      </c>
    </row>
    <row r="472" spans="1:6" x14ac:dyDescent="0.35">
      <c r="A472" s="517" t="s">
        <v>4071</v>
      </c>
      <c r="B472">
        <v>1</v>
      </c>
      <c r="C472">
        <v>1</v>
      </c>
    </row>
    <row r="473" spans="1:6" x14ac:dyDescent="0.35">
      <c r="A473" s="517" t="s">
        <v>4072</v>
      </c>
      <c r="B473">
        <v>1</v>
      </c>
      <c r="C473">
        <v>1</v>
      </c>
    </row>
    <row r="474" spans="1:6" x14ac:dyDescent="0.35">
      <c r="A474" s="517" t="s">
        <v>4073</v>
      </c>
      <c r="B474">
        <v>1</v>
      </c>
      <c r="C474">
        <v>1</v>
      </c>
    </row>
    <row r="475" spans="1:6" x14ac:dyDescent="0.35">
      <c r="A475" s="517" t="s">
        <v>4074</v>
      </c>
      <c r="B475">
        <v>1</v>
      </c>
      <c r="C475">
        <v>1</v>
      </c>
    </row>
    <row r="476" spans="1:6" x14ac:dyDescent="0.35">
      <c r="A476" s="517" t="s">
        <v>4075</v>
      </c>
      <c r="B476">
        <v>1</v>
      </c>
      <c r="C476">
        <v>1</v>
      </c>
    </row>
    <row r="477" spans="1:6" x14ac:dyDescent="0.35">
      <c r="A477" s="517" t="s">
        <v>4076</v>
      </c>
      <c r="B477">
        <v>1</v>
      </c>
      <c r="C477">
        <v>1</v>
      </c>
    </row>
    <row r="478" spans="1:6" x14ac:dyDescent="0.35">
      <c r="A478" s="517" t="s">
        <v>4077</v>
      </c>
      <c r="B478">
        <v>1</v>
      </c>
      <c r="C478">
        <v>1</v>
      </c>
    </row>
    <row r="479" spans="1:6" x14ac:dyDescent="0.35">
      <c r="A479" s="517" t="s">
        <v>4078</v>
      </c>
      <c r="B479">
        <v>1</v>
      </c>
      <c r="C479">
        <v>1</v>
      </c>
    </row>
    <row r="480" spans="1:6" x14ac:dyDescent="0.35">
      <c r="A480" s="517" t="s">
        <v>4079</v>
      </c>
      <c r="B480">
        <v>1</v>
      </c>
      <c r="C480">
        <v>1</v>
      </c>
    </row>
    <row r="481" spans="1:3" x14ac:dyDescent="0.35">
      <c r="A481" s="517" t="s">
        <v>4080</v>
      </c>
      <c r="B481">
        <v>1</v>
      </c>
      <c r="C481">
        <v>1</v>
      </c>
    </row>
    <row r="482" spans="1:3" x14ac:dyDescent="0.35">
      <c r="A482" s="517" t="s">
        <v>4081</v>
      </c>
      <c r="B482">
        <v>1</v>
      </c>
      <c r="C482">
        <v>1</v>
      </c>
    </row>
    <row r="483" spans="1:3" x14ac:dyDescent="0.35">
      <c r="A483" s="517" t="s">
        <v>4082</v>
      </c>
      <c r="B483">
        <v>1</v>
      </c>
      <c r="C483">
        <v>1</v>
      </c>
    </row>
    <row r="484" spans="1:3" x14ac:dyDescent="0.35">
      <c r="A484" s="517" t="s">
        <v>4083</v>
      </c>
      <c r="B484">
        <v>1</v>
      </c>
      <c r="C484">
        <v>1</v>
      </c>
    </row>
    <row r="485" spans="1:3" x14ac:dyDescent="0.35">
      <c r="A485" s="517" t="s">
        <v>4084</v>
      </c>
      <c r="B485">
        <v>1</v>
      </c>
      <c r="C485">
        <v>1</v>
      </c>
    </row>
    <row r="486" spans="1:3" x14ac:dyDescent="0.35">
      <c r="A486" s="517" t="s">
        <v>4085</v>
      </c>
      <c r="B486">
        <v>1</v>
      </c>
      <c r="C486">
        <v>1</v>
      </c>
    </row>
    <row r="487" spans="1:3" x14ac:dyDescent="0.35">
      <c r="A487" s="517" t="s">
        <v>4086</v>
      </c>
    </row>
    <row r="488" spans="1:3" x14ac:dyDescent="0.35">
      <c r="A488" s="517" t="s">
        <v>4087</v>
      </c>
    </row>
    <row r="489" spans="1:3" x14ac:dyDescent="0.35">
      <c r="A489" s="517" t="s">
        <v>4088</v>
      </c>
    </row>
    <row r="490" spans="1:3" x14ac:dyDescent="0.35">
      <c r="A490" s="517" t="s">
        <v>4089</v>
      </c>
    </row>
    <row r="491" spans="1:3" x14ac:dyDescent="0.35">
      <c r="A491" s="517" t="s">
        <v>4090</v>
      </c>
    </row>
    <row r="492" spans="1:3" x14ac:dyDescent="0.35">
      <c r="A492" s="517" t="s">
        <v>4091</v>
      </c>
    </row>
    <row r="493" spans="1:3" x14ac:dyDescent="0.35">
      <c r="A493" s="517" t="s">
        <v>4092</v>
      </c>
    </row>
    <row r="494" spans="1:3" x14ac:dyDescent="0.35">
      <c r="A494" s="517" t="s">
        <v>4093</v>
      </c>
    </row>
    <row r="495" spans="1:3" x14ac:dyDescent="0.35">
      <c r="A495" s="517" t="s">
        <v>4094</v>
      </c>
    </row>
    <row r="496" spans="1:3" x14ac:dyDescent="0.35">
      <c r="A496" s="517" t="s">
        <v>4095</v>
      </c>
    </row>
    <row r="497" spans="1:1" x14ac:dyDescent="0.35">
      <c r="A497" s="517" t="s">
        <v>4096</v>
      </c>
    </row>
    <row r="498" spans="1:1" x14ac:dyDescent="0.35">
      <c r="A498" s="517" t="s">
        <v>4097</v>
      </c>
    </row>
    <row r="499" spans="1:1" x14ac:dyDescent="0.35">
      <c r="A499" s="517" t="s">
        <v>4098</v>
      </c>
    </row>
    <row r="500" spans="1:1" x14ac:dyDescent="0.35">
      <c r="A500" s="517" t="s">
        <v>4099</v>
      </c>
    </row>
    <row r="501" spans="1:1" x14ac:dyDescent="0.35">
      <c r="A501" s="517" t="s">
        <v>4100</v>
      </c>
    </row>
    <row r="502" spans="1:1" x14ac:dyDescent="0.35">
      <c r="A502" s="517" t="s">
        <v>4101</v>
      </c>
    </row>
    <row r="503" spans="1:1" x14ac:dyDescent="0.35">
      <c r="A503" s="517" t="s">
        <v>4102</v>
      </c>
    </row>
    <row r="504" spans="1:1" x14ac:dyDescent="0.35">
      <c r="A504" s="517" t="s">
        <v>4103</v>
      </c>
    </row>
    <row r="505" spans="1:1" x14ac:dyDescent="0.35">
      <c r="A505" s="517" t="s">
        <v>4104</v>
      </c>
    </row>
    <row r="506" spans="1:1" x14ac:dyDescent="0.35">
      <c r="A506" s="517" t="s">
        <v>4105</v>
      </c>
    </row>
    <row r="507" spans="1:1" x14ac:dyDescent="0.35">
      <c r="A507" s="517" t="s">
        <v>4106</v>
      </c>
    </row>
    <row r="508" spans="1:1" x14ac:dyDescent="0.35">
      <c r="A508" s="517" t="s">
        <v>4107</v>
      </c>
    </row>
    <row r="509" spans="1:1" x14ac:dyDescent="0.35">
      <c r="A509" s="517" t="s">
        <v>4108</v>
      </c>
    </row>
    <row r="510" spans="1:1" x14ac:dyDescent="0.35">
      <c r="A510" s="517" t="s">
        <v>4109</v>
      </c>
    </row>
    <row r="511" spans="1:1" x14ac:dyDescent="0.35">
      <c r="A511" s="517" t="s">
        <v>4110</v>
      </c>
    </row>
    <row r="512" spans="1:1" x14ac:dyDescent="0.35">
      <c r="A512" s="517" t="s">
        <v>4111</v>
      </c>
    </row>
    <row r="513" spans="1:3" x14ac:dyDescent="0.35">
      <c r="A513" s="517" t="s">
        <v>4112</v>
      </c>
    </row>
    <row r="514" spans="1:3" x14ac:dyDescent="0.35">
      <c r="A514" s="517" t="s">
        <v>4113</v>
      </c>
    </row>
    <row r="515" spans="1:3" x14ac:dyDescent="0.35">
      <c r="A515" s="517" t="s">
        <v>4114</v>
      </c>
    </row>
    <row r="516" spans="1:3" x14ac:dyDescent="0.35">
      <c r="A516" s="517" t="s">
        <v>4115</v>
      </c>
    </row>
    <row r="517" spans="1:3" x14ac:dyDescent="0.35">
      <c r="A517" s="517" t="s">
        <v>4145</v>
      </c>
      <c r="B517">
        <v>0</v>
      </c>
      <c r="C517">
        <v>0</v>
      </c>
    </row>
    <row r="518" spans="1:3" x14ac:dyDescent="0.35">
      <c r="A518" s="517" t="s">
        <v>4147</v>
      </c>
    </row>
    <row r="519" spans="1:3" x14ac:dyDescent="0.35">
      <c r="A519" s="517" t="s">
        <v>4150</v>
      </c>
      <c r="B519">
        <v>0</v>
      </c>
      <c r="C519">
        <v>0</v>
      </c>
    </row>
    <row r="520" spans="1:3" x14ac:dyDescent="0.35">
      <c r="A520" s="517" t="s">
        <v>4151</v>
      </c>
      <c r="B520">
        <v>5000</v>
      </c>
      <c r="C520">
        <v>5000</v>
      </c>
    </row>
    <row r="521" spans="1:3" x14ac:dyDescent="0.35">
      <c r="A521" s="517" t="s">
        <v>4152</v>
      </c>
      <c r="B521">
        <v>0</v>
      </c>
      <c r="C521">
        <v>0</v>
      </c>
    </row>
    <row r="522" spans="1:3" x14ac:dyDescent="0.35">
      <c r="A522" s="517" t="s">
        <v>4153</v>
      </c>
      <c r="B522">
        <v>1</v>
      </c>
      <c r="C522">
        <v>1</v>
      </c>
    </row>
    <row r="523" spans="1:3" x14ac:dyDescent="0.35">
      <c r="A523" s="517" t="s">
        <v>4155</v>
      </c>
      <c r="B523">
        <v>2</v>
      </c>
      <c r="C523">
        <v>2</v>
      </c>
    </row>
    <row r="524" spans="1:3" x14ac:dyDescent="0.35">
      <c r="A524" s="517" t="s">
        <v>4158</v>
      </c>
      <c r="B524">
        <v>0</v>
      </c>
      <c r="C524">
        <v>0</v>
      </c>
    </row>
    <row r="525" spans="1:3" x14ac:dyDescent="0.35">
      <c r="A525" s="517" t="s">
        <v>4159</v>
      </c>
      <c r="B525">
        <v>0</v>
      </c>
      <c r="C525">
        <v>0</v>
      </c>
    </row>
    <row r="526" spans="1:3" x14ac:dyDescent="0.35">
      <c r="A526" s="517" t="s">
        <v>4163</v>
      </c>
      <c r="B526">
        <v>2</v>
      </c>
      <c r="C526">
        <v>2</v>
      </c>
    </row>
    <row r="527" spans="1:3" x14ac:dyDescent="0.35">
      <c r="A527" s="517" t="s">
        <v>4166</v>
      </c>
      <c r="B527">
        <v>0</v>
      </c>
      <c r="C527">
        <v>0</v>
      </c>
    </row>
    <row r="528" spans="1:3" x14ac:dyDescent="0.35">
      <c r="A528" s="517" t="s">
        <v>4167</v>
      </c>
      <c r="B528">
        <v>0</v>
      </c>
      <c r="C528">
        <v>0</v>
      </c>
    </row>
    <row r="529" spans="1:6" x14ac:dyDescent="0.35">
      <c r="A529" s="517" t="s">
        <v>4169</v>
      </c>
      <c r="B529">
        <v>5000</v>
      </c>
      <c r="C529">
        <v>5000</v>
      </c>
    </row>
    <row r="530" spans="1:6" x14ac:dyDescent="0.35">
      <c r="A530" s="517" t="s">
        <v>4171</v>
      </c>
      <c r="B530">
        <v>5000</v>
      </c>
      <c r="C530">
        <v>5000</v>
      </c>
    </row>
    <row r="531" spans="1:6" x14ac:dyDescent="0.35">
      <c r="A531" s="517" t="s">
        <v>4286</v>
      </c>
      <c r="B531">
        <v>1</v>
      </c>
      <c r="C531">
        <v>1</v>
      </c>
      <c r="F531" s="517"/>
    </row>
    <row r="532" spans="1:6" x14ac:dyDescent="0.35">
      <c r="A532" s="517" t="s">
        <v>4173</v>
      </c>
      <c r="B532">
        <v>5000</v>
      </c>
      <c r="C532">
        <v>5000</v>
      </c>
    </row>
    <row r="533" spans="1:6" x14ac:dyDescent="0.35">
      <c r="A533" s="517" t="s">
        <v>4183</v>
      </c>
      <c r="B533" s="517">
        <v>1</v>
      </c>
      <c r="C533">
        <v>1</v>
      </c>
    </row>
    <row r="534" spans="1:6" x14ac:dyDescent="0.35">
      <c r="A534" s="517" t="s">
        <v>4184</v>
      </c>
      <c r="B534">
        <v>1</v>
      </c>
      <c r="C534">
        <v>1</v>
      </c>
    </row>
    <row r="535" spans="1:6" x14ac:dyDescent="0.35">
      <c r="A535" s="517" t="s">
        <v>4185</v>
      </c>
      <c r="B535">
        <v>1</v>
      </c>
      <c r="C535">
        <v>1</v>
      </c>
    </row>
    <row r="536" spans="1:6" x14ac:dyDescent="0.35">
      <c r="A536" s="517" t="s">
        <v>4186</v>
      </c>
      <c r="B536">
        <v>1</v>
      </c>
      <c r="C536">
        <v>1</v>
      </c>
    </row>
    <row r="537" spans="1:6" x14ac:dyDescent="0.35">
      <c r="A537" s="517" t="s">
        <v>4187</v>
      </c>
      <c r="B537">
        <v>1</v>
      </c>
      <c r="C537">
        <v>1</v>
      </c>
    </row>
    <row r="538" spans="1:6" x14ac:dyDescent="0.35">
      <c r="A538" s="517" t="s">
        <v>4188</v>
      </c>
      <c r="B538">
        <v>1</v>
      </c>
      <c r="C538">
        <v>1</v>
      </c>
    </row>
    <row r="539" spans="1:6" x14ac:dyDescent="0.35">
      <c r="A539" s="517" t="s">
        <v>4189</v>
      </c>
      <c r="B539">
        <v>1</v>
      </c>
      <c r="C539">
        <v>1</v>
      </c>
    </row>
    <row r="540" spans="1:6" x14ac:dyDescent="0.35">
      <c r="A540" s="517" t="s">
        <v>4190</v>
      </c>
      <c r="B540">
        <v>1</v>
      </c>
      <c r="C540">
        <v>1</v>
      </c>
    </row>
    <row r="541" spans="1:6" x14ac:dyDescent="0.35">
      <c r="A541" s="517" t="s">
        <v>4191</v>
      </c>
      <c r="B541">
        <v>1</v>
      </c>
      <c r="C541">
        <v>1</v>
      </c>
    </row>
    <row r="542" spans="1:6" x14ac:dyDescent="0.35">
      <c r="A542" s="517" t="s">
        <v>4201</v>
      </c>
      <c r="B542">
        <v>0</v>
      </c>
      <c r="C542">
        <v>0</v>
      </c>
    </row>
    <row r="543" spans="1:6" x14ac:dyDescent="0.35">
      <c r="A543" s="517" t="s">
        <v>4202</v>
      </c>
      <c r="B543">
        <v>0</v>
      </c>
      <c r="C543">
        <v>0</v>
      </c>
    </row>
    <row r="544" spans="1:6" x14ac:dyDescent="0.35">
      <c r="A544" s="517" t="s">
        <v>4203</v>
      </c>
      <c r="B544">
        <v>0</v>
      </c>
      <c r="C544">
        <v>0</v>
      </c>
      <c r="F544" s="517"/>
    </row>
    <row r="545" spans="1:6" x14ac:dyDescent="0.35">
      <c r="A545" s="517" t="s">
        <v>4204</v>
      </c>
      <c r="B545">
        <v>0</v>
      </c>
      <c r="C545">
        <v>0</v>
      </c>
    </row>
    <row r="546" spans="1:6" x14ac:dyDescent="0.35">
      <c r="A546" s="517" t="s">
        <v>4205</v>
      </c>
      <c r="B546">
        <v>0</v>
      </c>
      <c r="C546">
        <v>0</v>
      </c>
    </row>
    <row r="547" spans="1:6" x14ac:dyDescent="0.35">
      <c r="A547" s="517" t="s">
        <v>4206</v>
      </c>
      <c r="B547">
        <v>0</v>
      </c>
      <c r="C547">
        <v>0</v>
      </c>
    </row>
    <row r="548" spans="1:6" x14ac:dyDescent="0.35">
      <c r="A548" s="517" t="s">
        <v>4207</v>
      </c>
      <c r="B548">
        <v>0</v>
      </c>
      <c r="C548">
        <v>0</v>
      </c>
    </row>
    <row r="549" spans="1:6" x14ac:dyDescent="0.35">
      <c r="A549" s="517" t="s">
        <v>4208</v>
      </c>
      <c r="B549">
        <v>0</v>
      </c>
      <c r="C549">
        <v>0</v>
      </c>
    </row>
    <row r="550" spans="1:6" x14ac:dyDescent="0.35">
      <c r="A550" s="517" t="s">
        <v>4209</v>
      </c>
      <c r="B550">
        <v>0</v>
      </c>
      <c r="C550">
        <v>0</v>
      </c>
    </row>
    <row r="551" spans="1:6" x14ac:dyDescent="0.35">
      <c r="A551" s="517" t="s">
        <v>4212</v>
      </c>
    </row>
    <row r="552" spans="1:6" x14ac:dyDescent="0.35">
      <c r="A552" s="517" t="s">
        <v>4213</v>
      </c>
    </row>
    <row r="553" spans="1:6" x14ac:dyDescent="0.35">
      <c r="A553" s="517" t="s">
        <v>4215</v>
      </c>
      <c r="B553">
        <v>5000</v>
      </c>
      <c r="C553">
        <v>5000</v>
      </c>
    </row>
    <row r="554" spans="1:6" x14ac:dyDescent="0.35">
      <c r="A554" s="517" t="s">
        <v>4216</v>
      </c>
      <c r="B554">
        <v>5000</v>
      </c>
      <c r="C554">
        <v>5000</v>
      </c>
    </row>
    <row r="555" spans="1:6" x14ac:dyDescent="0.35">
      <c r="A555" s="517" t="s">
        <v>4218</v>
      </c>
      <c r="B555">
        <v>5000</v>
      </c>
      <c r="C555">
        <v>5000</v>
      </c>
      <c r="F555" s="517"/>
    </row>
    <row r="556" spans="1:6" x14ac:dyDescent="0.35">
      <c r="A556" s="517" t="s">
        <v>4228</v>
      </c>
      <c r="B556">
        <v>0</v>
      </c>
      <c r="C556">
        <v>0</v>
      </c>
      <c r="F556" s="517"/>
    </row>
    <row r="557" spans="1:6" x14ac:dyDescent="0.35">
      <c r="A557" s="517" t="s">
        <v>4229</v>
      </c>
      <c r="B557">
        <v>0</v>
      </c>
      <c r="C557">
        <v>0</v>
      </c>
      <c r="F557" s="517"/>
    </row>
    <row r="558" spans="1:6" x14ac:dyDescent="0.35">
      <c r="A558" s="517" t="s">
        <v>4230</v>
      </c>
      <c r="B558">
        <v>0</v>
      </c>
      <c r="C558">
        <v>0</v>
      </c>
      <c r="F558" s="517"/>
    </row>
    <row r="559" spans="1:6" x14ac:dyDescent="0.35">
      <c r="A559" s="517" t="s">
        <v>4231</v>
      </c>
      <c r="B559">
        <v>0</v>
      </c>
      <c r="C559">
        <v>0</v>
      </c>
      <c r="F559" s="517"/>
    </row>
    <row r="560" spans="1:6" x14ac:dyDescent="0.35">
      <c r="A560" s="517" t="s">
        <v>4232</v>
      </c>
      <c r="B560">
        <v>0</v>
      </c>
      <c r="C560">
        <v>0</v>
      </c>
      <c r="F560" s="517"/>
    </row>
    <row r="561" spans="1:6" x14ac:dyDescent="0.35">
      <c r="A561" s="517" t="s">
        <v>4233</v>
      </c>
      <c r="B561">
        <v>0</v>
      </c>
      <c r="C561">
        <v>0</v>
      </c>
      <c r="F561" s="517"/>
    </row>
    <row r="562" spans="1:6" x14ac:dyDescent="0.35">
      <c r="A562" s="517" t="s">
        <v>4234</v>
      </c>
      <c r="B562">
        <v>0</v>
      </c>
      <c r="C562">
        <v>0</v>
      </c>
      <c r="F562" s="517"/>
    </row>
    <row r="563" spans="1:6" x14ac:dyDescent="0.35">
      <c r="A563" s="517" t="s">
        <v>4235</v>
      </c>
      <c r="B563">
        <v>0</v>
      </c>
      <c r="C563">
        <v>0</v>
      </c>
      <c r="F563" s="517"/>
    </row>
    <row r="564" spans="1:6" x14ac:dyDescent="0.35">
      <c r="A564" s="517" t="s">
        <v>4236</v>
      </c>
      <c r="B564">
        <v>0</v>
      </c>
      <c r="C564">
        <v>0</v>
      </c>
    </row>
    <row r="565" spans="1:6" x14ac:dyDescent="0.35">
      <c r="A565" s="517" t="s">
        <v>4252</v>
      </c>
      <c r="B565">
        <v>1</v>
      </c>
      <c r="C565">
        <v>1</v>
      </c>
    </row>
    <row r="566" spans="1:6" x14ac:dyDescent="0.35">
      <c r="A566" s="517" t="s">
        <v>4253</v>
      </c>
      <c r="B566">
        <v>1</v>
      </c>
      <c r="C566">
        <v>1</v>
      </c>
    </row>
    <row r="567" spans="1:6" x14ac:dyDescent="0.35">
      <c r="A567" s="517" t="s">
        <v>4254</v>
      </c>
      <c r="B567">
        <v>1</v>
      </c>
      <c r="C567">
        <v>1</v>
      </c>
    </row>
    <row r="568" spans="1:6" x14ac:dyDescent="0.35">
      <c r="A568" s="517" t="s">
        <v>4255</v>
      </c>
      <c r="B568">
        <v>1</v>
      </c>
      <c r="C568">
        <v>1</v>
      </c>
    </row>
    <row r="569" spans="1:6" x14ac:dyDescent="0.35">
      <c r="A569" s="517" t="s">
        <v>4256</v>
      </c>
      <c r="B569">
        <v>1</v>
      </c>
      <c r="C569">
        <v>1</v>
      </c>
    </row>
    <row r="570" spans="1:6" x14ac:dyDescent="0.35">
      <c r="A570" s="517" t="s">
        <v>4257</v>
      </c>
      <c r="B570">
        <v>1</v>
      </c>
      <c r="C570">
        <v>1</v>
      </c>
    </row>
    <row r="571" spans="1:6" x14ac:dyDescent="0.35">
      <c r="A571" s="517" t="s">
        <v>4258</v>
      </c>
      <c r="B571">
        <v>1</v>
      </c>
      <c r="C571">
        <v>1</v>
      </c>
    </row>
    <row r="572" spans="1:6" x14ac:dyDescent="0.35">
      <c r="A572" s="517" t="s">
        <v>4259</v>
      </c>
      <c r="B572" s="22">
        <v>1</v>
      </c>
      <c r="C572">
        <v>1</v>
      </c>
    </row>
    <row r="573" spans="1:6" x14ac:dyDescent="0.35">
      <c r="A573" s="517" t="s">
        <v>4260</v>
      </c>
      <c r="B573">
        <v>1</v>
      </c>
      <c r="C573">
        <v>1</v>
      </c>
    </row>
    <row r="574" spans="1:6" x14ac:dyDescent="0.35">
      <c r="A574" s="517" t="s">
        <v>4249</v>
      </c>
      <c r="B574">
        <v>1</v>
      </c>
      <c r="C574">
        <v>1</v>
      </c>
    </row>
    <row r="575" spans="1:6" x14ac:dyDescent="0.35">
      <c r="A575" s="517" t="s">
        <v>4250</v>
      </c>
      <c r="B575">
        <v>1</v>
      </c>
      <c r="C575">
        <v>1</v>
      </c>
    </row>
    <row r="576" spans="1:6" x14ac:dyDescent="0.35">
      <c r="A576" s="517" t="s">
        <v>4251</v>
      </c>
      <c r="B576">
        <v>1</v>
      </c>
      <c r="C576">
        <v>1</v>
      </c>
    </row>
    <row r="577" spans="1:3" x14ac:dyDescent="0.35">
      <c r="A577" s="517" t="s">
        <v>4262</v>
      </c>
      <c r="B577" t="b">
        <v>0</v>
      </c>
      <c r="C577" t="b">
        <v>0</v>
      </c>
    </row>
    <row r="578" spans="1:3" x14ac:dyDescent="0.35">
      <c r="A578" s="517" t="s">
        <v>4264</v>
      </c>
    </row>
    <row r="579" spans="1:3" x14ac:dyDescent="0.35">
      <c r="A579" s="517" t="s">
        <v>4274</v>
      </c>
      <c r="B579">
        <v>1</v>
      </c>
      <c r="C579">
        <v>1</v>
      </c>
    </row>
    <row r="580" spans="1:3" x14ac:dyDescent="0.35">
      <c r="A580" s="517" t="s">
        <v>4275</v>
      </c>
      <c r="B580">
        <v>1</v>
      </c>
      <c r="C580">
        <v>1</v>
      </c>
    </row>
    <row r="581" spans="1:3" x14ac:dyDescent="0.35">
      <c r="A581" s="517" t="s">
        <v>4276</v>
      </c>
      <c r="B581">
        <v>1</v>
      </c>
      <c r="C581">
        <v>1</v>
      </c>
    </row>
    <row r="582" spans="1:3" x14ac:dyDescent="0.35">
      <c r="A582" s="517" t="s">
        <v>4277</v>
      </c>
      <c r="B582">
        <v>1</v>
      </c>
      <c r="C582">
        <v>1</v>
      </c>
    </row>
    <row r="583" spans="1:3" x14ac:dyDescent="0.35">
      <c r="A583" s="517" t="s">
        <v>4278</v>
      </c>
      <c r="B583">
        <v>1</v>
      </c>
      <c r="C583">
        <v>1</v>
      </c>
    </row>
    <row r="584" spans="1:3" x14ac:dyDescent="0.35">
      <c r="A584" s="517" t="s">
        <v>4279</v>
      </c>
      <c r="B584">
        <v>1</v>
      </c>
      <c r="C584">
        <v>1</v>
      </c>
    </row>
    <row r="585" spans="1:3" x14ac:dyDescent="0.35">
      <c r="A585" s="517" t="s">
        <v>4280</v>
      </c>
      <c r="B585">
        <v>1</v>
      </c>
      <c r="C585">
        <v>1</v>
      </c>
    </row>
    <row r="586" spans="1:3" x14ac:dyDescent="0.35">
      <c r="A586" s="517" t="s">
        <v>4281</v>
      </c>
      <c r="B586">
        <v>1</v>
      </c>
      <c r="C586">
        <v>1</v>
      </c>
    </row>
    <row r="587" spans="1:3" x14ac:dyDescent="0.35">
      <c r="A587" s="517" t="s">
        <v>4282</v>
      </c>
      <c r="B587">
        <v>1</v>
      </c>
      <c r="C587">
        <v>1</v>
      </c>
    </row>
    <row r="588" spans="1:3" x14ac:dyDescent="0.35">
      <c r="A588" s="517" t="s">
        <v>4284</v>
      </c>
      <c r="B588">
        <v>5000</v>
      </c>
      <c r="C588">
        <v>5000</v>
      </c>
    </row>
    <row r="589" spans="1:3" x14ac:dyDescent="0.35">
      <c r="A589" s="517" t="s">
        <v>4288</v>
      </c>
      <c r="B589">
        <v>5000</v>
      </c>
      <c r="C589">
        <v>5000</v>
      </c>
    </row>
    <row r="590" spans="1:3" x14ac:dyDescent="0.35">
      <c r="A590" s="517" t="s">
        <v>4290</v>
      </c>
      <c r="B590">
        <v>5000</v>
      </c>
      <c r="C590">
        <v>5000</v>
      </c>
    </row>
    <row r="591" spans="1:3" x14ac:dyDescent="0.35">
      <c r="A591" s="517" t="s">
        <v>4306</v>
      </c>
      <c r="B591">
        <v>0</v>
      </c>
      <c r="C591">
        <v>0</v>
      </c>
    </row>
    <row r="592" spans="1:3" x14ac:dyDescent="0.35">
      <c r="A592" s="517" t="s">
        <v>4307</v>
      </c>
      <c r="B592">
        <v>0</v>
      </c>
      <c r="C592">
        <v>0</v>
      </c>
    </row>
    <row r="593" spans="1:3" x14ac:dyDescent="0.35">
      <c r="A593" s="517" t="s">
        <v>4308</v>
      </c>
      <c r="B593">
        <v>0</v>
      </c>
      <c r="C593">
        <v>0</v>
      </c>
    </row>
    <row r="594" spans="1:3" x14ac:dyDescent="0.35">
      <c r="A594" s="517" t="s">
        <v>4309</v>
      </c>
      <c r="B594">
        <v>0</v>
      </c>
      <c r="C594">
        <v>0</v>
      </c>
    </row>
    <row r="595" spans="1:3" x14ac:dyDescent="0.35">
      <c r="A595" s="517" t="s">
        <v>4310</v>
      </c>
      <c r="B595">
        <v>0</v>
      </c>
      <c r="C595">
        <v>0</v>
      </c>
    </row>
    <row r="596" spans="1:3" x14ac:dyDescent="0.35">
      <c r="A596" s="517" t="s">
        <v>4311</v>
      </c>
      <c r="B596">
        <v>0</v>
      </c>
      <c r="C596">
        <v>0</v>
      </c>
    </row>
    <row r="597" spans="1:3" x14ac:dyDescent="0.35">
      <c r="A597" s="517" t="s">
        <v>4312</v>
      </c>
      <c r="B597">
        <v>0</v>
      </c>
      <c r="C597">
        <v>0</v>
      </c>
    </row>
    <row r="598" spans="1:3" x14ac:dyDescent="0.35">
      <c r="A598" s="517" t="s">
        <v>4313</v>
      </c>
      <c r="B598">
        <v>0</v>
      </c>
      <c r="C598">
        <v>0</v>
      </c>
    </row>
    <row r="599" spans="1:3" x14ac:dyDescent="0.35">
      <c r="A599" s="517" t="s">
        <v>4314</v>
      </c>
      <c r="B599">
        <v>0</v>
      </c>
      <c r="C599">
        <v>0</v>
      </c>
    </row>
    <row r="600" spans="1:3" x14ac:dyDescent="0.35">
      <c r="A600" s="517" t="s">
        <v>4303</v>
      </c>
      <c r="B600">
        <v>0</v>
      </c>
      <c r="C600">
        <v>0</v>
      </c>
    </row>
    <row r="601" spans="1:3" x14ac:dyDescent="0.35">
      <c r="A601" s="517" t="s">
        <v>4304</v>
      </c>
      <c r="B601">
        <v>0</v>
      </c>
      <c r="C601">
        <v>0</v>
      </c>
    </row>
    <row r="602" spans="1:3" x14ac:dyDescent="0.35">
      <c r="A602" s="517" t="s">
        <v>4305</v>
      </c>
      <c r="B602">
        <v>0</v>
      </c>
      <c r="C602">
        <v>0</v>
      </c>
    </row>
    <row r="603" spans="1:3" x14ac:dyDescent="0.35">
      <c r="A603" s="517" t="s">
        <v>4325</v>
      </c>
    </row>
    <row r="604" spans="1:3" x14ac:dyDescent="0.35">
      <c r="A604" s="517" t="s">
        <v>4335</v>
      </c>
      <c r="B604">
        <v>2</v>
      </c>
      <c r="C604">
        <v>2</v>
      </c>
    </row>
    <row r="605" spans="1:3" x14ac:dyDescent="0.35">
      <c r="A605" s="517" t="s">
        <v>4336</v>
      </c>
      <c r="B605">
        <v>1</v>
      </c>
      <c r="C605">
        <v>1</v>
      </c>
    </row>
    <row r="606" spans="1:3" x14ac:dyDescent="0.35">
      <c r="A606" s="517" t="s">
        <v>4337</v>
      </c>
      <c r="B606">
        <v>1</v>
      </c>
      <c r="C606">
        <v>1</v>
      </c>
    </row>
    <row r="607" spans="1:3" x14ac:dyDescent="0.35">
      <c r="A607" s="517" t="s">
        <v>4338</v>
      </c>
      <c r="B607">
        <v>1</v>
      </c>
      <c r="C607">
        <v>1</v>
      </c>
    </row>
    <row r="608" spans="1:3" x14ac:dyDescent="0.35">
      <c r="A608" s="517" t="s">
        <v>4339</v>
      </c>
      <c r="B608">
        <v>1</v>
      </c>
      <c r="C608">
        <v>1</v>
      </c>
    </row>
    <row r="609" spans="1:3" x14ac:dyDescent="0.35">
      <c r="A609" s="517" t="s">
        <v>4340</v>
      </c>
      <c r="B609">
        <v>1</v>
      </c>
      <c r="C609">
        <v>1</v>
      </c>
    </row>
    <row r="610" spans="1:3" x14ac:dyDescent="0.35">
      <c r="A610" s="517" t="s">
        <v>4341</v>
      </c>
      <c r="B610">
        <v>1</v>
      </c>
      <c r="C610">
        <v>1</v>
      </c>
    </row>
    <row r="611" spans="1:3" x14ac:dyDescent="0.35">
      <c r="A611" s="517" t="s">
        <v>4342</v>
      </c>
      <c r="B611">
        <v>1</v>
      </c>
      <c r="C611">
        <v>1</v>
      </c>
    </row>
    <row r="612" spans="1:3" x14ac:dyDescent="0.35">
      <c r="A612" s="517" t="s">
        <v>4343</v>
      </c>
      <c r="B612">
        <v>1</v>
      </c>
      <c r="C612">
        <v>1</v>
      </c>
    </row>
    <row r="613" spans="1:3" x14ac:dyDescent="0.35">
      <c r="A613" s="517" t="s">
        <v>4130</v>
      </c>
      <c r="B613">
        <v>1</v>
      </c>
      <c r="C613">
        <v>1</v>
      </c>
    </row>
    <row r="614" spans="1:3" x14ac:dyDescent="0.35">
      <c r="A614" s="517" t="s">
        <v>4131</v>
      </c>
      <c r="B614">
        <v>0</v>
      </c>
      <c r="C614">
        <v>0</v>
      </c>
    </row>
    <row r="615" spans="1:3" x14ac:dyDescent="0.35">
      <c r="A615" s="517" t="s">
        <v>4136</v>
      </c>
      <c r="B615">
        <v>0</v>
      </c>
      <c r="C615">
        <v>0</v>
      </c>
    </row>
    <row r="616" spans="1:3" x14ac:dyDescent="0.35">
      <c r="A616" s="517" t="s">
        <v>4137</v>
      </c>
      <c r="B616">
        <v>0</v>
      </c>
      <c r="C616">
        <v>0</v>
      </c>
    </row>
    <row r="617" spans="1:3" x14ac:dyDescent="0.35">
      <c r="A617" s="517" t="s">
        <v>4138</v>
      </c>
      <c r="B617">
        <v>0</v>
      </c>
      <c r="C617">
        <v>0</v>
      </c>
    </row>
    <row r="618" spans="1:3" x14ac:dyDescent="0.35">
      <c r="A618" s="517" t="s">
        <v>4139</v>
      </c>
      <c r="B618">
        <v>0</v>
      </c>
      <c r="C618">
        <v>0</v>
      </c>
    </row>
    <row r="619" spans="1:3" x14ac:dyDescent="0.35">
      <c r="A619" s="517" t="s">
        <v>4140</v>
      </c>
      <c r="B619">
        <v>0</v>
      </c>
      <c r="C619">
        <v>0</v>
      </c>
    </row>
    <row r="620" spans="1:3" x14ac:dyDescent="0.35">
      <c r="A620" s="517" t="s">
        <v>4141</v>
      </c>
      <c r="B620">
        <v>0</v>
      </c>
      <c r="C620">
        <v>0</v>
      </c>
    </row>
    <row r="621" spans="1:3" x14ac:dyDescent="0.35">
      <c r="A621" s="517" t="s">
        <v>4142</v>
      </c>
      <c r="B621">
        <v>0</v>
      </c>
      <c r="C621">
        <v>0</v>
      </c>
    </row>
    <row r="622" spans="1:3" x14ac:dyDescent="0.35">
      <c r="A622" s="517" t="s">
        <v>4143</v>
      </c>
      <c r="B622">
        <v>0</v>
      </c>
      <c r="C622">
        <v>0</v>
      </c>
    </row>
    <row r="623" spans="1:3" x14ac:dyDescent="0.35">
      <c r="A623" s="517" t="s">
        <v>4132</v>
      </c>
      <c r="B623" t="b">
        <v>0</v>
      </c>
      <c r="C623" t="b">
        <v>0</v>
      </c>
    </row>
    <row r="624" spans="1:3" x14ac:dyDescent="0.35">
      <c r="A624" s="517" t="s">
        <v>4133</v>
      </c>
      <c r="B624" t="b">
        <v>0</v>
      </c>
      <c r="C624" t="b">
        <v>0</v>
      </c>
    </row>
    <row r="625" spans="1:3" x14ac:dyDescent="0.35">
      <c r="A625" s="517" t="s">
        <v>4134</v>
      </c>
      <c r="B625" t="b">
        <v>0</v>
      </c>
      <c r="C625" t="b">
        <v>0</v>
      </c>
    </row>
    <row r="626" spans="1:3" x14ac:dyDescent="0.35">
      <c r="A626" s="517" t="s">
        <v>4135</v>
      </c>
      <c r="B626" t="b">
        <v>0</v>
      </c>
      <c r="C626" t="b">
        <v>0</v>
      </c>
    </row>
    <row r="627" spans="1:3" x14ac:dyDescent="0.35">
      <c r="A627" s="517" t="s">
        <v>4347</v>
      </c>
      <c r="B627">
        <v>1</v>
      </c>
      <c r="C627">
        <v>1</v>
      </c>
    </row>
    <row r="628" spans="1:3" x14ac:dyDescent="0.35">
      <c r="A628" s="517" t="s">
        <v>4349</v>
      </c>
      <c r="B628">
        <v>30</v>
      </c>
      <c r="C628">
        <v>30</v>
      </c>
    </row>
    <row r="629" spans="1:3" x14ac:dyDescent="0.35">
      <c r="A629" s="517" t="s">
        <v>3280</v>
      </c>
      <c r="B629" t="s">
        <v>320</v>
      </c>
      <c r="C629" t="s">
        <v>320</v>
      </c>
    </row>
    <row r="630" spans="1:3" x14ac:dyDescent="0.35">
      <c r="A630" s="517" t="s">
        <v>3281</v>
      </c>
    </row>
    <row r="631" spans="1:3" x14ac:dyDescent="0.35">
      <c r="A631" s="517" t="s">
        <v>3097</v>
      </c>
    </row>
    <row r="632" spans="1:3" x14ac:dyDescent="0.35">
      <c r="A632" s="517" t="s">
        <v>3098</v>
      </c>
    </row>
    <row r="633" spans="1:3" x14ac:dyDescent="0.35">
      <c r="A633" s="517" t="s">
        <v>3099</v>
      </c>
    </row>
    <row r="634" spans="1:3" x14ac:dyDescent="0.35">
      <c r="A634" s="517" t="s">
        <v>3100</v>
      </c>
    </row>
    <row r="635" spans="1:3" x14ac:dyDescent="0.35">
      <c r="A635" s="517" t="s">
        <v>3101</v>
      </c>
    </row>
    <row r="636" spans="1:3" x14ac:dyDescent="0.35">
      <c r="A636" s="517" t="s">
        <v>3102</v>
      </c>
    </row>
    <row r="637" spans="1:3" x14ac:dyDescent="0.35">
      <c r="A637" s="517" t="s">
        <v>3103</v>
      </c>
    </row>
    <row r="638" spans="1:3" x14ac:dyDescent="0.35">
      <c r="A638" s="517" t="s">
        <v>3104</v>
      </c>
    </row>
    <row r="639" spans="1:3" x14ac:dyDescent="0.35">
      <c r="A639" s="517" t="s">
        <v>3105</v>
      </c>
    </row>
    <row r="640" spans="1:3" x14ac:dyDescent="0.35">
      <c r="A640" s="517" t="s">
        <v>3106</v>
      </c>
    </row>
    <row r="641" spans="1:2" x14ac:dyDescent="0.35">
      <c r="A641" s="517" t="s">
        <v>3107</v>
      </c>
    </row>
    <row r="642" spans="1:2" x14ac:dyDescent="0.35">
      <c r="A642" s="517" t="s">
        <v>3108</v>
      </c>
    </row>
    <row r="643" spans="1:2" x14ac:dyDescent="0.35">
      <c r="A643" s="517" t="s">
        <v>3109</v>
      </c>
    </row>
    <row r="644" spans="1:2" x14ac:dyDescent="0.35">
      <c r="A644" s="517" t="s">
        <v>3110</v>
      </c>
    </row>
    <row r="645" spans="1:2" x14ac:dyDescent="0.35">
      <c r="A645" s="517" t="s">
        <v>3111</v>
      </c>
    </row>
    <row r="646" spans="1:2" x14ac:dyDescent="0.35">
      <c r="A646" s="517" t="s">
        <v>3112</v>
      </c>
    </row>
    <row r="647" spans="1:2" x14ac:dyDescent="0.35">
      <c r="A647" s="517" t="s">
        <v>3113</v>
      </c>
    </row>
    <row r="648" spans="1:2" x14ac:dyDescent="0.35">
      <c r="A648" s="517" t="s">
        <v>3114</v>
      </c>
    </row>
    <row r="649" spans="1:2" x14ac:dyDescent="0.35">
      <c r="A649" s="517" t="s">
        <v>3115</v>
      </c>
    </row>
    <row r="650" spans="1:2" x14ac:dyDescent="0.35">
      <c r="A650" s="517" t="s">
        <v>3116</v>
      </c>
    </row>
    <row r="651" spans="1:2" x14ac:dyDescent="0.35">
      <c r="A651" s="517" t="s">
        <v>3117</v>
      </c>
    </row>
    <row r="652" spans="1:2" x14ac:dyDescent="0.35">
      <c r="A652" s="517" t="s">
        <v>3118</v>
      </c>
    </row>
    <row r="653" spans="1:2" s="517" customFormat="1" x14ac:dyDescent="0.35">
      <c r="A653" s="517" t="s">
        <v>3119</v>
      </c>
      <c r="B653"/>
    </row>
    <row r="654" spans="1:2" x14ac:dyDescent="0.35">
      <c r="A654" s="517" t="s">
        <v>3120</v>
      </c>
    </row>
    <row r="655" spans="1:2" x14ac:dyDescent="0.35">
      <c r="A655" s="517" t="s">
        <v>3121</v>
      </c>
    </row>
    <row r="656" spans="1:2" x14ac:dyDescent="0.35">
      <c r="A656" s="517" t="s">
        <v>3122</v>
      </c>
    </row>
    <row r="657" spans="1:2" x14ac:dyDescent="0.35">
      <c r="A657" s="517" t="s">
        <v>3123</v>
      </c>
    </row>
    <row r="658" spans="1:2" s="517" customFormat="1" x14ac:dyDescent="0.35">
      <c r="A658" s="517" t="s">
        <v>3124</v>
      </c>
      <c r="B658"/>
    </row>
    <row r="659" spans="1:2" s="517" customFormat="1" x14ac:dyDescent="0.35">
      <c r="A659" s="517" t="s">
        <v>3125</v>
      </c>
      <c r="B659"/>
    </row>
    <row r="660" spans="1:2" s="517" customFormat="1" x14ac:dyDescent="0.35">
      <c r="A660" s="517" t="s">
        <v>3126</v>
      </c>
      <c r="B660"/>
    </row>
    <row r="661" spans="1:2" s="517" customFormat="1" x14ac:dyDescent="0.35">
      <c r="A661" s="517" t="s">
        <v>3127</v>
      </c>
      <c r="B661"/>
    </row>
    <row r="662" spans="1:2" x14ac:dyDescent="0.35">
      <c r="A662" s="517" t="s">
        <v>3128</v>
      </c>
    </row>
    <row r="663" spans="1:2" x14ac:dyDescent="0.35">
      <c r="A663" s="517" t="s">
        <v>3129</v>
      </c>
    </row>
    <row r="664" spans="1:2" x14ac:dyDescent="0.35">
      <c r="A664" s="517" t="s">
        <v>3130</v>
      </c>
    </row>
    <row r="665" spans="1:2" x14ac:dyDescent="0.35">
      <c r="A665" s="517" t="s">
        <v>3131</v>
      </c>
    </row>
    <row r="666" spans="1:2" x14ac:dyDescent="0.35">
      <c r="A666" s="517" t="s">
        <v>3132</v>
      </c>
    </row>
    <row r="667" spans="1:2" x14ac:dyDescent="0.35">
      <c r="A667" s="517" t="s">
        <v>3133</v>
      </c>
    </row>
    <row r="668" spans="1:2" x14ac:dyDescent="0.35">
      <c r="A668" s="517" t="s">
        <v>3134</v>
      </c>
    </row>
    <row r="669" spans="1:2" x14ac:dyDescent="0.35">
      <c r="A669" s="517" t="s">
        <v>3135</v>
      </c>
    </row>
    <row r="670" spans="1:2" x14ac:dyDescent="0.35">
      <c r="A670" s="517" t="s">
        <v>3136</v>
      </c>
    </row>
    <row r="671" spans="1:2" x14ac:dyDescent="0.35">
      <c r="A671" s="517" t="s">
        <v>3137</v>
      </c>
    </row>
    <row r="672" spans="1:2" x14ac:dyDescent="0.35">
      <c r="A672" s="517" t="s">
        <v>3138</v>
      </c>
      <c r="B672" s="517"/>
    </row>
    <row r="673" spans="1:2" x14ac:dyDescent="0.35">
      <c r="A673" s="517" t="s">
        <v>3139</v>
      </c>
      <c r="B673" s="517"/>
    </row>
    <row r="674" spans="1:2" x14ac:dyDescent="0.35">
      <c r="A674" s="517" t="s">
        <v>3140</v>
      </c>
      <c r="B674" s="517"/>
    </row>
    <row r="675" spans="1:2" x14ac:dyDescent="0.35">
      <c r="A675" s="517" t="s">
        <v>3141</v>
      </c>
      <c r="B675" s="517"/>
    </row>
    <row r="676" spans="1:2" x14ac:dyDescent="0.35">
      <c r="A676" s="517" t="s">
        <v>3142</v>
      </c>
      <c r="B676" s="517"/>
    </row>
    <row r="677" spans="1:2" x14ac:dyDescent="0.35">
      <c r="A677" s="517" t="s">
        <v>3143</v>
      </c>
      <c r="B677" s="517"/>
    </row>
    <row r="678" spans="1:2" x14ac:dyDescent="0.35">
      <c r="A678" s="517" t="s">
        <v>3144</v>
      </c>
      <c r="B678" s="517"/>
    </row>
    <row r="679" spans="1:2" x14ac:dyDescent="0.35">
      <c r="A679" s="517" t="s">
        <v>3145</v>
      </c>
      <c r="B679" s="517"/>
    </row>
    <row r="680" spans="1:2" x14ac:dyDescent="0.35">
      <c r="A680" s="517" t="s">
        <v>3146</v>
      </c>
      <c r="B680" s="517"/>
    </row>
    <row r="681" spans="1:2" x14ac:dyDescent="0.35">
      <c r="A681" s="517" t="s">
        <v>3147</v>
      </c>
      <c r="B681" s="517"/>
    </row>
    <row r="682" spans="1:2" x14ac:dyDescent="0.35">
      <c r="A682" s="517" t="s">
        <v>3148</v>
      </c>
    </row>
    <row r="683" spans="1:2" s="517" customFormat="1" x14ac:dyDescent="0.35">
      <c r="A683" s="517" t="s">
        <v>3149</v>
      </c>
      <c r="B683"/>
    </row>
    <row r="684" spans="1:2" x14ac:dyDescent="0.35">
      <c r="A684" s="517" t="s">
        <v>3150</v>
      </c>
    </row>
    <row r="685" spans="1:2" x14ac:dyDescent="0.35">
      <c r="A685" s="517" t="s">
        <v>3151</v>
      </c>
    </row>
    <row r="686" spans="1:2" x14ac:dyDescent="0.35">
      <c r="A686" s="517" t="s">
        <v>3152</v>
      </c>
    </row>
    <row r="687" spans="1:2" x14ac:dyDescent="0.35">
      <c r="A687" s="517" t="s">
        <v>3153</v>
      </c>
    </row>
    <row r="688" spans="1:2" s="517" customFormat="1" x14ac:dyDescent="0.35">
      <c r="A688" s="517" t="s">
        <v>3154</v>
      </c>
      <c r="B688"/>
    </row>
    <row r="689" spans="1:2" s="517" customFormat="1" x14ac:dyDescent="0.35">
      <c r="A689" s="517" t="s">
        <v>3155</v>
      </c>
      <c r="B689"/>
    </row>
    <row r="690" spans="1:2" s="517" customFormat="1" x14ac:dyDescent="0.35">
      <c r="A690" s="517" t="s">
        <v>3156</v>
      </c>
      <c r="B690"/>
    </row>
    <row r="691" spans="1:2" s="517" customFormat="1" x14ac:dyDescent="0.35">
      <c r="A691" s="517" t="s">
        <v>3157</v>
      </c>
      <c r="B691"/>
    </row>
    <row r="692" spans="1:2" x14ac:dyDescent="0.35">
      <c r="A692" s="517" t="s">
        <v>3158</v>
      </c>
    </row>
    <row r="693" spans="1:2" x14ac:dyDescent="0.35">
      <c r="A693" s="517" t="s">
        <v>3159</v>
      </c>
    </row>
    <row r="694" spans="1:2" x14ac:dyDescent="0.35">
      <c r="A694" s="517" t="s">
        <v>3160</v>
      </c>
    </row>
    <row r="695" spans="1:2" x14ac:dyDescent="0.35">
      <c r="A695" s="517" t="s">
        <v>3161</v>
      </c>
    </row>
    <row r="696" spans="1:2" x14ac:dyDescent="0.35">
      <c r="A696" s="517" t="s">
        <v>3162</v>
      </c>
    </row>
    <row r="697" spans="1:2" x14ac:dyDescent="0.35">
      <c r="A697" s="517" t="s">
        <v>3163</v>
      </c>
      <c r="B697" s="496"/>
    </row>
    <row r="698" spans="1:2" x14ac:dyDescent="0.35">
      <c r="A698" s="517" t="s">
        <v>3164</v>
      </c>
      <c r="B698" s="496"/>
    </row>
    <row r="699" spans="1:2" x14ac:dyDescent="0.35">
      <c r="A699" s="517" t="s">
        <v>3165</v>
      </c>
      <c r="B699" s="496"/>
    </row>
    <row r="700" spans="1:2" x14ac:dyDescent="0.35">
      <c r="A700" s="517" t="s">
        <v>3166</v>
      </c>
      <c r="B700" s="496"/>
    </row>
    <row r="701" spans="1:2" x14ac:dyDescent="0.35">
      <c r="A701" s="517" t="s">
        <v>3167</v>
      </c>
      <c r="B701" s="496"/>
    </row>
    <row r="702" spans="1:2" x14ac:dyDescent="0.35">
      <c r="A702" s="517" t="s">
        <v>3168</v>
      </c>
      <c r="B702" s="496"/>
    </row>
    <row r="703" spans="1:2" x14ac:dyDescent="0.35">
      <c r="A703" s="517" t="s">
        <v>3169</v>
      </c>
      <c r="B703" s="496"/>
    </row>
    <row r="704" spans="1:2" x14ac:dyDescent="0.35">
      <c r="A704" s="517" t="s">
        <v>3170</v>
      </c>
      <c r="B704" s="496"/>
    </row>
    <row r="705" spans="1:2" x14ac:dyDescent="0.35">
      <c r="A705" s="517" t="s">
        <v>3171</v>
      </c>
      <c r="B705" s="496"/>
    </row>
    <row r="706" spans="1:2" x14ac:dyDescent="0.35">
      <c r="A706" s="517" t="s">
        <v>3172</v>
      </c>
      <c r="B706" s="496"/>
    </row>
    <row r="707" spans="1:2" x14ac:dyDescent="0.35">
      <c r="A707" s="517" t="s">
        <v>3173</v>
      </c>
      <c r="B707" s="496"/>
    </row>
    <row r="708" spans="1:2" x14ac:dyDescent="0.35">
      <c r="A708" s="517" t="s">
        <v>3174</v>
      </c>
      <c r="B708" s="496"/>
    </row>
    <row r="709" spans="1:2" x14ac:dyDescent="0.35">
      <c r="A709" s="517" t="s">
        <v>3175</v>
      </c>
      <c r="B709" s="496"/>
    </row>
    <row r="710" spans="1:2" x14ac:dyDescent="0.35">
      <c r="A710" s="517" t="s">
        <v>3176</v>
      </c>
      <c r="B710" s="496"/>
    </row>
    <row r="711" spans="1:2" x14ac:dyDescent="0.35">
      <c r="A711" s="517" t="s">
        <v>3177</v>
      </c>
      <c r="B711" s="496"/>
    </row>
    <row r="712" spans="1:2" x14ac:dyDescent="0.35">
      <c r="A712" s="517" t="s">
        <v>3178</v>
      </c>
      <c r="B712" s="496"/>
    </row>
    <row r="713" spans="1:2" x14ac:dyDescent="0.35">
      <c r="A713" s="517" t="s">
        <v>3179</v>
      </c>
      <c r="B713" s="496"/>
    </row>
    <row r="714" spans="1:2" x14ac:dyDescent="0.35">
      <c r="A714" s="517" t="s">
        <v>3180</v>
      </c>
      <c r="B714" s="496"/>
    </row>
    <row r="715" spans="1:2" x14ac:dyDescent="0.35">
      <c r="A715" s="517" t="s">
        <v>3181</v>
      </c>
      <c r="B715" s="496"/>
    </row>
    <row r="716" spans="1:2" x14ac:dyDescent="0.35">
      <c r="A716" s="517" t="s">
        <v>3182</v>
      </c>
      <c r="B716" s="496"/>
    </row>
    <row r="717" spans="1:2" x14ac:dyDescent="0.35">
      <c r="A717" s="517" t="s">
        <v>3096</v>
      </c>
      <c r="B717" s="496"/>
    </row>
    <row r="718" spans="1:2" x14ac:dyDescent="0.35">
      <c r="A718" s="517" t="s">
        <v>3183</v>
      </c>
      <c r="B718" s="496"/>
    </row>
    <row r="719" spans="1:2" x14ac:dyDescent="0.35">
      <c r="A719" s="517" t="s">
        <v>3184</v>
      </c>
      <c r="B719" s="496"/>
    </row>
    <row r="720" spans="1:2" x14ac:dyDescent="0.35">
      <c r="A720" s="517" t="s">
        <v>3185</v>
      </c>
      <c r="B720" s="496"/>
    </row>
    <row r="721" spans="1:2" x14ac:dyDescent="0.35">
      <c r="A721" s="517" t="s">
        <v>3186</v>
      </c>
      <c r="B721" s="496"/>
    </row>
    <row r="722" spans="1:2" x14ac:dyDescent="0.35">
      <c r="A722" s="517" t="s">
        <v>3187</v>
      </c>
      <c r="B722" s="496"/>
    </row>
    <row r="723" spans="1:2" x14ac:dyDescent="0.35">
      <c r="A723" s="517" t="s">
        <v>3188</v>
      </c>
      <c r="B723" s="496"/>
    </row>
    <row r="724" spans="1:2" x14ac:dyDescent="0.35">
      <c r="A724" s="517" t="s">
        <v>3189</v>
      </c>
      <c r="B724" s="497"/>
    </row>
    <row r="725" spans="1:2" x14ac:dyDescent="0.35">
      <c r="A725" s="517" t="s">
        <v>3190</v>
      </c>
      <c r="B725" s="496"/>
    </row>
    <row r="726" spans="1:2" x14ac:dyDescent="0.35">
      <c r="A726" s="517" t="s">
        <v>3191</v>
      </c>
      <c r="B726" s="496"/>
    </row>
    <row r="727" spans="1:2" x14ac:dyDescent="0.35">
      <c r="A727" s="517" t="s">
        <v>3192</v>
      </c>
      <c r="B727" s="496"/>
    </row>
    <row r="728" spans="1:2" x14ac:dyDescent="0.35">
      <c r="A728" s="517" t="s">
        <v>3193</v>
      </c>
      <c r="B728" s="496"/>
    </row>
    <row r="729" spans="1:2" x14ac:dyDescent="0.35">
      <c r="A729" s="517" t="s">
        <v>3194</v>
      </c>
      <c r="B729" s="496"/>
    </row>
    <row r="730" spans="1:2" x14ac:dyDescent="0.35">
      <c r="A730" s="517" t="s">
        <v>3195</v>
      </c>
      <c r="B730" s="496"/>
    </row>
    <row r="731" spans="1:2" x14ac:dyDescent="0.35">
      <c r="A731" s="517" t="s">
        <v>3196</v>
      </c>
      <c r="B731" s="496"/>
    </row>
    <row r="732" spans="1:2" x14ac:dyDescent="0.35">
      <c r="A732" s="517" t="s">
        <v>3197</v>
      </c>
      <c r="B732" s="496"/>
    </row>
    <row r="733" spans="1:2" x14ac:dyDescent="0.35">
      <c r="A733" s="517" t="s">
        <v>3198</v>
      </c>
      <c r="B733" s="496"/>
    </row>
    <row r="734" spans="1:2" x14ac:dyDescent="0.35">
      <c r="A734" s="517" t="s">
        <v>3199</v>
      </c>
      <c r="B734" s="496"/>
    </row>
    <row r="735" spans="1:2" x14ac:dyDescent="0.35">
      <c r="A735" s="517" t="s">
        <v>3200</v>
      </c>
      <c r="B735" s="496"/>
    </row>
    <row r="736" spans="1:2" x14ac:dyDescent="0.35">
      <c r="A736" s="517" t="s">
        <v>3201</v>
      </c>
      <c r="B736" s="496"/>
    </row>
    <row r="737" spans="1:6" x14ac:dyDescent="0.35">
      <c r="A737" s="517" t="s">
        <v>3202</v>
      </c>
      <c r="B737" s="496"/>
      <c r="F737" s="517"/>
    </row>
    <row r="738" spans="1:6" x14ac:dyDescent="0.35">
      <c r="A738" s="517" t="s">
        <v>3203</v>
      </c>
      <c r="B738" s="496"/>
      <c r="F738" s="517"/>
    </row>
    <row r="739" spans="1:6" x14ac:dyDescent="0.35">
      <c r="A739" s="517" t="s">
        <v>3204</v>
      </c>
      <c r="B739" s="496"/>
      <c r="F739" s="517"/>
    </row>
    <row r="740" spans="1:6" x14ac:dyDescent="0.35">
      <c r="A740" s="517" t="s">
        <v>3205</v>
      </c>
      <c r="B740" s="496"/>
      <c r="F740" s="517"/>
    </row>
    <row r="741" spans="1:6" x14ac:dyDescent="0.35">
      <c r="A741" s="517" t="s">
        <v>3206</v>
      </c>
      <c r="B741" s="496"/>
      <c r="F741" s="517"/>
    </row>
    <row r="742" spans="1:6" x14ac:dyDescent="0.35">
      <c r="A742" s="517" t="s">
        <v>3207</v>
      </c>
      <c r="B742" s="496"/>
      <c r="F742" s="517"/>
    </row>
    <row r="743" spans="1:6" x14ac:dyDescent="0.35">
      <c r="A743" s="517" t="s">
        <v>3208</v>
      </c>
      <c r="B743" s="496">
        <v>50</v>
      </c>
      <c r="C743">
        <v>50</v>
      </c>
      <c r="F743" s="517"/>
    </row>
    <row r="744" spans="1:6" x14ac:dyDescent="0.35">
      <c r="A744" s="517" t="s">
        <v>3209</v>
      </c>
      <c r="B744" s="496"/>
      <c r="F744" s="517"/>
    </row>
    <row r="745" spans="1:6" x14ac:dyDescent="0.35">
      <c r="A745" s="517" t="s">
        <v>3038</v>
      </c>
      <c r="B745" s="496">
        <v>50</v>
      </c>
      <c r="C745">
        <v>50</v>
      </c>
      <c r="F745" s="517"/>
    </row>
    <row r="746" spans="1:6" x14ac:dyDescent="0.35">
      <c r="A746" s="517" t="s">
        <v>4144</v>
      </c>
      <c r="B746" s="496">
        <v>0</v>
      </c>
      <c r="C746">
        <v>0</v>
      </c>
      <c r="F746" s="517"/>
    </row>
    <row r="747" spans="1:6" x14ac:dyDescent="0.35">
      <c r="A747" s="517" t="s">
        <v>4146</v>
      </c>
      <c r="B747" s="496"/>
      <c r="F747" s="517"/>
    </row>
    <row r="748" spans="1:6" x14ac:dyDescent="0.35">
      <c r="A748" s="517" t="s">
        <v>4148</v>
      </c>
      <c r="B748" s="496">
        <v>0</v>
      </c>
      <c r="C748">
        <v>0</v>
      </c>
    </row>
    <row r="749" spans="1:6" x14ac:dyDescent="0.35">
      <c r="A749" s="517" t="s">
        <v>4149</v>
      </c>
      <c r="B749" s="496">
        <v>1</v>
      </c>
      <c r="C749">
        <v>1</v>
      </c>
    </row>
    <row r="750" spans="1:6" x14ac:dyDescent="0.35">
      <c r="A750" s="517" t="s">
        <v>4154</v>
      </c>
      <c r="B750" s="496">
        <v>2</v>
      </c>
      <c r="C750">
        <v>2</v>
      </c>
    </row>
    <row r="751" spans="1:6" x14ac:dyDescent="0.35">
      <c r="A751" s="517" t="s">
        <v>4156</v>
      </c>
      <c r="B751" s="496">
        <v>0</v>
      </c>
      <c r="C751">
        <v>0</v>
      </c>
    </row>
    <row r="752" spans="1:6" x14ac:dyDescent="0.35">
      <c r="A752" s="517" t="s">
        <v>4157</v>
      </c>
      <c r="B752" s="496">
        <v>0</v>
      </c>
      <c r="C752">
        <v>0</v>
      </c>
    </row>
    <row r="753" spans="1:3" x14ac:dyDescent="0.35">
      <c r="A753" s="517" t="s">
        <v>4160</v>
      </c>
      <c r="B753" s="496">
        <v>42370</v>
      </c>
      <c r="C753">
        <v>42370</v>
      </c>
    </row>
    <row r="754" spans="1:3" x14ac:dyDescent="0.35">
      <c r="A754" s="517" t="s">
        <v>4161</v>
      </c>
      <c r="B754" s="496">
        <v>10</v>
      </c>
      <c r="C754">
        <v>10</v>
      </c>
    </row>
    <row r="755" spans="1:3" x14ac:dyDescent="0.35">
      <c r="A755" s="517" t="s">
        <v>4162</v>
      </c>
      <c r="B755" s="496">
        <v>2</v>
      </c>
      <c r="C755">
        <v>2</v>
      </c>
    </row>
    <row r="756" spans="1:3" x14ac:dyDescent="0.35">
      <c r="A756" s="517" t="s">
        <v>4164</v>
      </c>
      <c r="B756" s="496">
        <v>0</v>
      </c>
      <c r="C756">
        <v>0</v>
      </c>
    </row>
    <row r="757" spans="1:3" x14ac:dyDescent="0.35">
      <c r="A757" s="517" t="s">
        <v>4165</v>
      </c>
      <c r="B757" s="496">
        <v>0</v>
      </c>
      <c r="C757">
        <v>0</v>
      </c>
    </row>
    <row r="758" spans="1:3" x14ac:dyDescent="0.35">
      <c r="A758" s="517" t="s">
        <v>4168</v>
      </c>
      <c r="B758" s="496">
        <v>5000</v>
      </c>
      <c r="C758">
        <v>5000</v>
      </c>
    </row>
    <row r="759" spans="1:3" x14ac:dyDescent="0.35">
      <c r="A759" s="517" t="s">
        <v>4170</v>
      </c>
      <c r="B759" s="496">
        <v>5000</v>
      </c>
      <c r="C759">
        <v>5000</v>
      </c>
    </row>
    <row r="760" spans="1:3" x14ac:dyDescent="0.35">
      <c r="A760" s="517" t="s">
        <v>4285</v>
      </c>
      <c r="B760" s="496">
        <v>1</v>
      </c>
      <c r="C760">
        <v>1</v>
      </c>
    </row>
    <row r="761" spans="1:3" x14ac:dyDescent="0.35">
      <c r="A761" s="517" t="s">
        <v>4172</v>
      </c>
      <c r="B761" s="496">
        <v>5000</v>
      </c>
      <c r="C761">
        <v>5000</v>
      </c>
    </row>
    <row r="762" spans="1:3" x14ac:dyDescent="0.35">
      <c r="A762" s="517" t="s">
        <v>4174</v>
      </c>
      <c r="B762" s="496">
        <v>1</v>
      </c>
      <c r="C762">
        <v>1</v>
      </c>
    </row>
    <row r="763" spans="1:3" x14ac:dyDescent="0.35">
      <c r="A763" s="517" t="s">
        <v>4175</v>
      </c>
      <c r="B763" s="496">
        <v>1</v>
      </c>
      <c r="C763">
        <v>1</v>
      </c>
    </row>
    <row r="764" spans="1:3" x14ac:dyDescent="0.35">
      <c r="A764" s="517" t="s">
        <v>4176</v>
      </c>
      <c r="B764" s="496">
        <v>1</v>
      </c>
      <c r="C764">
        <v>1</v>
      </c>
    </row>
    <row r="765" spans="1:3" x14ac:dyDescent="0.35">
      <c r="A765" s="517" t="s">
        <v>4177</v>
      </c>
      <c r="B765" s="496">
        <v>1</v>
      </c>
      <c r="C765">
        <v>1</v>
      </c>
    </row>
    <row r="766" spans="1:3" x14ac:dyDescent="0.35">
      <c r="A766" s="517" t="s">
        <v>4178</v>
      </c>
      <c r="B766" s="496">
        <v>1</v>
      </c>
      <c r="C766">
        <v>1</v>
      </c>
    </row>
    <row r="767" spans="1:3" x14ac:dyDescent="0.35">
      <c r="A767" s="517" t="s">
        <v>4179</v>
      </c>
      <c r="B767" s="496">
        <v>1</v>
      </c>
      <c r="C767">
        <v>1</v>
      </c>
    </row>
    <row r="768" spans="1:3" x14ac:dyDescent="0.35">
      <c r="A768" s="517" t="s">
        <v>4180</v>
      </c>
      <c r="B768" s="496">
        <v>1</v>
      </c>
      <c r="C768">
        <v>1</v>
      </c>
    </row>
    <row r="769" spans="1:3" x14ac:dyDescent="0.35">
      <c r="A769" s="517" t="s">
        <v>4181</v>
      </c>
      <c r="B769" s="496">
        <v>1</v>
      </c>
      <c r="C769">
        <v>1</v>
      </c>
    </row>
    <row r="770" spans="1:3" x14ac:dyDescent="0.35">
      <c r="A770" s="517" t="s">
        <v>4182</v>
      </c>
      <c r="B770" s="496">
        <v>1</v>
      </c>
      <c r="C770">
        <v>1</v>
      </c>
    </row>
    <row r="771" spans="1:3" x14ac:dyDescent="0.35">
      <c r="A771" s="517" t="s">
        <v>4192</v>
      </c>
      <c r="B771" s="496">
        <v>0</v>
      </c>
      <c r="C771">
        <v>0</v>
      </c>
    </row>
    <row r="772" spans="1:3" x14ac:dyDescent="0.35">
      <c r="A772" s="517" t="s">
        <v>4193</v>
      </c>
      <c r="B772" s="496">
        <v>0</v>
      </c>
      <c r="C772">
        <v>0</v>
      </c>
    </row>
    <row r="773" spans="1:3" x14ac:dyDescent="0.35">
      <c r="A773" s="517" t="s">
        <v>4194</v>
      </c>
      <c r="B773" s="496">
        <v>0</v>
      </c>
      <c r="C773">
        <v>0</v>
      </c>
    </row>
    <row r="774" spans="1:3" x14ac:dyDescent="0.35">
      <c r="A774" s="517" t="s">
        <v>4195</v>
      </c>
      <c r="B774" s="496">
        <v>0</v>
      </c>
      <c r="C774">
        <v>0</v>
      </c>
    </row>
    <row r="775" spans="1:3" x14ac:dyDescent="0.35">
      <c r="A775" s="517" t="s">
        <v>4196</v>
      </c>
      <c r="B775" s="496">
        <v>0</v>
      </c>
      <c r="C775">
        <v>0</v>
      </c>
    </row>
    <row r="776" spans="1:3" x14ac:dyDescent="0.35">
      <c r="A776" s="517" t="s">
        <v>4197</v>
      </c>
      <c r="B776" s="496">
        <v>0</v>
      </c>
      <c r="C776">
        <v>0</v>
      </c>
    </row>
    <row r="777" spans="1:3" x14ac:dyDescent="0.35">
      <c r="A777" s="517" t="s">
        <v>4198</v>
      </c>
      <c r="B777" s="496">
        <v>0</v>
      </c>
      <c r="C777">
        <v>0</v>
      </c>
    </row>
    <row r="778" spans="1:3" x14ac:dyDescent="0.35">
      <c r="A778" s="517" t="s">
        <v>4199</v>
      </c>
      <c r="B778" s="496">
        <v>0</v>
      </c>
      <c r="C778">
        <v>0</v>
      </c>
    </row>
    <row r="779" spans="1:3" x14ac:dyDescent="0.35">
      <c r="A779" s="517" t="s">
        <v>4200</v>
      </c>
      <c r="B779" s="496">
        <v>0</v>
      </c>
      <c r="C779">
        <v>0</v>
      </c>
    </row>
    <row r="780" spans="1:3" x14ac:dyDescent="0.35">
      <c r="A780" s="517" t="s">
        <v>4210</v>
      </c>
      <c r="B780" s="496"/>
    </row>
    <row r="781" spans="1:3" x14ac:dyDescent="0.35">
      <c r="A781" s="517" t="s">
        <v>4211</v>
      </c>
      <c r="B781" s="496"/>
    </row>
    <row r="782" spans="1:3" x14ac:dyDescent="0.35">
      <c r="A782" s="517" t="s">
        <v>4214</v>
      </c>
      <c r="B782" s="496">
        <v>5000</v>
      </c>
      <c r="C782">
        <v>5000</v>
      </c>
    </row>
    <row r="783" spans="1:3" x14ac:dyDescent="0.35">
      <c r="A783" s="517" t="s">
        <v>4217</v>
      </c>
      <c r="B783" s="496">
        <v>5000</v>
      </c>
      <c r="C783">
        <v>5000</v>
      </c>
    </row>
    <row r="784" spans="1:3" x14ac:dyDescent="0.35">
      <c r="A784" s="517" t="s">
        <v>4219</v>
      </c>
      <c r="B784" s="496">
        <v>0</v>
      </c>
      <c r="C784">
        <v>0</v>
      </c>
    </row>
    <row r="785" spans="1:3" x14ac:dyDescent="0.35">
      <c r="A785" s="517" t="s">
        <v>4220</v>
      </c>
      <c r="B785" s="496">
        <v>0</v>
      </c>
      <c r="C785">
        <v>0</v>
      </c>
    </row>
    <row r="786" spans="1:3" x14ac:dyDescent="0.35">
      <c r="A786" s="517" t="s">
        <v>4221</v>
      </c>
      <c r="B786" s="496">
        <v>0</v>
      </c>
      <c r="C786">
        <v>0</v>
      </c>
    </row>
    <row r="787" spans="1:3" x14ac:dyDescent="0.35">
      <c r="A787" s="517" t="s">
        <v>4222</v>
      </c>
      <c r="B787" s="496">
        <v>0</v>
      </c>
      <c r="C787">
        <v>0</v>
      </c>
    </row>
    <row r="788" spans="1:3" x14ac:dyDescent="0.35">
      <c r="A788" s="517" t="s">
        <v>4223</v>
      </c>
      <c r="B788" s="496">
        <v>0</v>
      </c>
      <c r="C788">
        <v>0</v>
      </c>
    </row>
    <row r="789" spans="1:3" x14ac:dyDescent="0.35">
      <c r="A789" s="517" t="s">
        <v>4224</v>
      </c>
      <c r="B789" s="496">
        <v>0</v>
      </c>
      <c r="C789">
        <v>0</v>
      </c>
    </row>
    <row r="790" spans="1:3" x14ac:dyDescent="0.35">
      <c r="A790" s="517" t="s">
        <v>4225</v>
      </c>
      <c r="B790" s="496">
        <v>0</v>
      </c>
      <c r="C790">
        <v>0</v>
      </c>
    </row>
    <row r="791" spans="1:3" x14ac:dyDescent="0.35">
      <c r="A791" s="517" t="s">
        <v>4226</v>
      </c>
      <c r="B791" s="496">
        <v>0</v>
      </c>
      <c r="C791">
        <v>0</v>
      </c>
    </row>
    <row r="792" spans="1:3" x14ac:dyDescent="0.35">
      <c r="A792" s="517" t="s">
        <v>4227</v>
      </c>
      <c r="B792" s="496">
        <v>0</v>
      </c>
      <c r="C792">
        <v>0</v>
      </c>
    </row>
    <row r="793" spans="1:3" x14ac:dyDescent="0.35">
      <c r="A793" s="517" t="s">
        <v>4240</v>
      </c>
      <c r="B793" s="496">
        <v>1</v>
      </c>
      <c r="C793">
        <v>1</v>
      </c>
    </row>
    <row r="794" spans="1:3" x14ac:dyDescent="0.35">
      <c r="A794" s="517" t="s">
        <v>4241</v>
      </c>
      <c r="B794" s="496">
        <v>1</v>
      </c>
      <c r="C794">
        <v>1</v>
      </c>
    </row>
    <row r="795" spans="1:3" x14ac:dyDescent="0.35">
      <c r="A795" s="517" t="s">
        <v>4242</v>
      </c>
      <c r="B795" s="496">
        <v>1</v>
      </c>
      <c r="C795">
        <v>1</v>
      </c>
    </row>
    <row r="796" spans="1:3" x14ac:dyDescent="0.35">
      <c r="A796" s="517" t="s">
        <v>4243</v>
      </c>
      <c r="B796" s="496">
        <v>1</v>
      </c>
      <c r="C796">
        <v>1</v>
      </c>
    </row>
    <row r="797" spans="1:3" x14ac:dyDescent="0.35">
      <c r="A797" s="517" t="s">
        <v>4244</v>
      </c>
      <c r="B797" s="496">
        <v>1</v>
      </c>
      <c r="C797">
        <v>1</v>
      </c>
    </row>
    <row r="798" spans="1:3" x14ac:dyDescent="0.35">
      <c r="A798" s="517" t="s">
        <v>4245</v>
      </c>
      <c r="B798" s="496">
        <v>1</v>
      </c>
      <c r="C798">
        <v>1</v>
      </c>
    </row>
    <row r="799" spans="1:3" x14ac:dyDescent="0.35">
      <c r="A799" s="517" t="s">
        <v>4246</v>
      </c>
      <c r="B799" s="496">
        <v>1</v>
      </c>
      <c r="C799">
        <v>1</v>
      </c>
    </row>
    <row r="800" spans="1:3" x14ac:dyDescent="0.35">
      <c r="A800" s="517" t="s">
        <v>4247</v>
      </c>
      <c r="B800" s="496">
        <v>1</v>
      </c>
      <c r="C800">
        <v>1</v>
      </c>
    </row>
    <row r="801" spans="1:3" x14ac:dyDescent="0.35">
      <c r="A801" s="517" t="s">
        <v>4248</v>
      </c>
      <c r="B801" s="496">
        <v>1</v>
      </c>
      <c r="C801">
        <v>1</v>
      </c>
    </row>
    <row r="802" spans="1:3" x14ac:dyDescent="0.35">
      <c r="A802" s="517" t="s">
        <v>4237</v>
      </c>
      <c r="B802" s="496">
        <v>0</v>
      </c>
      <c r="C802">
        <v>0</v>
      </c>
    </row>
    <row r="803" spans="1:3" x14ac:dyDescent="0.35">
      <c r="A803" s="517" t="s">
        <v>4238</v>
      </c>
      <c r="B803" s="496">
        <v>0</v>
      </c>
      <c r="C803">
        <v>0</v>
      </c>
    </row>
    <row r="804" spans="1:3" x14ac:dyDescent="0.35">
      <c r="A804" s="517" t="s">
        <v>4239</v>
      </c>
      <c r="B804" s="496">
        <v>0</v>
      </c>
      <c r="C804">
        <v>0</v>
      </c>
    </row>
    <row r="805" spans="1:3" x14ac:dyDescent="0.35">
      <c r="A805" s="517" t="s">
        <v>4261</v>
      </c>
      <c r="B805" s="496" t="b">
        <v>0</v>
      </c>
      <c r="C805" t="b">
        <v>0</v>
      </c>
    </row>
    <row r="806" spans="1:3" x14ac:dyDescent="0.35">
      <c r="A806" s="517" t="s">
        <v>4263</v>
      </c>
      <c r="B806" s="496"/>
    </row>
    <row r="807" spans="1:3" x14ac:dyDescent="0.35">
      <c r="A807" s="517" t="s">
        <v>4265</v>
      </c>
      <c r="B807" s="496">
        <v>3</v>
      </c>
      <c r="C807">
        <v>3</v>
      </c>
    </row>
    <row r="808" spans="1:3" x14ac:dyDescent="0.35">
      <c r="A808" s="517" t="s">
        <v>4266</v>
      </c>
      <c r="B808" s="496">
        <v>5</v>
      </c>
      <c r="C808">
        <v>5</v>
      </c>
    </row>
    <row r="809" spans="1:3" x14ac:dyDescent="0.35">
      <c r="A809" s="517" t="s">
        <v>4267</v>
      </c>
      <c r="B809" s="496">
        <v>4</v>
      </c>
      <c r="C809">
        <v>4</v>
      </c>
    </row>
    <row r="810" spans="1:3" x14ac:dyDescent="0.35">
      <c r="A810" s="517" t="s">
        <v>4268</v>
      </c>
      <c r="B810" s="496">
        <v>6</v>
      </c>
      <c r="C810">
        <v>6</v>
      </c>
    </row>
    <row r="811" spans="1:3" x14ac:dyDescent="0.35">
      <c r="A811" s="517" t="s">
        <v>4269</v>
      </c>
      <c r="B811" s="496">
        <v>3</v>
      </c>
      <c r="C811">
        <v>3</v>
      </c>
    </row>
    <row r="812" spans="1:3" s="517" customFormat="1" x14ac:dyDescent="0.35">
      <c r="A812" s="517" t="s">
        <v>4270</v>
      </c>
      <c r="B812" s="496">
        <v>4</v>
      </c>
      <c r="C812" s="517">
        <v>4</v>
      </c>
    </row>
    <row r="813" spans="1:3" x14ac:dyDescent="0.35">
      <c r="A813" s="517" t="s">
        <v>4271</v>
      </c>
      <c r="B813" s="496">
        <v>5</v>
      </c>
      <c r="C813">
        <v>5</v>
      </c>
    </row>
    <row r="814" spans="1:3" x14ac:dyDescent="0.35">
      <c r="A814" s="517" t="s">
        <v>4272</v>
      </c>
      <c r="B814" s="496">
        <v>6</v>
      </c>
      <c r="C814">
        <v>6</v>
      </c>
    </row>
    <row r="815" spans="1:3" s="517" customFormat="1" x14ac:dyDescent="0.35">
      <c r="A815" s="517" t="s">
        <v>4273</v>
      </c>
      <c r="B815" s="496">
        <v>5</v>
      </c>
      <c r="C815" s="517">
        <v>5</v>
      </c>
    </row>
    <row r="816" spans="1:3" s="517" customFormat="1" x14ac:dyDescent="0.35">
      <c r="A816" s="517" t="s">
        <v>4283</v>
      </c>
      <c r="B816" s="271">
        <v>5000</v>
      </c>
      <c r="C816" s="517">
        <v>5000</v>
      </c>
    </row>
    <row r="817" spans="1:3" x14ac:dyDescent="0.35">
      <c r="A817" s="517" t="s">
        <v>4287</v>
      </c>
      <c r="B817" s="271">
        <v>5000</v>
      </c>
      <c r="C817">
        <v>5000</v>
      </c>
    </row>
    <row r="818" spans="1:3" x14ac:dyDescent="0.35">
      <c r="A818" s="517" t="s">
        <v>4289</v>
      </c>
      <c r="B818" s="271">
        <v>5000</v>
      </c>
      <c r="C818">
        <v>5000</v>
      </c>
    </row>
    <row r="819" spans="1:3" x14ac:dyDescent="0.35">
      <c r="A819" s="517" t="s">
        <v>4294</v>
      </c>
      <c r="B819" s="271">
        <v>0</v>
      </c>
      <c r="C819">
        <v>0</v>
      </c>
    </row>
    <row r="820" spans="1:3" x14ac:dyDescent="0.35">
      <c r="A820" s="517" t="s">
        <v>4295</v>
      </c>
      <c r="B820" s="271">
        <v>0</v>
      </c>
      <c r="C820">
        <v>0</v>
      </c>
    </row>
    <row r="821" spans="1:3" s="517" customFormat="1" x14ac:dyDescent="0.35">
      <c r="A821" s="517" t="s">
        <v>4296</v>
      </c>
      <c r="B821" s="271">
        <v>0</v>
      </c>
      <c r="C821" s="517">
        <v>0</v>
      </c>
    </row>
    <row r="822" spans="1:3" s="517" customFormat="1" x14ac:dyDescent="0.35">
      <c r="A822" s="517" t="s">
        <v>4297</v>
      </c>
      <c r="B822" s="271">
        <v>0</v>
      </c>
      <c r="C822" s="517">
        <v>0</v>
      </c>
    </row>
    <row r="823" spans="1:3" x14ac:dyDescent="0.35">
      <c r="A823" s="517" t="s">
        <v>4298</v>
      </c>
      <c r="B823" s="271">
        <v>0</v>
      </c>
      <c r="C823">
        <v>0</v>
      </c>
    </row>
    <row r="824" spans="1:3" x14ac:dyDescent="0.35">
      <c r="A824" s="517" t="s">
        <v>4299</v>
      </c>
      <c r="B824" s="271">
        <v>0</v>
      </c>
      <c r="C824">
        <v>0</v>
      </c>
    </row>
    <row r="825" spans="1:3" x14ac:dyDescent="0.35">
      <c r="A825" s="517" t="s">
        <v>4300</v>
      </c>
      <c r="B825" s="271">
        <v>0</v>
      </c>
      <c r="C825">
        <v>0</v>
      </c>
    </row>
    <row r="826" spans="1:3" x14ac:dyDescent="0.35">
      <c r="A826" s="517" t="s">
        <v>4301</v>
      </c>
      <c r="B826" s="271">
        <v>0</v>
      </c>
      <c r="C826">
        <v>0</v>
      </c>
    </row>
    <row r="827" spans="1:3" x14ac:dyDescent="0.35">
      <c r="A827" s="517" t="s">
        <v>4302</v>
      </c>
      <c r="B827" s="271">
        <v>0</v>
      </c>
      <c r="C827">
        <v>0</v>
      </c>
    </row>
    <row r="828" spans="1:3" x14ac:dyDescent="0.35">
      <c r="A828" s="517" t="s">
        <v>4291</v>
      </c>
      <c r="B828" s="271">
        <v>0</v>
      </c>
      <c r="C828">
        <v>0</v>
      </c>
    </row>
    <row r="829" spans="1:3" x14ac:dyDescent="0.35">
      <c r="A829" s="517" t="s">
        <v>4292</v>
      </c>
      <c r="B829">
        <v>0</v>
      </c>
      <c r="C829">
        <v>0</v>
      </c>
    </row>
    <row r="830" spans="1:3" x14ac:dyDescent="0.35">
      <c r="A830" s="517" t="s">
        <v>4293</v>
      </c>
      <c r="B830">
        <v>0</v>
      </c>
      <c r="C830">
        <v>0</v>
      </c>
    </row>
    <row r="831" spans="1:3" x14ac:dyDescent="0.35">
      <c r="A831" s="517" t="s">
        <v>4315</v>
      </c>
      <c r="B831">
        <v>0</v>
      </c>
      <c r="C831">
        <v>0</v>
      </c>
    </row>
    <row r="832" spans="1:3" x14ac:dyDescent="0.35">
      <c r="A832" s="517" t="s">
        <v>4316</v>
      </c>
      <c r="B832">
        <v>0</v>
      </c>
      <c r="C832">
        <v>0</v>
      </c>
    </row>
    <row r="833" spans="1:3" x14ac:dyDescent="0.35">
      <c r="A833" s="517" t="s">
        <v>4317</v>
      </c>
      <c r="B833">
        <v>0</v>
      </c>
      <c r="C833">
        <v>0</v>
      </c>
    </row>
    <row r="834" spans="1:3" x14ac:dyDescent="0.35">
      <c r="A834" s="517" t="s">
        <v>4318</v>
      </c>
      <c r="B834">
        <v>0</v>
      </c>
      <c r="C834">
        <v>0</v>
      </c>
    </row>
    <row r="835" spans="1:3" x14ac:dyDescent="0.35">
      <c r="A835" s="517" t="s">
        <v>4319</v>
      </c>
      <c r="B835">
        <v>0</v>
      </c>
      <c r="C835">
        <v>0</v>
      </c>
    </row>
    <row r="836" spans="1:3" x14ac:dyDescent="0.35">
      <c r="A836" s="517" t="s">
        <v>4320</v>
      </c>
      <c r="B836">
        <v>0</v>
      </c>
      <c r="C836">
        <v>0</v>
      </c>
    </row>
    <row r="837" spans="1:3" x14ac:dyDescent="0.35">
      <c r="A837" s="517" t="s">
        <v>4321</v>
      </c>
      <c r="B837">
        <v>0</v>
      </c>
      <c r="C837">
        <v>0</v>
      </c>
    </row>
    <row r="838" spans="1:3" x14ac:dyDescent="0.35">
      <c r="A838" s="517" t="s">
        <v>4322</v>
      </c>
      <c r="B838">
        <v>0</v>
      </c>
      <c r="C838">
        <v>0</v>
      </c>
    </row>
    <row r="839" spans="1:3" x14ac:dyDescent="0.35">
      <c r="A839" s="517" t="s">
        <v>4323</v>
      </c>
      <c r="B839">
        <v>0</v>
      </c>
      <c r="C839">
        <v>0</v>
      </c>
    </row>
    <row r="840" spans="1:3" x14ac:dyDescent="0.35">
      <c r="A840" s="517" t="s">
        <v>4324</v>
      </c>
      <c r="B840" t="s">
        <v>690</v>
      </c>
      <c r="C840" t="s">
        <v>690</v>
      </c>
    </row>
    <row r="841" spans="1:3" x14ac:dyDescent="0.35">
      <c r="A841" s="517" t="s">
        <v>4326</v>
      </c>
      <c r="B841">
        <v>2</v>
      </c>
      <c r="C841">
        <v>2</v>
      </c>
    </row>
    <row r="842" spans="1:3" x14ac:dyDescent="0.35">
      <c r="A842" s="517" t="s">
        <v>4327</v>
      </c>
      <c r="B842">
        <v>2</v>
      </c>
      <c r="C842">
        <v>2</v>
      </c>
    </row>
    <row r="843" spans="1:3" x14ac:dyDescent="0.35">
      <c r="A843" s="517" t="s">
        <v>4328</v>
      </c>
      <c r="B843">
        <v>5</v>
      </c>
      <c r="C843">
        <v>5</v>
      </c>
    </row>
    <row r="844" spans="1:3" x14ac:dyDescent="0.35">
      <c r="A844" s="517" t="s">
        <v>4329</v>
      </c>
      <c r="B844">
        <v>6</v>
      </c>
      <c r="C844">
        <v>6</v>
      </c>
    </row>
    <row r="845" spans="1:3" x14ac:dyDescent="0.35">
      <c r="A845" s="517" t="s">
        <v>4330</v>
      </c>
      <c r="B845">
        <v>2</v>
      </c>
      <c r="C845">
        <v>2</v>
      </c>
    </row>
    <row r="846" spans="1:3" x14ac:dyDescent="0.35">
      <c r="A846" s="517" t="s">
        <v>4331</v>
      </c>
      <c r="B846">
        <v>2</v>
      </c>
      <c r="C846">
        <v>2</v>
      </c>
    </row>
    <row r="847" spans="1:3" x14ac:dyDescent="0.35">
      <c r="A847" s="517" t="s">
        <v>4332</v>
      </c>
      <c r="B847">
        <v>3</v>
      </c>
      <c r="C847">
        <v>3</v>
      </c>
    </row>
    <row r="848" spans="1:3" x14ac:dyDescent="0.35">
      <c r="A848" s="517" t="s">
        <v>4333</v>
      </c>
      <c r="B848">
        <v>4</v>
      </c>
      <c r="C848">
        <v>4</v>
      </c>
    </row>
    <row r="849" spans="1:3" x14ac:dyDescent="0.35">
      <c r="A849" s="517" t="s">
        <v>4334</v>
      </c>
      <c r="B849" s="517">
        <v>5</v>
      </c>
      <c r="C849">
        <v>5</v>
      </c>
    </row>
    <row r="850" spans="1:3" x14ac:dyDescent="0.35">
      <c r="A850" s="517" t="s">
        <v>4344</v>
      </c>
      <c r="B850" s="517">
        <v>5000</v>
      </c>
      <c r="C850">
        <v>5000</v>
      </c>
    </row>
    <row r="851" spans="1:3" x14ac:dyDescent="0.35">
      <c r="A851" s="517" t="s">
        <v>4345</v>
      </c>
      <c r="B851" s="517">
        <v>5000</v>
      </c>
      <c r="C851">
        <v>5000</v>
      </c>
    </row>
    <row r="852" spans="1:3" x14ac:dyDescent="0.35">
      <c r="A852" s="517" t="s">
        <v>4116</v>
      </c>
      <c r="B852" s="517">
        <v>2</v>
      </c>
      <c r="C852">
        <v>2</v>
      </c>
    </row>
    <row r="853" spans="1:3" x14ac:dyDescent="0.35">
      <c r="A853" s="517" t="s">
        <v>4117</v>
      </c>
      <c r="B853" s="517">
        <v>0</v>
      </c>
      <c r="C853">
        <v>0</v>
      </c>
    </row>
    <row r="854" spans="1:3" x14ac:dyDescent="0.35">
      <c r="A854" s="517" t="s">
        <v>4122</v>
      </c>
      <c r="B854" s="517">
        <v>0</v>
      </c>
      <c r="C854">
        <v>0</v>
      </c>
    </row>
    <row r="855" spans="1:3" x14ac:dyDescent="0.35">
      <c r="A855" s="517" t="s">
        <v>4123</v>
      </c>
      <c r="B855" s="517">
        <v>0</v>
      </c>
      <c r="C855">
        <v>0</v>
      </c>
    </row>
    <row r="856" spans="1:3" x14ac:dyDescent="0.35">
      <c r="A856" s="517" t="s">
        <v>4124</v>
      </c>
      <c r="B856" s="517">
        <v>0</v>
      </c>
      <c r="C856">
        <v>0</v>
      </c>
    </row>
    <row r="857" spans="1:3" x14ac:dyDescent="0.35">
      <c r="A857" s="517" t="s">
        <v>4125</v>
      </c>
      <c r="B857" s="517">
        <v>0</v>
      </c>
      <c r="C857">
        <v>0</v>
      </c>
    </row>
    <row r="858" spans="1:3" x14ac:dyDescent="0.35">
      <c r="A858" s="517" t="s">
        <v>4126</v>
      </c>
      <c r="B858" s="517">
        <v>0</v>
      </c>
      <c r="C858">
        <v>0</v>
      </c>
    </row>
    <row r="859" spans="1:3" x14ac:dyDescent="0.35">
      <c r="A859" s="517" t="s">
        <v>4127</v>
      </c>
      <c r="B859">
        <v>0</v>
      </c>
      <c r="C859">
        <v>0</v>
      </c>
    </row>
    <row r="860" spans="1:3" x14ac:dyDescent="0.35">
      <c r="A860" s="517" t="s">
        <v>4128</v>
      </c>
      <c r="B860">
        <v>0</v>
      </c>
      <c r="C860">
        <v>0</v>
      </c>
    </row>
    <row r="861" spans="1:3" x14ac:dyDescent="0.35">
      <c r="A861" s="517" t="s">
        <v>4129</v>
      </c>
      <c r="B861">
        <v>0</v>
      </c>
      <c r="C861">
        <v>0</v>
      </c>
    </row>
    <row r="862" spans="1:3" x14ac:dyDescent="0.35">
      <c r="A862" s="517" t="s">
        <v>4118</v>
      </c>
      <c r="B862" t="b">
        <v>0</v>
      </c>
      <c r="C862" t="b">
        <v>0</v>
      </c>
    </row>
    <row r="863" spans="1:3" x14ac:dyDescent="0.35">
      <c r="A863" s="517" t="s">
        <v>4119</v>
      </c>
      <c r="B863" t="b">
        <v>0</v>
      </c>
      <c r="C863" t="b">
        <v>0</v>
      </c>
    </row>
    <row r="864" spans="1:3" x14ac:dyDescent="0.35">
      <c r="A864" s="517" t="s">
        <v>4120</v>
      </c>
      <c r="B864" t="b">
        <v>0</v>
      </c>
      <c r="C864" t="b">
        <v>0</v>
      </c>
    </row>
    <row r="865" spans="1:3" x14ac:dyDescent="0.35">
      <c r="A865" s="517" t="s">
        <v>4121</v>
      </c>
      <c r="B865" t="b">
        <v>0</v>
      </c>
      <c r="C865" t="b">
        <v>0</v>
      </c>
    </row>
    <row r="866" spans="1:3" x14ac:dyDescent="0.35">
      <c r="A866" s="517" t="s">
        <v>4346</v>
      </c>
      <c r="B866">
        <v>7</v>
      </c>
      <c r="C866">
        <v>7</v>
      </c>
    </row>
    <row r="867" spans="1:3" x14ac:dyDescent="0.35">
      <c r="A867" s="517" t="s">
        <v>4348</v>
      </c>
      <c r="B867" t="s">
        <v>664</v>
      </c>
      <c r="C867" t="s">
        <v>664</v>
      </c>
    </row>
    <row r="868" spans="1:3" x14ac:dyDescent="0.35">
      <c r="A868" s="517" t="s">
        <v>4350</v>
      </c>
    </row>
    <row r="869" spans="1:3" x14ac:dyDescent="0.35">
      <c r="A869" s="517" t="s">
        <v>4351</v>
      </c>
    </row>
    <row r="870" spans="1:3" x14ac:dyDescent="0.35">
      <c r="A870" s="517" t="s">
        <v>4352</v>
      </c>
    </row>
    <row r="871" spans="1:3" x14ac:dyDescent="0.35">
      <c r="A871" s="517" t="s">
        <v>4353</v>
      </c>
    </row>
    <row r="872" spans="1:3" x14ac:dyDescent="0.35">
      <c r="A872" s="517" t="s">
        <v>4354</v>
      </c>
    </row>
    <row r="873" spans="1:3" x14ac:dyDescent="0.35">
      <c r="A873" s="517" t="s">
        <v>4355</v>
      </c>
    </row>
    <row r="874" spans="1:3" x14ac:dyDescent="0.35">
      <c r="A874" s="517" t="s">
        <v>4356</v>
      </c>
    </row>
    <row r="875" spans="1:3" s="517" customFormat="1" x14ac:dyDescent="0.35">
      <c r="A875" s="517" t="s">
        <v>4357</v>
      </c>
      <c r="B875"/>
    </row>
    <row r="876" spans="1:3" x14ac:dyDescent="0.35">
      <c r="A876" s="517" t="s">
        <v>4358</v>
      </c>
    </row>
    <row r="877" spans="1:3" x14ac:dyDescent="0.35">
      <c r="A877" s="517" t="s">
        <v>4359</v>
      </c>
    </row>
    <row r="878" spans="1:3" x14ac:dyDescent="0.35">
      <c r="A878" s="517" t="s">
        <v>4360</v>
      </c>
    </row>
    <row r="879" spans="1:3" x14ac:dyDescent="0.35">
      <c r="A879" s="517" t="s">
        <v>4361</v>
      </c>
    </row>
    <row r="880" spans="1:3" x14ac:dyDescent="0.35">
      <c r="A880" s="517" t="s">
        <v>4362</v>
      </c>
    </row>
    <row r="881" spans="1:2" x14ac:dyDescent="0.35">
      <c r="A881" s="517" t="s">
        <v>4363</v>
      </c>
    </row>
    <row r="882" spans="1:2" x14ac:dyDescent="0.35">
      <c r="A882" s="517" t="s">
        <v>4364</v>
      </c>
    </row>
    <row r="883" spans="1:2" x14ac:dyDescent="0.35">
      <c r="A883" s="517" t="s">
        <v>4365</v>
      </c>
    </row>
    <row r="884" spans="1:2" x14ac:dyDescent="0.35">
      <c r="A884" s="517" t="s">
        <v>4366</v>
      </c>
    </row>
    <row r="885" spans="1:2" x14ac:dyDescent="0.35">
      <c r="A885" s="517" t="s">
        <v>4367</v>
      </c>
    </row>
    <row r="886" spans="1:2" x14ac:dyDescent="0.35">
      <c r="A886" s="517" t="s">
        <v>4368</v>
      </c>
    </row>
    <row r="887" spans="1:2" s="517" customFormat="1" x14ac:dyDescent="0.35">
      <c r="A887" s="517" t="s">
        <v>4369</v>
      </c>
      <c r="B887"/>
    </row>
    <row r="888" spans="1:2" x14ac:dyDescent="0.35">
      <c r="A888" s="517" t="s">
        <v>4370</v>
      </c>
    </row>
    <row r="889" spans="1:2" x14ac:dyDescent="0.35">
      <c r="A889" s="517" t="s">
        <v>4371</v>
      </c>
    </row>
    <row r="890" spans="1:2" x14ac:dyDescent="0.35">
      <c r="A890" s="517" t="s">
        <v>4372</v>
      </c>
    </row>
    <row r="891" spans="1:2" x14ac:dyDescent="0.35">
      <c r="A891" s="517" t="s">
        <v>4373</v>
      </c>
    </row>
    <row r="892" spans="1:2" x14ac:dyDescent="0.35">
      <c r="A892" s="517" t="s">
        <v>4374</v>
      </c>
    </row>
    <row r="893" spans="1:2" x14ac:dyDescent="0.35">
      <c r="A893" s="517" t="s">
        <v>4375</v>
      </c>
    </row>
    <row r="894" spans="1:2" x14ac:dyDescent="0.35">
      <c r="A894" s="517" t="s">
        <v>4376</v>
      </c>
    </row>
    <row r="895" spans="1:2" x14ac:dyDescent="0.35">
      <c r="A895" s="517" t="s">
        <v>4377</v>
      </c>
    </row>
    <row r="896" spans="1:2" x14ac:dyDescent="0.35">
      <c r="A896" s="517" t="s">
        <v>4378</v>
      </c>
    </row>
    <row r="897" spans="1:1" x14ac:dyDescent="0.35">
      <c r="A897" s="517" t="s">
        <v>4379</v>
      </c>
    </row>
    <row r="898" spans="1:1" x14ac:dyDescent="0.35">
      <c r="A898" s="517" t="s">
        <v>4380</v>
      </c>
    </row>
    <row r="899" spans="1:1" x14ac:dyDescent="0.35">
      <c r="A899" s="517" t="s">
        <v>4381</v>
      </c>
    </row>
    <row r="900" spans="1:1" x14ac:dyDescent="0.35">
      <c r="A900" s="517" t="s">
        <v>4382</v>
      </c>
    </row>
    <row r="901" spans="1:1" x14ac:dyDescent="0.35">
      <c r="A901" s="517" t="s">
        <v>4383</v>
      </c>
    </row>
    <row r="902" spans="1:1" x14ac:dyDescent="0.35">
      <c r="A902" s="517" t="s">
        <v>4384</v>
      </c>
    </row>
    <row r="903" spans="1:1" x14ac:dyDescent="0.35">
      <c r="A903" s="517" t="s">
        <v>4385</v>
      </c>
    </row>
    <row r="904" spans="1:1" x14ac:dyDescent="0.35">
      <c r="A904" s="517" t="s">
        <v>4386</v>
      </c>
    </row>
    <row r="905" spans="1:1" x14ac:dyDescent="0.35">
      <c r="A905" s="517" t="s">
        <v>4387</v>
      </c>
    </row>
    <row r="906" spans="1:1" x14ac:dyDescent="0.35">
      <c r="A906" s="517" t="s">
        <v>4388</v>
      </c>
    </row>
    <row r="907" spans="1:1" x14ac:dyDescent="0.35">
      <c r="A907" s="517" t="s">
        <v>4389</v>
      </c>
    </row>
    <row r="908" spans="1:1" x14ac:dyDescent="0.35">
      <c r="A908" s="517" t="s">
        <v>4390</v>
      </c>
    </row>
    <row r="909" spans="1:1" x14ac:dyDescent="0.35">
      <c r="A909" s="517" t="s">
        <v>4391</v>
      </c>
    </row>
    <row r="910" spans="1:1" x14ac:dyDescent="0.35">
      <c r="A910" s="517" t="s">
        <v>4392</v>
      </c>
    </row>
    <row r="911" spans="1:1" x14ac:dyDescent="0.35">
      <c r="A911" s="517" t="s">
        <v>4393</v>
      </c>
    </row>
    <row r="912" spans="1:1" x14ac:dyDescent="0.35">
      <c r="A912" s="517" t="s">
        <v>4394</v>
      </c>
    </row>
    <row r="913" spans="1:1" x14ac:dyDescent="0.35">
      <c r="A913" s="517" t="s">
        <v>4395</v>
      </c>
    </row>
    <row r="914" spans="1:1" x14ac:dyDescent="0.35">
      <c r="A914" s="517" t="s">
        <v>4396</v>
      </c>
    </row>
    <row r="915" spans="1:1" x14ac:dyDescent="0.35">
      <c r="A915" s="517" t="s">
        <v>4397</v>
      </c>
    </row>
    <row r="916" spans="1:1" x14ac:dyDescent="0.35">
      <c r="A916" s="517" t="s">
        <v>4398</v>
      </c>
    </row>
    <row r="917" spans="1:1" x14ac:dyDescent="0.35">
      <c r="A917" s="517" t="s">
        <v>4399</v>
      </c>
    </row>
    <row r="918" spans="1:1" x14ac:dyDescent="0.35">
      <c r="A918" s="517" t="s">
        <v>4400</v>
      </c>
    </row>
    <row r="919" spans="1:1" x14ac:dyDescent="0.35">
      <c r="A919" s="517" t="s">
        <v>4401</v>
      </c>
    </row>
    <row r="920" spans="1:1" x14ac:dyDescent="0.35">
      <c r="A920" s="517" t="s">
        <v>4402</v>
      </c>
    </row>
    <row r="921" spans="1:1" x14ac:dyDescent="0.35">
      <c r="A921" s="517" t="s">
        <v>4403</v>
      </c>
    </row>
    <row r="922" spans="1:1" x14ac:dyDescent="0.35">
      <c r="A922" s="517" t="s">
        <v>4404</v>
      </c>
    </row>
    <row r="923" spans="1:1" x14ac:dyDescent="0.35">
      <c r="A923" s="517" t="s">
        <v>4405</v>
      </c>
    </row>
    <row r="924" spans="1:1" x14ac:dyDescent="0.35">
      <c r="A924" s="517" t="s">
        <v>4406</v>
      </c>
    </row>
    <row r="925" spans="1:1" x14ac:dyDescent="0.35">
      <c r="A925" s="517" t="s">
        <v>4407</v>
      </c>
    </row>
    <row r="926" spans="1:1" x14ac:dyDescent="0.35">
      <c r="A926" s="517" t="s">
        <v>4408</v>
      </c>
    </row>
    <row r="927" spans="1:1" x14ac:dyDescent="0.35">
      <c r="A927" s="517" t="s">
        <v>4409</v>
      </c>
    </row>
    <row r="928" spans="1:1" x14ac:dyDescent="0.35">
      <c r="A928" s="517" t="s">
        <v>4410</v>
      </c>
    </row>
    <row r="929" spans="1:2" x14ac:dyDescent="0.35">
      <c r="A929" s="517" t="s">
        <v>4411</v>
      </c>
    </row>
    <row r="930" spans="1:2" x14ac:dyDescent="0.35">
      <c r="A930" s="517" t="s">
        <v>4412</v>
      </c>
    </row>
    <row r="931" spans="1:2" x14ac:dyDescent="0.35">
      <c r="A931" s="517" t="s">
        <v>4413</v>
      </c>
    </row>
    <row r="932" spans="1:2" x14ac:dyDescent="0.35">
      <c r="A932" s="517" t="s">
        <v>4414</v>
      </c>
    </row>
    <row r="933" spans="1:2" x14ac:dyDescent="0.35">
      <c r="A933" s="517" t="s">
        <v>4415</v>
      </c>
    </row>
    <row r="934" spans="1:2" x14ac:dyDescent="0.35">
      <c r="A934" s="517" t="s">
        <v>4416</v>
      </c>
    </row>
    <row r="935" spans="1:2" x14ac:dyDescent="0.35">
      <c r="A935" s="517" t="s">
        <v>4417</v>
      </c>
    </row>
    <row r="936" spans="1:2" s="517" customFormat="1" x14ac:dyDescent="0.35">
      <c r="A936" s="517" t="s">
        <v>4418</v>
      </c>
      <c r="B936"/>
    </row>
    <row r="937" spans="1:2" x14ac:dyDescent="0.35">
      <c r="A937" s="517" t="s">
        <v>4419</v>
      </c>
    </row>
    <row r="938" spans="1:2" x14ac:dyDescent="0.35">
      <c r="A938" s="517" t="s">
        <v>4420</v>
      </c>
    </row>
    <row r="939" spans="1:2" x14ac:dyDescent="0.35">
      <c r="A939" s="517" t="s">
        <v>4421</v>
      </c>
    </row>
    <row r="940" spans="1:2" x14ac:dyDescent="0.35">
      <c r="A940" s="517" t="s">
        <v>4422</v>
      </c>
    </row>
    <row r="941" spans="1:2" x14ac:dyDescent="0.35">
      <c r="A941" s="517" t="s">
        <v>4423</v>
      </c>
    </row>
    <row r="942" spans="1:2" x14ac:dyDescent="0.35">
      <c r="A942" s="517" t="s">
        <v>4424</v>
      </c>
      <c r="B942" s="517"/>
    </row>
    <row r="943" spans="1:2" x14ac:dyDescent="0.35">
      <c r="A943" s="517" t="s">
        <v>4425</v>
      </c>
    </row>
    <row r="944" spans="1:2" x14ac:dyDescent="0.35">
      <c r="A944" s="517" t="s">
        <v>4426</v>
      </c>
    </row>
    <row r="945" spans="1:2" x14ac:dyDescent="0.35">
      <c r="A945" s="517" t="s">
        <v>4427</v>
      </c>
      <c r="B945" s="517"/>
    </row>
    <row r="946" spans="1:2" x14ac:dyDescent="0.35">
      <c r="A946" s="517" t="s">
        <v>4428</v>
      </c>
      <c r="B946" s="517"/>
    </row>
    <row r="947" spans="1:2" x14ac:dyDescent="0.35">
      <c r="A947" s="517" t="s">
        <v>4429</v>
      </c>
    </row>
    <row r="948" spans="1:2" x14ac:dyDescent="0.35">
      <c r="A948" s="517" t="s">
        <v>4430</v>
      </c>
    </row>
    <row r="949" spans="1:2" x14ac:dyDescent="0.35">
      <c r="A949" s="517" t="s">
        <v>4431</v>
      </c>
    </row>
    <row r="950" spans="1:2" x14ac:dyDescent="0.35">
      <c r="A950" s="517" t="s">
        <v>4432</v>
      </c>
    </row>
    <row r="951" spans="1:2" x14ac:dyDescent="0.35">
      <c r="A951" s="517" t="s">
        <v>4433</v>
      </c>
      <c r="B951" s="517"/>
    </row>
    <row r="952" spans="1:2" x14ac:dyDescent="0.35">
      <c r="A952" s="517" t="s">
        <v>4434</v>
      </c>
      <c r="B952" s="517"/>
    </row>
    <row r="953" spans="1:2" x14ac:dyDescent="0.35">
      <c r="A953" s="517" t="s">
        <v>4435</v>
      </c>
    </row>
    <row r="954" spans="1:2" x14ac:dyDescent="0.35">
      <c r="A954" s="517" t="s">
        <v>4436</v>
      </c>
    </row>
    <row r="955" spans="1:2" x14ac:dyDescent="0.35">
      <c r="A955" s="517" t="s">
        <v>4437</v>
      </c>
    </row>
    <row r="956" spans="1:2" x14ac:dyDescent="0.35">
      <c r="A956" s="517" t="s">
        <v>4438</v>
      </c>
    </row>
    <row r="957" spans="1:2" x14ac:dyDescent="0.35">
      <c r="A957" s="517" t="s">
        <v>4439</v>
      </c>
    </row>
    <row r="958" spans="1:2" x14ac:dyDescent="0.35">
      <c r="A958" s="517" t="s">
        <v>4440</v>
      </c>
    </row>
    <row r="959" spans="1:2" x14ac:dyDescent="0.35">
      <c r="A959" s="517" t="s">
        <v>4441</v>
      </c>
    </row>
    <row r="960" spans="1:2" x14ac:dyDescent="0.35">
      <c r="A960" s="517" t="s">
        <v>4442</v>
      </c>
    </row>
    <row r="961" spans="1:1" x14ac:dyDescent="0.35">
      <c r="A961" s="517" t="s">
        <v>4443</v>
      </c>
    </row>
    <row r="962" spans="1:1" x14ac:dyDescent="0.35">
      <c r="A962" s="517" t="s">
        <v>4444</v>
      </c>
    </row>
    <row r="963" spans="1:1" x14ac:dyDescent="0.35">
      <c r="A963" s="517" t="s">
        <v>4445</v>
      </c>
    </row>
    <row r="964" spans="1:1" x14ac:dyDescent="0.35">
      <c r="A964" s="517" t="s">
        <v>4446</v>
      </c>
    </row>
    <row r="965" spans="1:1" x14ac:dyDescent="0.35">
      <c r="A965" s="517" t="s">
        <v>4447</v>
      </c>
    </row>
    <row r="966" spans="1:1" x14ac:dyDescent="0.35">
      <c r="A966" s="517" t="s">
        <v>4448</v>
      </c>
    </row>
    <row r="967" spans="1:1" x14ac:dyDescent="0.35">
      <c r="A967" s="517" t="s">
        <v>4449</v>
      </c>
    </row>
    <row r="968" spans="1:1" x14ac:dyDescent="0.35">
      <c r="A968" s="517" t="s">
        <v>4450</v>
      </c>
    </row>
    <row r="969" spans="1:1" x14ac:dyDescent="0.35">
      <c r="A969" s="517" t="s">
        <v>4451</v>
      </c>
    </row>
    <row r="970" spans="1:1" x14ac:dyDescent="0.35">
      <c r="A970" s="517" t="s">
        <v>4452</v>
      </c>
    </row>
    <row r="971" spans="1:1" x14ac:dyDescent="0.35">
      <c r="A971" s="517" t="s">
        <v>4453</v>
      </c>
    </row>
    <row r="972" spans="1:1" x14ac:dyDescent="0.35">
      <c r="A972" s="517" t="s">
        <v>4454</v>
      </c>
    </row>
    <row r="973" spans="1:1" x14ac:dyDescent="0.35">
      <c r="A973" s="517" t="s">
        <v>4455</v>
      </c>
    </row>
    <row r="974" spans="1:1" x14ac:dyDescent="0.35">
      <c r="A974" s="517" t="s">
        <v>4456</v>
      </c>
    </row>
    <row r="975" spans="1:1" x14ac:dyDescent="0.35">
      <c r="A975" s="517" t="s">
        <v>4457</v>
      </c>
    </row>
    <row r="976" spans="1:1" x14ac:dyDescent="0.35">
      <c r="A976" s="517" t="s">
        <v>4458</v>
      </c>
    </row>
    <row r="977" spans="1:1" x14ac:dyDescent="0.35">
      <c r="A977" s="517" t="s">
        <v>4459</v>
      </c>
    </row>
    <row r="978" spans="1:1" x14ac:dyDescent="0.35">
      <c r="A978" s="517" t="s">
        <v>4460</v>
      </c>
    </row>
    <row r="979" spans="1:1" x14ac:dyDescent="0.35">
      <c r="A979" s="517" t="s">
        <v>4461</v>
      </c>
    </row>
    <row r="980" spans="1:1" x14ac:dyDescent="0.35">
      <c r="A980" s="517" t="s">
        <v>4462</v>
      </c>
    </row>
    <row r="981" spans="1:1" x14ac:dyDescent="0.35">
      <c r="A981" s="517" t="s">
        <v>4463</v>
      </c>
    </row>
    <row r="982" spans="1:1" x14ac:dyDescent="0.35">
      <c r="A982" s="517" t="s">
        <v>4464</v>
      </c>
    </row>
    <row r="983" spans="1:1" x14ac:dyDescent="0.35">
      <c r="A983" s="517" t="s">
        <v>4465</v>
      </c>
    </row>
    <row r="984" spans="1:1" x14ac:dyDescent="0.35">
      <c r="A984" s="517" t="s">
        <v>4466</v>
      </c>
    </row>
    <row r="985" spans="1:1" x14ac:dyDescent="0.35">
      <c r="A985" s="517" t="s">
        <v>4467</v>
      </c>
    </row>
    <row r="986" spans="1:1" x14ac:dyDescent="0.35">
      <c r="A986" s="517" t="s">
        <v>4468</v>
      </c>
    </row>
    <row r="987" spans="1:1" x14ac:dyDescent="0.35">
      <c r="A987" s="517" t="s">
        <v>4469</v>
      </c>
    </row>
    <row r="988" spans="1:1" x14ac:dyDescent="0.35">
      <c r="A988" s="517" t="s">
        <v>4470</v>
      </c>
    </row>
    <row r="989" spans="1:1" x14ac:dyDescent="0.35">
      <c r="A989" s="517" t="s">
        <v>4471</v>
      </c>
    </row>
    <row r="990" spans="1:1" x14ac:dyDescent="0.35">
      <c r="A990" s="517" t="s">
        <v>4472</v>
      </c>
    </row>
    <row r="991" spans="1:1" x14ac:dyDescent="0.35">
      <c r="A991" s="517" t="s">
        <v>4473</v>
      </c>
    </row>
    <row r="992" spans="1:1" x14ac:dyDescent="0.35">
      <c r="A992" s="517" t="s">
        <v>4474</v>
      </c>
    </row>
    <row r="993" spans="1:2" x14ac:dyDescent="0.35">
      <c r="A993" s="517" t="s">
        <v>4475</v>
      </c>
    </row>
    <row r="994" spans="1:2" x14ac:dyDescent="0.35">
      <c r="A994" s="517" t="s">
        <v>4476</v>
      </c>
    </row>
    <row r="995" spans="1:2" x14ac:dyDescent="0.35">
      <c r="A995" s="517" t="s">
        <v>4477</v>
      </c>
    </row>
    <row r="996" spans="1:2" x14ac:dyDescent="0.35">
      <c r="A996" s="517" t="s">
        <v>4478</v>
      </c>
    </row>
    <row r="997" spans="1:2" x14ac:dyDescent="0.35">
      <c r="A997" s="517" t="s">
        <v>4479</v>
      </c>
    </row>
    <row r="998" spans="1:2" x14ac:dyDescent="0.35">
      <c r="A998" s="517" t="s">
        <v>4480</v>
      </c>
    </row>
    <row r="999" spans="1:2" x14ac:dyDescent="0.35">
      <c r="A999" s="517" t="s">
        <v>4481</v>
      </c>
    </row>
    <row r="1000" spans="1:2" x14ac:dyDescent="0.35">
      <c r="A1000" s="517" t="s">
        <v>4482</v>
      </c>
    </row>
    <row r="1001" spans="1:2" x14ac:dyDescent="0.35">
      <c r="A1001" s="517" t="s">
        <v>4483</v>
      </c>
    </row>
    <row r="1002" spans="1:2" x14ac:dyDescent="0.35">
      <c r="A1002" s="517" t="s">
        <v>4484</v>
      </c>
    </row>
    <row r="1003" spans="1:2" x14ac:dyDescent="0.35">
      <c r="A1003" s="517" t="s">
        <v>4485</v>
      </c>
    </row>
    <row r="1004" spans="1:2" x14ac:dyDescent="0.35">
      <c r="A1004" s="517" t="s">
        <v>4486</v>
      </c>
    </row>
    <row r="1005" spans="1:2" x14ac:dyDescent="0.35">
      <c r="A1005" s="517" t="s">
        <v>4487</v>
      </c>
      <c r="B1005" s="517"/>
    </row>
    <row r="1006" spans="1:2" x14ac:dyDescent="0.35">
      <c r="A1006" s="517" t="s">
        <v>4488</v>
      </c>
    </row>
    <row r="1007" spans="1:2" x14ac:dyDescent="0.35">
      <c r="A1007" s="517" t="s">
        <v>4489</v>
      </c>
    </row>
    <row r="1008" spans="1:2" x14ac:dyDescent="0.35">
      <c r="A1008" s="517" t="s">
        <v>4490</v>
      </c>
    </row>
    <row r="1009" spans="1:2" x14ac:dyDescent="0.35">
      <c r="A1009" s="517" t="s">
        <v>4491</v>
      </c>
    </row>
    <row r="1010" spans="1:2" x14ac:dyDescent="0.35">
      <c r="A1010" s="517" t="s">
        <v>4492</v>
      </c>
    </row>
    <row r="1011" spans="1:2" x14ac:dyDescent="0.35">
      <c r="A1011" s="517" t="s">
        <v>4493</v>
      </c>
    </row>
    <row r="1012" spans="1:2" x14ac:dyDescent="0.35">
      <c r="A1012" s="517" t="s">
        <v>4494</v>
      </c>
    </row>
    <row r="1013" spans="1:2" x14ac:dyDescent="0.35">
      <c r="A1013" s="517" t="s">
        <v>4495</v>
      </c>
    </row>
    <row r="1014" spans="1:2" x14ac:dyDescent="0.35">
      <c r="A1014" s="517" t="s">
        <v>4496</v>
      </c>
    </row>
    <row r="1015" spans="1:2" x14ac:dyDescent="0.35">
      <c r="A1015" s="517" t="s">
        <v>4497</v>
      </c>
    </row>
    <row r="1016" spans="1:2" x14ac:dyDescent="0.35">
      <c r="A1016" s="517" t="s">
        <v>4498</v>
      </c>
    </row>
    <row r="1017" spans="1:2" x14ac:dyDescent="0.35">
      <c r="A1017" s="517" t="s">
        <v>4499</v>
      </c>
      <c r="B1017" s="517"/>
    </row>
    <row r="1018" spans="1:2" x14ac:dyDescent="0.35">
      <c r="A1018" s="517" t="s">
        <v>4500</v>
      </c>
    </row>
    <row r="1019" spans="1:2" x14ac:dyDescent="0.35">
      <c r="A1019" s="517" t="s">
        <v>4501</v>
      </c>
    </row>
    <row r="1020" spans="1:2" x14ac:dyDescent="0.35">
      <c r="A1020" s="517" t="s">
        <v>4502</v>
      </c>
    </row>
    <row r="1021" spans="1:2" x14ac:dyDescent="0.35">
      <c r="A1021" s="517" t="s">
        <v>4503</v>
      </c>
    </row>
    <row r="1022" spans="1:2" x14ac:dyDescent="0.35">
      <c r="A1022" s="517" t="s">
        <v>4504</v>
      </c>
    </row>
    <row r="1023" spans="1:2" x14ac:dyDescent="0.35">
      <c r="A1023" s="517" t="s">
        <v>4505</v>
      </c>
    </row>
    <row r="1024" spans="1:2" x14ac:dyDescent="0.35">
      <c r="A1024" s="517" t="s">
        <v>4506</v>
      </c>
    </row>
    <row r="1025" spans="1:1" x14ac:dyDescent="0.35">
      <c r="A1025" s="517" t="s">
        <v>4507</v>
      </c>
    </row>
    <row r="1026" spans="1:1" x14ac:dyDescent="0.35">
      <c r="A1026" s="517" t="s">
        <v>4508</v>
      </c>
    </row>
    <row r="1027" spans="1:1" x14ac:dyDescent="0.35">
      <c r="A1027" s="517" t="s">
        <v>4509</v>
      </c>
    </row>
    <row r="1028" spans="1:1" x14ac:dyDescent="0.35">
      <c r="A1028" s="517" t="s">
        <v>4510</v>
      </c>
    </row>
    <row r="1029" spans="1:1" x14ac:dyDescent="0.35">
      <c r="A1029" s="517" t="s">
        <v>4511</v>
      </c>
    </row>
    <row r="1030" spans="1:1" x14ac:dyDescent="0.35">
      <c r="A1030" s="517" t="s">
        <v>4512</v>
      </c>
    </row>
    <row r="1031" spans="1:1" x14ac:dyDescent="0.35">
      <c r="A1031" s="517" t="s">
        <v>4513</v>
      </c>
    </row>
    <row r="1032" spans="1:1" x14ac:dyDescent="0.35">
      <c r="A1032" s="517" t="s">
        <v>4514</v>
      </c>
    </row>
    <row r="1033" spans="1:1" x14ac:dyDescent="0.35">
      <c r="A1033" s="517" t="s">
        <v>4515</v>
      </c>
    </row>
    <row r="1034" spans="1:1" x14ac:dyDescent="0.35">
      <c r="A1034" s="517" t="s">
        <v>4516</v>
      </c>
    </row>
    <row r="1035" spans="1:1" x14ac:dyDescent="0.35">
      <c r="A1035" s="517" t="s">
        <v>4517</v>
      </c>
    </row>
    <row r="1036" spans="1:1" x14ac:dyDescent="0.35">
      <c r="A1036" s="517" t="s">
        <v>4518</v>
      </c>
    </row>
    <row r="1037" spans="1:1" x14ac:dyDescent="0.35">
      <c r="A1037" s="517" t="s">
        <v>4519</v>
      </c>
    </row>
    <row r="1038" spans="1:1" x14ac:dyDescent="0.35">
      <c r="A1038" s="517" t="s">
        <v>4520</v>
      </c>
    </row>
    <row r="1039" spans="1:1" x14ac:dyDescent="0.35">
      <c r="A1039" s="517" t="s">
        <v>4521</v>
      </c>
    </row>
    <row r="1040" spans="1:1" x14ac:dyDescent="0.35">
      <c r="A1040" s="517" t="s">
        <v>4522</v>
      </c>
    </row>
    <row r="1041" spans="1:1" x14ac:dyDescent="0.35">
      <c r="A1041" s="517" t="s">
        <v>4523</v>
      </c>
    </row>
    <row r="1042" spans="1:1" x14ac:dyDescent="0.35">
      <c r="A1042" s="517" t="s">
        <v>4524</v>
      </c>
    </row>
    <row r="1043" spans="1:1" x14ac:dyDescent="0.35">
      <c r="A1043" s="517" t="s">
        <v>4525</v>
      </c>
    </row>
    <row r="1044" spans="1:1" x14ac:dyDescent="0.35">
      <c r="A1044" s="517" t="s">
        <v>4526</v>
      </c>
    </row>
    <row r="1045" spans="1:1" x14ac:dyDescent="0.35">
      <c r="A1045" s="517" t="s">
        <v>4527</v>
      </c>
    </row>
    <row r="1046" spans="1:1" x14ac:dyDescent="0.35">
      <c r="A1046" s="517" t="s">
        <v>4528</v>
      </c>
    </row>
    <row r="1047" spans="1:1" x14ac:dyDescent="0.35">
      <c r="A1047" s="517" t="s">
        <v>4529</v>
      </c>
    </row>
    <row r="1048" spans="1:1" x14ac:dyDescent="0.35">
      <c r="A1048" s="517" t="s">
        <v>4530</v>
      </c>
    </row>
    <row r="1049" spans="1:1" x14ac:dyDescent="0.35">
      <c r="A1049" s="517" t="s">
        <v>4531</v>
      </c>
    </row>
    <row r="1050" spans="1:1" x14ac:dyDescent="0.35">
      <c r="A1050" s="517" t="s">
        <v>4532</v>
      </c>
    </row>
    <row r="1051" spans="1:1" x14ac:dyDescent="0.35">
      <c r="A1051" s="517" t="s">
        <v>4533</v>
      </c>
    </row>
    <row r="1052" spans="1:1" x14ac:dyDescent="0.35">
      <c r="A1052" s="517" t="s">
        <v>4534</v>
      </c>
    </row>
    <row r="1053" spans="1:1" x14ac:dyDescent="0.35">
      <c r="A1053" s="517" t="s">
        <v>4535</v>
      </c>
    </row>
    <row r="1054" spans="1:1" x14ac:dyDescent="0.35">
      <c r="A1054" s="517" t="s">
        <v>4536</v>
      </c>
    </row>
    <row r="1055" spans="1:1" x14ac:dyDescent="0.35">
      <c r="A1055" s="517" t="s">
        <v>4537</v>
      </c>
    </row>
    <row r="1056" spans="1:1" x14ac:dyDescent="0.35">
      <c r="A1056" s="517" t="s">
        <v>4538</v>
      </c>
    </row>
    <row r="1057" spans="1:2" x14ac:dyDescent="0.35">
      <c r="A1057" s="517" t="s">
        <v>4539</v>
      </c>
    </row>
    <row r="1058" spans="1:2" x14ac:dyDescent="0.35">
      <c r="A1058" s="517" t="s">
        <v>4540</v>
      </c>
    </row>
    <row r="1059" spans="1:2" x14ac:dyDescent="0.35">
      <c r="A1059" s="517" t="s">
        <v>4541</v>
      </c>
    </row>
    <row r="1060" spans="1:2" x14ac:dyDescent="0.35">
      <c r="A1060" s="517" t="s">
        <v>4542</v>
      </c>
    </row>
    <row r="1061" spans="1:2" x14ac:dyDescent="0.35">
      <c r="A1061" s="517" t="s">
        <v>4543</v>
      </c>
    </row>
    <row r="1062" spans="1:2" x14ac:dyDescent="0.35">
      <c r="A1062" s="517" t="s">
        <v>4544</v>
      </c>
    </row>
    <row r="1063" spans="1:2" x14ac:dyDescent="0.35">
      <c r="A1063" s="517" t="s">
        <v>4545</v>
      </c>
    </row>
    <row r="1064" spans="1:2" x14ac:dyDescent="0.35">
      <c r="A1064" s="517" t="s">
        <v>4546</v>
      </c>
    </row>
    <row r="1065" spans="1:2" x14ac:dyDescent="0.35">
      <c r="A1065" s="517" t="s">
        <v>4547</v>
      </c>
    </row>
    <row r="1066" spans="1:2" x14ac:dyDescent="0.35">
      <c r="A1066" s="517" t="s">
        <v>4548</v>
      </c>
      <c r="B1066" s="517"/>
    </row>
    <row r="1067" spans="1:2" x14ac:dyDescent="0.35">
      <c r="A1067" s="517" t="s">
        <v>4549</v>
      </c>
    </row>
    <row r="1068" spans="1:2" x14ac:dyDescent="0.35">
      <c r="A1068" s="517" t="s">
        <v>4550</v>
      </c>
    </row>
    <row r="1069" spans="1:2" x14ac:dyDescent="0.35">
      <c r="A1069" s="517" t="s">
        <v>4551</v>
      </c>
    </row>
    <row r="1070" spans="1:2" x14ac:dyDescent="0.35">
      <c r="A1070" s="517" t="s">
        <v>4552</v>
      </c>
    </row>
    <row r="1071" spans="1:2" x14ac:dyDescent="0.35">
      <c r="A1071" s="517" t="s">
        <v>4553</v>
      </c>
    </row>
    <row r="1072" spans="1:2" x14ac:dyDescent="0.35">
      <c r="A1072" s="517" t="s">
        <v>4554</v>
      </c>
    </row>
    <row r="1073" spans="1:1" x14ac:dyDescent="0.35">
      <c r="A1073" s="517" t="s">
        <v>4555</v>
      </c>
    </row>
    <row r="1074" spans="1:1" x14ac:dyDescent="0.35">
      <c r="A1074" s="517" t="s">
        <v>4556</v>
      </c>
    </row>
    <row r="1075" spans="1:1" x14ac:dyDescent="0.35">
      <c r="A1075" s="517" t="s">
        <v>4557</v>
      </c>
    </row>
    <row r="1076" spans="1:1" x14ac:dyDescent="0.35">
      <c r="A1076" s="517" t="s">
        <v>4558</v>
      </c>
    </row>
    <row r="1077" spans="1:1" x14ac:dyDescent="0.35">
      <c r="A1077" s="517" t="s">
        <v>4559</v>
      </c>
    </row>
    <row r="1078" spans="1:1" x14ac:dyDescent="0.35">
      <c r="A1078" s="517" t="s">
        <v>4560</v>
      </c>
    </row>
    <row r="1079" spans="1:1" x14ac:dyDescent="0.35">
      <c r="A1079" s="517" t="s">
        <v>4561</v>
      </c>
    </row>
    <row r="1080" spans="1:1" x14ac:dyDescent="0.35">
      <c r="A1080" s="517" t="s">
        <v>4562</v>
      </c>
    </row>
    <row r="1081" spans="1:1" x14ac:dyDescent="0.35">
      <c r="A1081" s="517" t="s">
        <v>4563</v>
      </c>
    </row>
    <row r="1082" spans="1:1" x14ac:dyDescent="0.35">
      <c r="A1082" s="517" t="s">
        <v>4564</v>
      </c>
    </row>
    <row r="1083" spans="1:1" x14ac:dyDescent="0.35">
      <c r="A1083" s="517" t="s">
        <v>4565</v>
      </c>
    </row>
    <row r="1084" spans="1:1" x14ac:dyDescent="0.35">
      <c r="A1084" s="517" t="s">
        <v>4566</v>
      </c>
    </row>
    <row r="1085" spans="1:1" x14ac:dyDescent="0.35">
      <c r="A1085" s="517" t="s">
        <v>4567</v>
      </c>
    </row>
    <row r="1086" spans="1:1" x14ac:dyDescent="0.35">
      <c r="A1086" s="517" t="s">
        <v>4568</v>
      </c>
    </row>
    <row r="1087" spans="1:1" x14ac:dyDescent="0.35">
      <c r="A1087" s="517" t="s">
        <v>4569</v>
      </c>
    </row>
    <row r="1088" spans="1:1" x14ac:dyDescent="0.35">
      <c r="A1088" s="517" t="s">
        <v>4570</v>
      </c>
    </row>
    <row r="1089" spans="1:1" x14ac:dyDescent="0.35">
      <c r="A1089" s="517" t="s">
        <v>4571</v>
      </c>
    </row>
    <row r="1090" spans="1:1" x14ac:dyDescent="0.35">
      <c r="A1090" s="517" t="s">
        <v>4572</v>
      </c>
    </row>
    <row r="1091" spans="1:1" x14ac:dyDescent="0.35">
      <c r="A1091" s="517" t="s">
        <v>4573</v>
      </c>
    </row>
    <row r="1092" spans="1:1" x14ac:dyDescent="0.35">
      <c r="A1092" s="517" t="s">
        <v>4574</v>
      </c>
    </row>
    <row r="1093" spans="1:1" x14ac:dyDescent="0.35">
      <c r="A1093" s="517" t="s">
        <v>4575</v>
      </c>
    </row>
    <row r="1094" spans="1:1" x14ac:dyDescent="0.35">
      <c r="A1094" s="517" t="s">
        <v>4576</v>
      </c>
    </row>
    <row r="1095" spans="1:1" x14ac:dyDescent="0.35">
      <c r="A1095" s="517" t="s">
        <v>4577</v>
      </c>
    </row>
    <row r="1096" spans="1:1" x14ac:dyDescent="0.35">
      <c r="A1096" s="517" t="s">
        <v>4578</v>
      </c>
    </row>
    <row r="1097" spans="1:1" x14ac:dyDescent="0.35">
      <c r="A1097" s="517" t="s">
        <v>4579</v>
      </c>
    </row>
    <row r="1098" spans="1:1" x14ac:dyDescent="0.35">
      <c r="A1098" s="517" t="s">
        <v>4580</v>
      </c>
    </row>
    <row r="1099" spans="1:1" x14ac:dyDescent="0.35">
      <c r="A1099" s="517" t="s">
        <v>4581</v>
      </c>
    </row>
    <row r="1100" spans="1:1" x14ac:dyDescent="0.35">
      <c r="A1100" s="517" t="s">
        <v>4582</v>
      </c>
    </row>
    <row r="1101" spans="1:1" x14ac:dyDescent="0.35">
      <c r="A1101" s="517" t="s">
        <v>4583</v>
      </c>
    </row>
    <row r="1102" spans="1:1" x14ac:dyDescent="0.35">
      <c r="A1102" s="517" t="s">
        <v>4584</v>
      </c>
    </row>
    <row r="1103" spans="1:1" x14ac:dyDescent="0.35">
      <c r="A1103" s="517" t="s">
        <v>4585</v>
      </c>
    </row>
    <row r="1104" spans="1:1" x14ac:dyDescent="0.35">
      <c r="A1104" s="517" t="s">
        <v>4586</v>
      </c>
    </row>
    <row r="1105" spans="1:1" x14ac:dyDescent="0.35">
      <c r="A1105" s="517" t="s">
        <v>4587</v>
      </c>
    </row>
    <row r="1106" spans="1:1" x14ac:dyDescent="0.35">
      <c r="A1106" s="517" t="s">
        <v>4588</v>
      </c>
    </row>
    <row r="1107" spans="1:1" x14ac:dyDescent="0.35">
      <c r="A1107" s="517" t="s">
        <v>4589</v>
      </c>
    </row>
    <row r="1108" spans="1:1" x14ac:dyDescent="0.35">
      <c r="A1108" s="517" t="s">
        <v>4590</v>
      </c>
    </row>
    <row r="1109" spans="1:1" x14ac:dyDescent="0.35">
      <c r="A1109" s="517" t="s">
        <v>4591</v>
      </c>
    </row>
    <row r="1110" spans="1:1" x14ac:dyDescent="0.35">
      <c r="A1110" s="517" t="s">
        <v>4592</v>
      </c>
    </row>
    <row r="1111" spans="1:1" x14ac:dyDescent="0.35">
      <c r="A1111" s="517" t="s">
        <v>4593</v>
      </c>
    </row>
    <row r="1112" spans="1:1" x14ac:dyDescent="0.35">
      <c r="A1112" s="517" t="s">
        <v>4594</v>
      </c>
    </row>
    <row r="1113" spans="1:1" x14ac:dyDescent="0.35">
      <c r="A1113" s="517" t="s">
        <v>4595</v>
      </c>
    </row>
    <row r="1114" spans="1:1" x14ac:dyDescent="0.35">
      <c r="A1114" s="517" t="s">
        <v>4596</v>
      </c>
    </row>
    <row r="1115" spans="1:1" x14ac:dyDescent="0.35">
      <c r="A1115" s="517" t="s">
        <v>4597</v>
      </c>
    </row>
    <row r="1116" spans="1:1" x14ac:dyDescent="0.35">
      <c r="A1116" s="517" t="s">
        <v>4598</v>
      </c>
    </row>
    <row r="1117" spans="1:1" x14ac:dyDescent="0.35">
      <c r="A1117" s="517" t="s">
        <v>4599</v>
      </c>
    </row>
    <row r="1118" spans="1:1" x14ac:dyDescent="0.35">
      <c r="A1118" s="517" t="s">
        <v>4600</v>
      </c>
    </row>
    <row r="1119" spans="1:1" x14ac:dyDescent="0.35">
      <c r="A1119" s="517" t="s">
        <v>4601</v>
      </c>
    </row>
    <row r="1120" spans="1:1" x14ac:dyDescent="0.35">
      <c r="A1120" s="517" t="s">
        <v>4602</v>
      </c>
    </row>
    <row r="1121" spans="1:1" x14ac:dyDescent="0.35">
      <c r="A1121" s="517" t="s">
        <v>4603</v>
      </c>
    </row>
    <row r="1122" spans="1:1" x14ac:dyDescent="0.35">
      <c r="A1122" s="517" t="s">
        <v>4604</v>
      </c>
    </row>
    <row r="1123" spans="1:1" x14ac:dyDescent="0.35">
      <c r="A1123" s="517" t="s">
        <v>4605</v>
      </c>
    </row>
    <row r="1124" spans="1:1" x14ac:dyDescent="0.35">
      <c r="A1124" s="517" t="s">
        <v>4606</v>
      </c>
    </row>
    <row r="1125" spans="1:1" x14ac:dyDescent="0.35">
      <c r="A1125" s="517" t="s">
        <v>4607</v>
      </c>
    </row>
    <row r="1126" spans="1:1" x14ac:dyDescent="0.35">
      <c r="A1126" s="517" t="s">
        <v>4608</v>
      </c>
    </row>
    <row r="1127" spans="1:1" x14ac:dyDescent="0.35">
      <c r="A1127" s="517" t="s">
        <v>4609</v>
      </c>
    </row>
    <row r="1128" spans="1:1" x14ac:dyDescent="0.35">
      <c r="A1128" s="517" t="s">
        <v>4610</v>
      </c>
    </row>
    <row r="1129" spans="1:1" x14ac:dyDescent="0.35">
      <c r="A1129" s="517" t="s">
        <v>4611</v>
      </c>
    </row>
    <row r="1130" spans="1:1" x14ac:dyDescent="0.35">
      <c r="A1130" s="517" t="s">
        <v>4612</v>
      </c>
    </row>
    <row r="1131" spans="1:1" x14ac:dyDescent="0.35">
      <c r="A1131" s="517" t="s">
        <v>4613</v>
      </c>
    </row>
    <row r="1132" spans="1:1" x14ac:dyDescent="0.35">
      <c r="A1132" s="517" t="s">
        <v>4614</v>
      </c>
    </row>
    <row r="1133" spans="1:1" x14ac:dyDescent="0.35">
      <c r="A1133" s="517" t="s">
        <v>4615</v>
      </c>
    </row>
    <row r="1134" spans="1:1" x14ac:dyDescent="0.35">
      <c r="A1134" s="517" t="s">
        <v>4616</v>
      </c>
    </row>
    <row r="1135" spans="1:1" x14ac:dyDescent="0.35">
      <c r="A1135" s="517" t="s">
        <v>4617</v>
      </c>
    </row>
    <row r="1136" spans="1:1" x14ac:dyDescent="0.35">
      <c r="A1136" s="517" t="s">
        <v>4618</v>
      </c>
    </row>
    <row r="1137" spans="1:3" x14ac:dyDescent="0.35">
      <c r="A1137" s="517" t="s">
        <v>4619</v>
      </c>
    </row>
    <row r="1138" spans="1:3" x14ac:dyDescent="0.35">
      <c r="A1138" s="517" t="s">
        <v>4620</v>
      </c>
    </row>
    <row r="1139" spans="1:3" x14ac:dyDescent="0.35">
      <c r="A1139" s="517" t="s">
        <v>4621</v>
      </c>
    </row>
    <row r="1140" spans="1:3" x14ac:dyDescent="0.35">
      <c r="A1140" s="517" t="s">
        <v>4622</v>
      </c>
    </row>
    <row r="1141" spans="1:3" x14ac:dyDescent="0.35">
      <c r="A1141" s="517" t="s">
        <v>4623</v>
      </c>
    </row>
    <row r="1142" spans="1:3" x14ac:dyDescent="0.35">
      <c r="A1142" s="517" t="s">
        <v>4624</v>
      </c>
    </row>
    <row r="1143" spans="1:3" x14ac:dyDescent="0.35">
      <c r="A1143" s="517" t="s">
        <v>4625</v>
      </c>
    </row>
    <row r="1144" spans="1:3" x14ac:dyDescent="0.35">
      <c r="A1144" s="517" t="s">
        <v>4626</v>
      </c>
    </row>
    <row r="1145" spans="1:3" x14ac:dyDescent="0.35">
      <c r="A1145" s="517" t="s">
        <v>4627</v>
      </c>
    </row>
    <row r="1146" spans="1:3" x14ac:dyDescent="0.35">
      <c r="A1146" s="517" t="s">
        <v>4628</v>
      </c>
    </row>
    <row r="1147" spans="1:3" x14ac:dyDescent="0.35">
      <c r="A1147" s="517" t="s">
        <v>4629</v>
      </c>
    </row>
    <row r="1148" spans="1:3" x14ac:dyDescent="0.35">
      <c r="A1148" s="517" t="s">
        <v>4630</v>
      </c>
    </row>
    <row r="1149" spans="1:3" x14ac:dyDescent="0.35">
      <c r="A1149" s="517" t="s">
        <v>3282</v>
      </c>
    </row>
    <row r="1150" spans="1:3" x14ac:dyDescent="0.35">
      <c r="A1150" s="517" t="s">
        <v>4997</v>
      </c>
      <c r="B1150">
        <v>100</v>
      </c>
      <c r="C1150">
        <v>100</v>
      </c>
    </row>
    <row r="1151" spans="1:3" x14ac:dyDescent="0.35">
      <c r="A1151" s="517" t="s">
        <v>4998</v>
      </c>
      <c r="B1151">
        <v>80</v>
      </c>
      <c r="C1151">
        <v>80</v>
      </c>
    </row>
    <row r="1152" spans="1:3" x14ac:dyDescent="0.35">
      <c r="A1152" s="517" t="s">
        <v>4993</v>
      </c>
      <c r="B1152">
        <v>0</v>
      </c>
      <c r="C1152">
        <v>0</v>
      </c>
    </row>
    <row r="1153" spans="1:3" x14ac:dyDescent="0.35">
      <c r="A1153" s="517" t="s">
        <v>4992</v>
      </c>
      <c r="B1153">
        <v>42370</v>
      </c>
      <c r="C1153">
        <v>42370</v>
      </c>
    </row>
    <row r="1154" spans="1:3" x14ac:dyDescent="0.35">
      <c r="A1154" s="517" t="s">
        <v>4994</v>
      </c>
      <c r="B1154">
        <v>30</v>
      </c>
      <c r="C1154">
        <v>30</v>
      </c>
    </row>
    <row r="1155" spans="1:3" x14ac:dyDescent="0.35">
      <c r="A1155" s="517" t="s">
        <v>3210</v>
      </c>
    </row>
    <row r="1156" spans="1:3" x14ac:dyDescent="0.35">
      <c r="A1156" s="517" t="s">
        <v>3211</v>
      </c>
    </row>
    <row r="1157" spans="1:3" x14ac:dyDescent="0.35">
      <c r="A1157" s="517" t="s">
        <v>3212</v>
      </c>
    </row>
    <row r="1158" spans="1:3" x14ac:dyDescent="0.35">
      <c r="A1158" s="517" t="s">
        <v>3213</v>
      </c>
    </row>
    <row r="1159" spans="1:3" x14ac:dyDescent="0.35">
      <c r="A1159" s="517" t="s">
        <v>3214</v>
      </c>
    </row>
    <row r="1160" spans="1:3" x14ac:dyDescent="0.35">
      <c r="A1160" s="517" t="s">
        <v>3215</v>
      </c>
    </row>
    <row r="1161" spans="1:3" x14ac:dyDescent="0.35">
      <c r="A1161" s="517" t="s">
        <v>3216</v>
      </c>
    </row>
    <row r="1162" spans="1:3" x14ac:dyDescent="0.35">
      <c r="A1162" s="517" t="s">
        <v>3217</v>
      </c>
    </row>
    <row r="1163" spans="1:3" x14ac:dyDescent="0.35">
      <c r="A1163" s="517" t="s">
        <v>3218</v>
      </c>
    </row>
    <row r="1164" spans="1:3" x14ac:dyDescent="0.35">
      <c r="A1164" s="517" t="s">
        <v>3219</v>
      </c>
    </row>
    <row r="1165" spans="1:3" x14ac:dyDescent="0.35">
      <c r="A1165" s="517" t="s">
        <v>3220</v>
      </c>
    </row>
    <row r="1166" spans="1:3" x14ac:dyDescent="0.35">
      <c r="A1166" s="517" t="s">
        <v>3221</v>
      </c>
    </row>
    <row r="1167" spans="1:3" x14ac:dyDescent="0.35">
      <c r="A1167" s="517" t="s">
        <v>3222</v>
      </c>
    </row>
    <row r="1168" spans="1:3" x14ac:dyDescent="0.35">
      <c r="A1168" s="517" t="s">
        <v>3223</v>
      </c>
    </row>
    <row r="1169" spans="1:1" x14ac:dyDescent="0.35">
      <c r="A1169" s="517" t="s">
        <v>3224</v>
      </c>
    </row>
    <row r="1170" spans="1:1" x14ac:dyDescent="0.35">
      <c r="A1170" s="517" t="s">
        <v>3225</v>
      </c>
    </row>
    <row r="1171" spans="1:1" x14ac:dyDescent="0.35">
      <c r="A1171" s="517" t="s">
        <v>3226</v>
      </c>
    </row>
    <row r="1172" spans="1:1" x14ac:dyDescent="0.35">
      <c r="A1172" s="517" t="s">
        <v>3227</v>
      </c>
    </row>
    <row r="1173" spans="1:1" x14ac:dyDescent="0.35">
      <c r="A1173" s="517" t="s">
        <v>3228</v>
      </c>
    </row>
    <row r="1174" spans="1:1" x14ac:dyDescent="0.35">
      <c r="A1174" s="517" t="s">
        <v>3229</v>
      </c>
    </row>
    <row r="1175" spans="1:1" x14ac:dyDescent="0.35">
      <c r="A1175" s="517" t="s">
        <v>3230</v>
      </c>
    </row>
    <row r="1176" spans="1:1" x14ac:dyDescent="0.35">
      <c r="A1176" s="517" t="s">
        <v>3231</v>
      </c>
    </row>
    <row r="1177" spans="1:1" x14ac:dyDescent="0.35">
      <c r="A1177" s="517" t="s">
        <v>3232</v>
      </c>
    </row>
    <row r="1178" spans="1:1" x14ac:dyDescent="0.35">
      <c r="A1178" s="517" t="s">
        <v>3233</v>
      </c>
    </row>
    <row r="1179" spans="1:1" x14ac:dyDescent="0.35">
      <c r="A1179" s="517" t="s">
        <v>3234</v>
      </c>
    </row>
    <row r="1180" spans="1:1" x14ac:dyDescent="0.35">
      <c r="A1180" s="517" t="s">
        <v>3235</v>
      </c>
    </row>
    <row r="1181" spans="1:1" x14ac:dyDescent="0.35">
      <c r="A1181" s="517" t="s">
        <v>3236</v>
      </c>
    </row>
    <row r="1182" spans="1:1" x14ac:dyDescent="0.35">
      <c r="A1182" s="517" t="s">
        <v>3237</v>
      </c>
    </row>
    <row r="1183" spans="1:1" x14ac:dyDescent="0.35">
      <c r="A1183" s="517" t="s">
        <v>3238</v>
      </c>
    </row>
    <row r="1184" spans="1:1" x14ac:dyDescent="0.35">
      <c r="A1184" s="517" t="s">
        <v>3239</v>
      </c>
    </row>
    <row r="1185" spans="1:1" x14ac:dyDescent="0.35">
      <c r="A1185" s="517" t="s">
        <v>3240</v>
      </c>
    </row>
    <row r="1186" spans="1:1" x14ac:dyDescent="0.35">
      <c r="A1186" s="517" t="s">
        <v>3241</v>
      </c>
    </row>
    <row r="1187" spans="1:1" x14ac:dyDescent="0.35">
      <c r="A1187" s="517" t="s">
        <v>3242</v>
      </c>
    </row>
    <row r="1188" spans="1:1" x14ac:dyDescent="0.35">
      <c r="A1188" s="517" t="s">
        <v>3243</v>
      </c>
    </row>
    <row r="1189" spans="1:1" x14ac:dyDescent="0.35">
      <c r="A1189" s="517" t="s">
        <v>3244</v>
      </c>
    </row>
    <row r="1190" spans="1:1" x14ac:dyDescent="0.35">
      <c r="A1190" s="517" t="s">
        <v>3245</v>
      </c>
    </row>
    <row r="1191" spans="1:1" x14ac:dyDescent="0.35">
      <c r="A1191" s="517" t="s">
        <v>3246</v>
      </c>
    </row>
    <row r="1192" spans="1:1" x14ac:dyDescent="0.35">
      <c r="A1192" s="517" t="s">
        <v>3247</v>
      </c>
    </row>
    <row r="1193" spans="1:1" x14ac:dyDescent="0.35">
      <c r="A1193" s="517" t="s">
        <v>3248</v>
      </c>
    </row>
    <row r="1194" spans="1:1" x14ac:dyDescent="0.35">
      <c r="A1194" s="517" t="s">
        <v>3249</v>
      </c>
    </row>
    <row r="1195" spans="1:1" x14ac:dyDescent="0.35">
      <c r="A1195" s="517" t="s">
        <v>3250</v>
      </c>
    </row>
    <row r="1196" spans="1:1" x14ac:dyDescent="0.35">
      <c r="A1196" s="517" t="s">
        <v>3251</v>
      </c>
    </row>
    <row r="1197" spans="1:1" x14ac:dyDescent="0.35">
      <c r="A1197" s="517" t="s">
        <v>3252</v>
      </c>
    </row>
    <row r="1198" spans="1:1" x14ac:dyDescent="0.35">
      <c r="A1198" s="517" t="s">
        <v>3253</v>
      </c>
    </row>
    <row r="1199" spans="1:1" x14ac:dyDescent="0.35">
      <c r="A1199" s="517" t="s">
        <v>3254</v>
      </c>
    </row>
    <row r="1200" spans="1:1" x14ac:dyDescent="0.35">
      <c r="A1200" s="517" t="s">
        <v>3255</v>
      </c>
    </row>
    <row r="1201" spans="1:1" x14ac:dyDescent="0.35">
      <c r="A1201" s="517" t="s">
        <v>3256</v>
      </c>
    </row>
    <row r="1202" spans="1:1" x14ac:dyDescent="0.35">
      <c r="A1202" s="517" t="s">
        <v>3257</v>
      </c>
    </row>
    <row r="1203" spans="1:1" x14ac:dyDescent="0.35">
      <c r="A1203" s="517" t="s">
        <v>3258</v>
      </c>
    </row>
    <row r="1204" spans="1:1" x14ac:dyDescent="0.35">
      <c r="A1204" s="517" t="s">
        <v>3259</v>
      </c>
    </row>
    <row r="1205" spans="1:1" x14ac:dyDescent="0.35">
      <c r="A1205" s="517" t="s">
        <v>3260</v>
      </c>
    </row>
    <row r="1206" spans="1:1" x14ac:dyDescent="0.35">
      <c r="A1206" s="517" t="s">
        <v>3261</v>
      </c>
    </row>
    <row r="1207" spans="1:1" x14ac:dyDescent="0.35">
      <c r="A1207" s="517" t="s">
        <v>3262</v>
      </c>
    </row>
    <row r="1208" spans="1:1" x14ac:dyDescent="0.35">
      <c r="A1208" s="517" t="s">
        <v>3263</v>
      </c>
    </row>
    <row r="1209" spans="1:1" x14ac:dyDescent="0.35">
      <c r="A1209" s="517" t="s">
        <v>3264</v>
      </c>
    </row>
    <row r="1210" spans="1:1" x14ac:dyDescent="0.35">
      <c r="A1210" s="517" t="s">
        <v>3265</v>
      </c>
    </row>
    <row r="1211" spans="1:1" x14ac:dyDescent="0.35">
      <c r="A1211" s="517" t="s">
        <v>3266</v>
      </c>
    </row>
    <row r="1212" spans="1:1" x14ac:dyDescent="0.35">
      <c r="A1212" s="517" t="s">
        <v>3267</v>
      </c>
    </row>
    <row r="1213" spans="1:1" x14ac:dyDescent="0.35">
      <c r="A1213" s="517" t="s">
        <v>3268</v>
      </c>
    </row>
    <row r="1214" spans="1:1" x14ac:dyDescent="0.35">
      <c r="A1214" s="517" t="s">
        <v>3269</v>
      </c>
    </row>
    <row r="1215" spans="1:1" x14ac:dyDescent="0.35">
      <c r="A1215" s="517" t="s">
        <v>3270</v>
      </c>
    </row>
    <row r="1216" spans="1:1" x14ac:dyDescent="0.35">
      <c r="A1216" s="517" t="s">
        <v>3271</v>
      </c>
    </row>
    <row r="1217" spans="1:3" x14ac:dyDescent="0.35">
      <c r="A1217" s="517" t="s">
        <v>3272</v>
      </c>
    </row>
    <row r="1218" spans="1:3" x14ac:dyDescent="0.35">
      <c r="A1218" s="517" t="s">
        <v>4631</v>
      </c>
    </row>
    <row r="1219" spans="1:3" x14ac:dyDescent="0.35">
      <c r="A1219" s="517" t="s">
        <v>3273</v>
      </c>
    </row>
    <row r="1220" spans="1:3" x14ac:dyDescent="0.35">
      <c r="A1220" s="517" t="s">
        <v>3274</v>
      </c>
    </row>
    <row r="1221" spans="1:3" x14ac:dyDescent="0.35">
      <c r="A1221" s="517" t="s">
        <v>3089</v>
      </c>
    </row>
    <row r="1222" spans="1:3" x14ac:dyDescent="0.35">
      <c r="A1222" s="517" t="s">
        <v>4632</v>
      </c>
      <c r="B1222">
        <v>1</v>
      </c>
      <c r="C1222">
        <v>1</v>
      </c>
    </row>
    <row r="1223" spans="1:3" x14ac:dyDescent="0.35">
      <c r="A1223" s="517" t="s">
        <v>4633</v>
      </c>
    </row>
    <row r="1224" spans="1:3" x14ac:dyDescent="0.35">
      <c r="A1224" s="517" t="s">
        <v>4634</v>
      </c>
    </row>
    <row r="1225" spans="1:3" x14ac:dyDescent="0.35">
      <c r="A1225" s="517" t="s">
        <v>4635</v>
      </c>
    </row>
    <row r="1226" spans="1:3" x14ac:dyDescent="0.35">
      <c r="A1226" s="517" t="s">
        <v>4636</v>
      </c>
      <c r="B1226">
        <v>1</v>
      </c>
      <c r="C1226">
        <v>1</v>
      </c>
    </row>
    <row r="1227" spans="1:3" x14ac:dyDescent="0.35">
      <c r="A1227" s="517" t="s">
        <v>4637</v>
      </c>
    </row>
    <row r="1228" spans="1:3" x14ac:dyDescent="0.35">
      <c r="A1228" s="517" t="s">
        <v>4638</v>
      </c>
    </row>
    <row r="1229" spans="1:3" x14ac:dyDescent="0.35">
      <c r="A1229" s="517" t="s">
        <v>4639</v>
      </c>
    </row>
    <row r="1230" spans="1:3" x14ac:dyDescent="0.35">
      <c r="A1230" s="517" t="s">
        <v>4640</v>
      </c>
    </row>
    <row r="1231" spans="1:3" x14ac:dyDescent="0.35">
      <c r="A1231" s="517" t="s">
        <v>4641</v>
      </c>
      <c r="B1231">
        <v>1</v>
      </c>
      <c r="C1231">
        <v>1</v>
      </c>
    </row>
    <row r="1232" spans="1:3" x14ac:dyDescent="0.35">
      <c r="A1232" s="517" t="s">
        <v>4642</v>
      </c>
    </row>
    <row r="1233" spans="1:3" x14ac:dyDescent="0.35">
      <c r="A1233" s="517" t="s">
        <v>4643</v>
      </c>
    </row>
    <row r="1234" spans="1:3" x14ac:dyDescent="0.35">
      <c r="A1234" s="517" t="s">
        <v>4644</v>
      </c>
    </row>
    <row r="1235" spans="1:3" x14ac:dyDescent="0.35">
      <c r="A1235" s="517" t="s">
        <v>4645</v>
      </c>
    </row>
    <row r="1236" spans="1:3" x14ac:dyDescent="0.35">
      <c r="A1236" s="517" t="s">
        <v>4646</v>
      </c>
    </row>
    <row r="1237" spans="1:3" x14ac:dyDescent="0.35">
      <c r="A1237" s="517" t="s">
        <v>4647</v>
      </c>
    </row>
    <row r="1238" spans="1:3" x14ac:dyDescent="0.35">
      <c r="A1238" s="517" t="s">
        <v>4648</v>
      </c>
    </row>
    <row r="1239" spans="1:3" x14ac:dyDescent="0.35">
      <c r="A1239" s="517" t="s">
        <v>4649</v>
      </c>
    </row>
    <row r="1240" spans="1:3" x14ac:dyDescent="0.35">
      <c r="A1240" s="517" t="s">
        <v>4650</v>
      </c>
    </row>
    <row r="1241" spans="1:3" x14ac:dyDescent="0.35">
      <c r="A1241" s="517" t="s">
        <v>4651</v>
      </c>
    </row>
    <row r="1242" spans="1:3" x14ac:dyDescent="0.35">
      <c r="A1242" s="517" t="s">
        <v>4652</v>
      </c>
    </row>
    <row r="1243" spans="1:3" x14ac:dyDescent="0.35">
      <c r="A1243" s="517" t="s">
        <v>4653</v>
      </c>
    </row>
    <row r="1244" spans="1:3" x14ac:dyDescent="0.35">
      <c r="A1244" s="517" t="s">
        <v>4654</v>
      </c>
      <c r="B1244">
        <v>0</v>
      </c>
      <c r="C1244">
        <v>0</v>
      </c>
    </row>
    <row r="1245" spans="1:3" x14ac:dyDescent="0.35">
      <c r="A1245" s="517" t="s">
        <v>4655</v>
      </c>
    </row>
    <row r="1246" spans="1:3" x14ac:dyDescent="0.35">
      <c r="A1246" s="517" t="s">
        <v>4656</v>
      </c>
    </row>
    <row r="1247" spans="1:3" x14ac:dyDescent="0.35">
      <c r="A1247" s="517" t="s">
        <v>4657</v>
      </c>
    </row>
    <row r="1248" spans="1:3" x14ac:dyDescent="0.35">
      <c r="A1248" s="517" t="s">
        <v>1230</v>
      </c>
      <c r="B1248">
        <v>1</v>
      </c>
      <c r="C1248">
        <v>1</v>
      </c>
    </row>
    <row r="1249" spans="1:3" x14ac:dyDescent="0.35">
      <c r="A1249" s="517" t="s">
        <v>1231</v>
      </c>
      <c r="B1249">
        <v>1</v>
      </c>
      <c r="C1249">
        <v>1</v>
      </c>
    </row>
    <row r="1250" spans="1:3" x14ac:dyDescent="0.35">
      <c r="A1250" s="517" t="s">
        <v>1232</v>
      </c>
      <c r="B1250">
        <v>1</v>
      </c>
      <c r="C1250">
        <v>1</v>
      </c>
    </row>
    <row r="1251" spans="1:3" x14ac:dyDescent="0.35">
      <c r="A1251" s="517" t="s">
        <v>1233</v>
      </c>
      <c r="B1251">
        <v>1</v>
      </c>
      <c r="C1251">
        <v>1</v>
      </c>
    </row>
    <row r="1252" spans="1:3" x14ac:dyDescent="0.35">
      <c r="A1252" s="517" t="s">
        <v>1234</v>
      </c>
      <c r="B1252">
        <v>1</v>
      </c>
      <c r="C1252">
        <v>1</v>
      </c>
    </row>
    <row r="1253" spans="1:3" x14ac:dyDescent="0.35">
      <c r="A1253" s="517" t="s">
        <v>1235</v>
      </c>
      <c r="B1253">
        <v>1</v>
      </c>
      <c r="C1253">
        <v>1</v>
      </c>
    </row>
    <row r="1254" spans="1:3" x14ac:dyDescent="0.35">
      <c r="A1254" s="517" t="s">
        <v>4658</v>
      </c>
    </row>
    <row r="1255" spans="1:3" x14ac:dyDescent="0.35">
      <c r="A1255" s="517" t="s">
        <v>4659</v>
      </c>
    </row>
    <row r="1256" spans="1:3" x14ac:dyDescent="0.35">
      <c r="A1256" s="517" t="s">
        <v>4660</v>
      </c>
    </row>
    <row r="1257" spans="1:3" x14ac:dyDescent="0.35">
      <c r="A1257" s="517" t="s">
        <v>4661</v>
      </c>
    </row>
    <row r="1258" spans="1:3" x14ac:dyDescent="0.35">
      <c r="A1258" s="517" t="s">
        <v>4662</v>
      </c>
    </row>
    <row r="1259" spans="1:3" x14ac:dyDescent="0.35">
      <c r="A1259" s="517" t="s">
        <v>4663</v>
      </c>
    </row>
    <row r="1260" spans="1:3" x14ac:dyDescent="0.35">
      <c r="A1260" s="517" t="s">
        <v>4664</v>
      </c>
    </row>
    <row r="1261" spans="1:3" x14ac:dyDescent="0.35">
      <c r="A1261" s="517" t="s">
        <v>4665</v>
      </c>
    </row>
    <row r="1262" spans="1:3" x14ac:dyDescent="0.35">
      <c r="A1262" s="517" t="s">
        <v>4666</v>
      </c>
    </row>
    <row r="1263" spans="1:3" x14ac:dyDescent="0.35">
      <c r="A1263" s="517" t="s">
        <v>4667</v>
      </c>
    </row>
    <row r="1264" spans="1:3" x14ac:dyDescent="0.35">
      <c r="A1264" s="517" t="s">
        <v>4668</v>
      </c>
    </row>
    <row r="1265" spans="1:1" x14ac:dyDescent="0.35">
      <c r="A1265" s="517" t="s">
        <v>4669</v>
      </c>
    </row>
    <row r="1266" spans="1:1" x14ac:dyDescent="0.35">
      <c r="A1266" s="517" t="s">
        <v>4670</v>
      </c>
    </row>
    <row r="1267" spans="1:1" x14ac:dyDescent="0.35">
      <c r="A1267" s="517" t="s">
        <v>4671</v>
      </c>
    </row>
    <row r="1268" spans="1:1" x14ac:dyDescent="0.35">
      <c r="A1268" s="517" t="s">
        <v>4672</v>
      </c>
    </row>
    <row r="1269" spans="1:1" x14ac:dyDescent="0.35">
      <c r="A1269" s="517" t="s">
        <v>4673</v>
      </c>
    </row>
    <row r="1270" spans="1:1" x14ac:dyDescent="0.35">
      <c r="A1270" s="517" t="s">
        <v>4674</v>
      </c>
    </row>
    <row r="1271" spans="1:1" x14ac:dyDescent="0.35">
      <c r="A1271" s="517" t="s">
        <v>4675</v>
      </c>
    </row>
    <row r="1272" spans="1:1" x14ac:dyDescent="0.35">
      <c r="A1272" s="517" t="s">
        <v>4676</v>
      </c>
    </row>
    <row r="1273" spans="1:1" x14ac:dyDescent="0.35">
      <c r="A1273" s="517" t="s">
        <v>4677</v>
      </c>
    </row>
    <row r="1274" spans="1:1" x14ac:dyDescent="0.35">
      <c r="A1274" s="517" t="s">
        <v>4678</v>
      </c>
    </row>
    <row r="1275" spans="1:1" x14ac:dyDescent="0.35">
      <c r="A1275" s="517" t="s">
        <v>4679</v>
      </c>
    </row>
    <row r="1276" spans="1:1" x14ac:dyDescent="0.35">
      <c r="A1276" s="517" t="s">
        <v>4680</v>
      </c>
    </row>
    <row r="1277" spans="1:1" x14ac:dyDescent="0.35">
      <c r="A1277" s="517" t="s">
        <v>4681</v>
      </c>
    </row>
    <row r="1278" spans="1:1" x14ac:dyDescent="0.35">
      <c r="A1278" s="517" t="s">
        <v>4682</v>
      </c>
    </row>
    <row r="1279" spans="1:1" x14ac:dyDescent="0.35">
      <c r="A1279" s="517" t="s">
        <v>4683</v>
      </c>
    </row>
    <row r="1280" spans="1:1" x14ac:dyDescent="0.35">
      <c r="A1280" s="517" t="s">
        <v>4684</v>
      </c>
    </row>
    <row r="1281" spans="1:1" x14ac:dyDescent="0.35">
      <c r="A1281" s="517" t="s">
        <v>4685</v>
      </c>
    </row>
    <row r="1282" spans="1:1" x14ac:dyDescent="0.35">
      <c r="A1282" s="517" t="s">
        <v>4686</v>
      </c>
    </row>
    <row r="1283" spans="1:1" x14ac:dyDescent="0.35">
      <c r="A1283" s="517" t="s">
        <v>4687</v>
      </c>
    </row>
    <row r="1284" spans="1:1" x14ac:dyDescent="0.35">
      <c r="A1284" s="517" t="s">
        <v>4688</v>
      </c>
    </row>
    <row r="1285" spans="1:1" x14ac:dyDescent="0.35">
      <c r="A1285" s="517" t="s">
        <v>4689</v>
      </c>
    </row>
    <row r="1286" spans="1:1" x14ac:dyDescent="0.35">
      <c r="A1286" s="517" t="s">
        <v>4690</v>
      </c>
    </row>
    <row r="1287" spans="1:1" x14ac:dyDescent="0.35">
      <c r="A1287" s="517" t="s">
        <v>4691</v>
      </c>
    </row>
    <row r="1288" spans="1:1" x14ac:dyDescent="0.35">
      <c r="A1288" s="517" t="s">
        <v>4692</v>
      </c>
    </row>
    <row r="1289" spans="1:1" x14ac:dyDescent="0.35">
      <c r="A1289" s="517" t="s">
        <v>4693</v>
      </c>
    </row>
    <row r="1290" spans="1:1" x14ac:dyDescent="0.35">
      <c r="A1290" s="517" t="s">
        <v>4694</v>
      </c>
    </row>
    <row r="1291" spans="1:1" x14ac:dyDescent="0.35">
      <c r="A1291" s="517" t="s">
        <v>4695</v>
      </c>
    </row>
    <row r="1292" spans="1:1" x14ac:dyDescent="0.35">
      <c r="A1292" s="517" t="s">
        <v>4696</v>
      </c>
    </row>
    <row r="1293" spans="1:1" x14ac:dyDescent="0.35">
      <c r="A1293" s="517" t="s">
        <v>4697</v>
      </c>
    </row>
    <row r="1294" spans="1:1" x14ac:dyDescent="0.35">
      <c r="A1294" s="517" t="s">
        <v>4698</v>
      </c>
    </row>
    <row r="1295" spans="1:1" x14ac:dyDescent="0.35">
      <c r="A1295" s="517" t="s">
        <v>4699</v>
      </c>
    </row>
    <row r="1296" spans="1:1" x14ac:dyDescent="0.35">
      <c r="A1296" s="517" t="s">
        <v>4700</v>
      </c>
    </row>
    <row r="1297" spans="1:1" x14ac:dyDescent="0.35">
      <c r="A1297" s="517" t="s">
        <v>4701</v>
      </c>
    </row>
    <row r="1298" spans="1:1" x14ac:dyDescent="0.35">
      <c r="A1298" s="517" t="s">
        <v>4702</v>
      </c>
    </row>
    <row r="1299" spans="1:1" x14ac:dyDescent="0.35">
      <c r="A1299" s="517" t="s">
        <v>4703</v>
      </c>
    </row>
    <row r="1300" spans="1:1" x14ac:dyDescent="0.35">
      <c r="A1300" s="517" t="s">
        <v>4704</v>
      </c>
    </row>
    <row r="1301" spans="1:1" x14ac:dyDescent="0.35">
      <c r="A1301" s="517" t="s">
        <v>4705</v>
      </c>
    </row>
    <row r="1302" spans="1:1" x14ac:dyDescent="0.35">
      <c r="A1302" s="517" t="s">
        <v>4706</v>
      </c>
    </row>
    <row r="1303" spans="1:1" x14ac:dyDescent="0.35">
      <c r="A1303" s="517" t="s">
        <v>4707</v>
      </c>
    </row>
    <row r="1304" spans="1:1" x14ac:dyDescent="0.35">
      <c r="A1304" s="517" t="s">
        <v>4708</v>
      </c>
    </row>
    <row r="1305" spans="1:1" x14ac:dyDescent="0.35">
      <c r="A1305" s="517" t="s">
        <v>4709</v>
      </c>
    </row>
    <row r="1306" spans="1:1" x14ac:dyDescent="0.35">
      <c r="A1306" s="517" t="s">
        <v>4710</v>
      </c>
    </row>
    <row r="1307" spans="1:1" x14ac:dyDescent="0.35">
      <c r="A1307" s="517" t="s">
        <v>4711</v>
      </c>
    </row>
    <row r="1308" spans="1:1" x14ac:dyDescent="0.35">
      <c r="A1308" s="517" t="s">
        <v>4712</v>
      </c>
    </row>
    <row r="1309" spans="1:1" x14ac:dyDescent="0.35">
      <c r="A1309" s="517" t="s">
        <v>4713</v>
      </c>
    </row>
    <row r="1310" spans="1:1" x14ac:dyDescent="0.35">
      <c r="A1310" s="517" t="s">
        <v>4714</v>
      </c>
    </row>
    <row r="1311" spans="1:1" x14ac:dyDescent="0.35">
      <c r="A1311" s="517" t="s">
        <v>4715</v>
      </c>
    </row>
    <row r="1312" spans="1:1" x14ac:dyDescent="0.35">
      <c r="A1312" s="517" t="s">
        <v>4716</v>
      </c>
    </row>
    <row r="1313" spans="1:1" x14ac:dyDescent="0.35">
      <c r="A1313" s="517" t="s">
        <v>4717</v>
      </c>
    </row>
    <row r="1314" spans="1:1" x14ac:dyDescent="0.35">
      <c r="A1314" s="517" t="s">
        <v>4718</v>
      </c>
    </row>
    <row r="1315" spans="1:1" x14ac:dyDescent="0.35">
      <c r="A1315" s="517" t="s">
        <v>4719</v>
      </c>
    </row>
    <row r="1316" spans="1:1" x14ac:dyDescent="0.35">
      <c r="A1316" s="517" t="s">
        <v>4720</v>
      </c>
    </row>
    <row r="1317" spans="1:1" x14ac:dyDescent="0.35">
      <c r="A1317" s="517" t="s">
        <v>4721</v>
      </c>
    </row>
    <row r="1318" spans="1:1" x14ac:dyDescent="0.35">
      <c r="A1318" s="517" t="s">
        <v>4722</v>
      </c>
    </row>
    <row r="1319" spans="1:1" x14ac:dyDescent="0.35">
      <c r="A1319" s="517" t="s">
        <v>4723</v>
      </c>
    </row>
    <row r="1320" spans="1:1" x14ac:dyDescent="0.35">
      <c r="A1320" s="517" t="s">
        <v>4724</v>
      </c>
    </row>
    <row r="1321" spans="1:1" x14ac:dyDescent="0.35">
      <c r="A1321" s="517" t="s">
        <v>4725</v>
      </c>
    </row>
    <row r="1322" spans="1:1" x14ac:dyDescent="0.35">
      <c r="A1322" s="517" t="s">
        <v>4726</v>
      </c>
    </row>
    <row r="1323" spans="1:1" x14ac:dyDescent="0.35">
      <c r="A1323" s="517" t="s">
        <v>4727</v>
      </c>
    </row>
    <row r="1324" spans="1:1" x14ac:dyDescent="0.35">
      <c r="A1324" s="517" t="s">
        <v>4728</v>
      </c>
    </row>
    <row r="1325" spans="1:1" x14ac:dyDescent="0.35">
      <c r="A1325" s="517" t="s">
        <v>4729</v>
      </c>
    </row>
    <row r="1326" spans="1:1" x14ac:dyDescent="0.35">
      <c r="A1326" s="517" t="s">
        <v>4730</v>
      </c>
    </row>
    <row r="1327" spans="1:1" x14ac:dyDescent="0.35">
      <c r="A1327" s="517" t="s">
        <v>4731</v>
      </c>
    </row>
    <row r="1328" spans="1:1" x14ac:dyDescent="0.35">
      <c r="A1328" s="517" t="s">
        <v>4732</v>
      </c>
    </row>
    <row r="1329" spans="1:1" x14ac:dyDescent="0.35">
      <c r="A1329" s="517" t="s">
        <v>4733</v>
      </c>
    </row>
    <row r="1330" spans="1:1" x14ac:dyDescent="0.35">
      <c r="A1330" s="517" t="s">
        <v>4734</v>
      </c>
    </row>
    <row r="1331" spans="1:1" x14ac:dyDescent="0.35">
      <c r="A1331" s="517" t="s">
        <v>4735</v>
      </c>
    </row>
    <row r="1332" spans="1:1" x14ac:dyDescent="0.35">
      <c r="A1332" s="517" t="s">
        <v>4736</v>
      </c>
    </row>
    <row r="1333" spans="1:1" x14ac:dyDescent="0.35">
      <c r="A1333" s="517" t="s">
        <v>4737</v>
      </c>
    </row>
    <row r="1334" spans="1:1" x14ac:dyDescent="0.35">
      <c r="A1334" s="517" t="s">
        <v>4738</v>
      </c>
    </row>
    <row r="1335" spans="1:1" x14ac:dyDescent="0.35">
      <c r="A1335" s="517" t="s">
        <v>4739</v>
      </c>
    </row>
    <row r="1336" spans="1:1" x14ac:dyDescent="0.35">
      <c r="A1336" s="517" t="s">
        <v>4740</v>
      </c>
    </row>
    <row r="1337" spans="1:1" x14ac:dyDescent="0.35">
      <c r="A1337" s="517" t="s">
        <v>4741</v>
      </c>
    </row>
    <row r="1338" spans="1:1" x14ac:dyDescent="0.35">
      <c r="A1338" s="517" t="s">
        <v>4742</v>
      </c>
    </row>
    <row r="1339" spans="1:1" x14ac:dyDescent="0.35">
      <c r="A1339" s="517" t="s">
        <v>4743</v>
      </c>
    </row>
    <row r="1340" spans="1:1" x14ac:dyDescent="0.35">
      <c r="A1340" s="517" t="s">
        <v>4744</v>
      </c>
    </row>
    <row r="1341" spans="1:1" x14ac:dyDescent="0.35">
      <c r="A1341" s="517" t="s">
        <v>4745</v>
      </c>
    </row>
    <row r="1342" spans="1:1" x14ac:dyDescent="0.35">
      <c r="A1342" s="517" t="s">
        <v>4746</v>
      </c>
    </row>
    <row r="1343" spans="1:1" x14ac:dyDescent="0.35">
      <c r="A1343" s="517" t="s">
        <v>4747</v>
      </c>
    </row>
    <row r="1344" spans="1:1" x14ac:dyDescent="0.35">
      <c r="A1344" s="517" t="s">
        <v>4748</v>
      </c>
    </row>
    <row r="1345" spans="1:1" x14ac:dyDescent="0.35">
      <c r="A1345" s="517" t="s">
        <v>4749</v>
      </c>
    </row>
    <row r="1346" spans="1:1" x14ac:dyDescent="0.35">
      <c r="A1346" s="517" t="s">
        <v>4750</v>
      </c>
    </row>
    <row r="1347" spans="1:1" x14ac:dyDescent="0.35">
      <c r="A1347" s="517" t="s">
        <v>4751</v>
      </c>
    </row>
    <row r="1348" spans="1:1" x14ac:dyDescent="0.35">
      <c r="A1348" s="517" t="s">
        <v>4752</v>
      </c>
    </row>
    <row r="1349" spans="1:1" x14ac:dyDescent="0.35">
      <c r="A1349" s="517" t="s">
        <v>4753</v>
      </c>
    </row>
    <row r="1350" spans="1:1" x14ac:dyDescent="0.35">
      <c r="A1350" s="517" t="s">
        <v>4754</v>
      </c>
    </row>
    <row r="1351" spans="1:1" x14ac:dyDescent="0.35">
      <c r="A1351" s="517" t="s">
        <v>4755</v>
      </c>
    </row>
    <row r="1352" spans="1:1" x14ac:dyDescent="0.35">
      <c r="A1352" s="517" t="s">
        <v>4756</v>
      </c>
    </row>
    <row r="1353" spans="1:1" x14ac:dyDescent="0.35">
      <c r="A1353" s="517" t="s">
        <v>4757</v>
      </c>
    </row>
    <row r="1354" spans="1:1" x14ac:dyDescent="0.35">
      <c r="A1354" s="517" t="s">
        <v>4758</v>
      </c>
    </row>
    <row r="1355" spans="1:1" x14ac:dyDescent="0.35">
      <c r="A1355" s="517" t="s">
        <v>4759</v>
      </c>
    </row>
    <row r="1356" spans="1:1" x14ac:dyDescent="0.35">
      <c r="A1356" s="517" t="s">
        <v>4760</v>
      </c>
    </row>
    <row r="1357" spans="1:1" x14ac:dyDescent="0.35">
      <c r="A1357" s="517" t="s">
        <v>4761</v>
      </c>
    </row>
    <row r="1358" spans="1:1" x14ac:dyDescent="0.35">
      <c r="A1358" s="517" t="s">
        <v>4762</v>
      </c>
    </row>
    <row r="1359" spans="1:1" x14ac:dyDescent="0.35">
      <c r="A1359" s="517" t="s">
        <v>4763</v>
      </c>
    </row>
    <row r="1360" spans="1:1" x14ac:dyDescent="0.35">
      <c r="A1360" s="517" t="s">
        <v>4764</v>
      </c>
    </row>
    <row r="1361" spans="1:1" x14ac:dyDescent="0.35">
      <c r="A1361" s="517" t="s">
        <v>4765</v>
      </c>
    </row>
    <row r="1362" spans="1:1" x14ac:dyDescent="0.35">
      <c r="A1362" s="517" t="s">
        <v>4766</v>
      </c>
    </row>
    <row r="1363" spans="1:1" x14ac:dyDescent="0.35">
      <c r="A1363" s="517" t="s">
        <v>4767</v>
      </c>
    </row>
    <row r="1364" spans="1:1" x14ac:dyDescent="0.35">
      <c r="A1364" s="517" t="s">
        <v>4768</v>
      </c>
    </row>
    <row r="1365" spans="1:1" x14ac:dyDescent="0.35">
      <c r="A1365" s="517" t="s">
        <v>4769</v>
      </c>
    </row>
    <row r="1366" spans="1:1" x14ac:dyDescent="0.35">
      <c r="A1366" s="517" t="s">
        <v>4770</v>
      </c>
    </row>
    <row r="1367" spans="1:1" x14ac:dyDescent="0.35">
      <c r="A1367" s="517" t="s">
        <v>4771</v>
      </c>
    </row>
    <row r="1368" spans="1:1" x14ac:dyDescent="0.35">
      <c r="A1368" s="517" t="s">
        <v>4772</v>
      </c>
    </row>
    <row r="1369" spans="1:1" x14ac:dyDescent="0.35">
      <c r="A1369" s="517" t="s">
        <v>4773</v>
      </c>
    </row>
    <row r="1370" spans="1:1" x14ac:dyDescent="0.35">
      <c r="A1370" s="517" t="s">
        <v>4774</v>
      </c>
    </row>
    <row r="1371" spans="1:1" x14ac:dyDescent="0.35">
      <c r="A1371" s="517" t="s">
        <v>4775</v>
      </c>
    </row>
    <row r="1372" spans="1:1" x14ac:dyDescent="0.35">
      <c r="A1372" s="517" t="s">
        <v>4776</v>
      </c>
    </row>
    <row r="1373" spans="1:1" x14ac:dyDescent="0.35">
      <c r="A1373" s="517" t="s">
        <v>4777</v>
      </c>
    </row>
    <row r="1374" spans="1:1" x14ac:dyDescent="0.35">
      <c r="A1374" s="517" t="s">
        <v>4778</v>
      </c>
    </row>
    <row r="1375" spans="1:1" x14ac:dyDescent="0.35">
      <c r="A1375" s="517" t="s">
        <v>4779</v>
      </c>
    </row>
    <row r="1376" spans="1:1" x14ac:dyDescent="0.35">
      <c r="A1376" s="517" t="s">
        <v>4780</v>
      </c>
    </row>
    <row r="1377" spans="1:1" x14ac:dyDescent="0.35">
      <c r="A1377" s="517" t="s">
        <v>4781</v>
      </c>
    </row>
    <row r="1378" spans="1:1" x14ac:dyDescent="0.35">
      <c r="A1378" s="517" t="s">
        <v>4782</v>
      </c>
    </row>
    <row r="1379" spans="1:1" x14ac:dyDescent="0.35">
      <c r="A1379" s="517" t="s">
        <v>4783</v>
      </c>
    </row>
    <row r="1380" spans="1:1" x14ac:dyDescent="0.35">
      <c r="A1380" s="517" t="s">
        <v>4784</v>
      </c>
    </row>
    <row r="1381" spans="1:1" x14ac:dyDescent="0.35">
      <c r="A1381" s="517" t="s">
        <v>4785</v>
      </c>
    </row>
    <row r="1382" spans="1:1" x14ac:dyDescent="0.35">
      <c r="A1382" s="517" t="s">
        <v>4786</v>
      </c>
    </row>
    <row r="1383" spans="1:1" x14ac:dyDescent="0.35">
      <c r="A1383" s="517" t="s">
        <v>4787</v>
      </c>
    </row>
    <row r="1384" spans="1:1" x14ac:dyDescent="0.35">
      <c r="A1384" s="517" t="s">
        <v>4788</v>
      </c>
    </row>
    <row r="1385" spans="1:1" x14ac:dyDescent="0.35">
      <c r="A1385" s="517" t="s">
        <v>4789</v>
      </c>
    </row>
    <row r="1386" spans="1:1" x14ac:dyDescent="0.35">
      <c r="A1386" s="517" t="s">
        <v>4790</v>
      </c>
    </row>
    <row r="1387" spans="1:1" x14ac:dyDescent="0.35">
      <c r="A1387" s="517" t="s">
        <v>4791</v>
      </c>
    </row>
    <row r="1388" spans="1:1" x14ac:dyDescent="0.35">
      <c r="A1388" s="517" t="s">
        <v>4792</v>
      </c>
    </row>
    <row r="1389" spans="1:1" x14ac:dyDescent="0.35">
      <c r="A1389" s="517" t="s">
        <v>4793</v>
      </c>
    </row>
    <row r="1390" spans="1:1" x14ac:dyDescent="0.35">
      <c r="A1390" s="517" t="s">
        <v>4794</v>
      </c>
    </row>
    <row r="1391" spans="1:1" x14ac:dyDescent="0.35">
      <c r="A1391" s="517" t="s">
        <v>4795</v>
      </c>
    </row>
    <row r="1392" spans="1:1" x14ac:dyDescent="0.35">
      <c r="A1392" s="517" t="s">
        <v>4796</v>
      </c>
    </row>
    <row r="1393" spans="1:1" x14ac:dyDescent="0.35">
      <c r="A1393" s="517" t="s">
        <v>4797</v>
      </c>
    </row>
    <row r="1394" spans="1:1" x14ac:dyDescent="0.35">
      <c r="A1394" s="517" t="s">
        <v>4798</v>
      </c>
    </row>
    <row r="1395" spans="1:1" x14ac:dyDescent="0.35">
      <c r="A1395" s="517" t="s">
        <v>4799</v>
      </c>
    </row>
    <row r="1396" spans="1:1" x14ac:dyDescent="0.35">
      <c r="A1396" s="517" t="s">
        <v>4800</v>
      </c>
    </row>
    <row r="1397" spans="1:1" x14ac:dyDescent="0.35">
      <c r="A1397" s="517" t="s">
        <v>4801</v>
      </c>
    </row>
    <row r="1398" spans="1:1" x14ac:dyDescent="0.35">
      <c r="A1398" s="517" t="s">
        <v>4802</v>
      </c>
    </row>
    <row r="1399" spans="1:1" x14ac:dyDescent="0.35">
      <c r="A1399" s="517" t="s">
        <v>4803</v>
      </c>
    </row>
    <row r="1400" spans="1:1" x14ac:dyDescent="0.35">
      <c r="A1400" s="517" t="s">
        <v>4804</v>
      </c>
    </row>
    <row r="1401" spans="1:1" x14ac:dyDescent="0.35">
      <c r="A1401" s="517" t="s">
        <v>4805</v>
      </c>
    </row>
    <row r="1402" spans="1:1" x14ac:dyDescent="0.35">
      <c r="A1402" s="517" t="s">
        <v>4806</v>
      </c>
    </row>
    <row r="1403" spans="1:1" x14ac:dyDescent="0.35">
      <c r="A1403" s="517" t="s">
        <v>4807</v>
      </c>
    </row>
    <row r="1404" spans="1:1" x14ac:dyDescent="0.35">
      <c r="A1404" s="517" t="s">
        <v>4808</v>
      </c>
    </row>
    <row r="1405" spans="1:1" x14ac:dyDescent="0.35">
      <c r="A1405" s="517" t="s">
        <v>4809</v>
      </c>
    </row>
    <row r="1406" spans="1:1" x14ac:dyDescent="0.35">
      <c r="A1406" s="517" t="s">
        <v>4810</v>
      </c>
    </row>
    <row r="1407" spans="1:1" x14ac:dyDescent="0.35">
      <c r="A1407" s="517" t="s">
        <v>4811</v>
      </c>
    </row>
    <row r="1408" spans="1:1" x14ac:dyDescent="0.35">
      <c r="A1408" s="517" t="s">
        <v>4812</v>
      </c>
    </row>
    <row r="1409" spans="1:3" x14ac:dyDescent="0.35">
      <c r="A1409" s="517" t="s">
        <v>4813</v>
      </c>
    </row>
    <row r="1410" spans="1:3" x14ac:dyDescent="0.35">
      <c r="A1410" s="517" t="s">
        <v>4814</v>
      </c>
    </row>
    <row r="1411" spans="1:3" x14ac:dyDescent="0.35">
      <c r="A1411" s="517" t="s">
        <v>4815</v>
      </c>
    </row>
    <row r="1412" spans="1:3" x14ac:dyDescent="0.35">
      <c r="A1412" s="517" t="s">
        <v>4816</v>
      </c>
    </row>
    <row r="1413" spans="1:3" x14ac:dyDescent="0.35">
      <c r="A1413" s="517" t="s">
        <v>4817</v>
      </c>
      <c r="B1413">
        <v>1</v>
      </c>
      <c r="C1413">
        <v>1</v>
      </c>
    </row>
    <row r="1414" spans="1:3" x14ac:dyDescent="0.35">
      <c r="A1414" s="517" t="s">
        <v>4818</v>
      </c>
      <c r="B1414">
        <v>1</v>
      </c>
      <c r="C1414">
        <v>1</v>
      </c>
    </row>
    <row r="1415" spans="1:3" x14ac:dyDescent="0.35">
      <c r="A1415" s="517" t="s">
        <v>4819</v>
      </c>
      <c r="B1415">
        <v>1</v>
      </c>
      <c r="C1415">
        <v>1</v>
      </c>
    </row>
    <row r="1416" spans="1:3" x14ac:dyDescent="0.35">
      <c r="A1416" s="517" t="s">
        <v>4820</v>
      </c>
      <c r="B1416">
        <v>1</v>
      </c>
      <c r="C1416">
        <v>1</v>
      </c>
    </row>
    <row r="1417" spans="1:3" x14ac:dyDescent="0.35">
      <c r="A1417" s="517" t="s">
        <v>4821</v>
      </c>
      <c r="B1417">
        <v>1</v>
      </c>
      <c r="C1417">
        <v>1</v>
      </c>
    </row>
    <row r="1418" spans="1:3" x14ac:dyDescent="0.35">
      <c r="A1418" s="517" t="s">
        <v>4822</v>
      </c>
      <c r="B1418">
        <v>1</v>
      </c>
      <c r="C1418">
        <v>1</v>
      </c>
    </row>
    <row r="1419" spans="1:3" x14ac:dyDescent="0.35">
      <c r="A1419" s="517" t="s">
        <v>4823</v>
      </c>
      <c r="B1419">
        <v>1</v>
      </c>
      <c r="C1419">
        <v>1</v>
      </c>
    </row>
    <row r="1420" spans="1:3" x14ac:dyDescent="0.35">
      <c r="A1420" s="517" t="s">
        <v>4824</v>
      </c>
      <c r="B1420">
        <v>1</v>
      </c>
      <c r="C1420">
        <v>1</v>
      </c>
    </row>
    <row r="1421" spans="1:3" x14ac:dyDescent="0.35">
      <c r="A1421" s="517" t="s">
        <v>4825</v>
      </c>
      <c r="B1421">
        <v>1</v>
      </c>
      <c r="C1421">
        <v>1</v>
      </c>
    </row>
    <row r="1422" spans="1:3" x14ac:dyDescent="0.35">
      <c r="A1422" s="517" t="s">
        <v>4826</v>
      </c>
      <c r="B1422">
        <v>1</v>
      </c>
      <c r="C1422">
        <v>1</v>
      </c>
    </row>
    <row r="1423" spans="1:3" x14ac:dyDescent="0.35">
      <c r="A1423" s="517" t="s">
        <v>4827</v>
      </c>
    </row>
    <row r="1424" spans="1:3" x14ac:dyDescent="0.35">
      <c r="A1424" s="517" t="s">
        <v>4828</v>
      </c>
    </row>
    <row r="1425" spans="1:3" x14ac:dyDescent="0.35">
      <c r="A1425" s="517" t="s">
        <v>4829</v>
      </c>
    </row>
    <row r="1426" spans="1:3" x14ac:dyDescent="0.35">
      <c r="A1426" s="517" t="s">
        <v>4830</v>
      </c>
    </row>
    <row r="1427" spans="1:3" x14ac:dyDescent="0.35">
      <c r="A1427" s="517" t="s">
        <v>4831</v>
      </c>
    </row>
    <row r="1428" spans="1:3" x14ac:dyDescent="0.35">
      <c r="A1428" s="517" t="s">
        <v>4832</v>
      </c>
      <c r="B1428">
        <v>1</v>
      </c>
      <c r="C1428">
        <v>1</v>
      </c>
    </row>
    <row r="1429" spans="1:3" x14ac:dyDescent="0.35">
      <c r="A1429" s="517" t="s">
        <v>4833</v>
      </c>
      <c r="B1429">
        <v>1</v>
      </c>
      <c r="C1429">
        <v>1</v>
      </c>
    </row>
    <row r="1430" spans="1:3" x14ac:dyDescent="0.35">
      <c r="A1430" s="517" t="s">
        <v>4834</v>
      </c>
      <c r="B1430">
        <v>1</v>
      </c>
      <c r="C1430">
        <v>1</v>
      </c>
    </row>
    <row r="1431" spans="1:3" x14ac:dyDescent="0.35">
      <c r="A1431" s="517" t="s">
        <v>4835</v>
      </c>
      <c r="B1431">
        <v>1</v>
      </c>
      <c r="C1431">
        <v>1</v>
      </c>
    </row>
    <row r="1432" spans="1:3" x14ac:dyDescent="0.35">
      <c r="A1432" s="517" t="s">
        <v>4836</v>
      </c>
      <c r="B1432">
        <v>1</v>
      </c>
      <c r="C1432">
        <v>1</v>
      </c>
    </row>
    <row r="1433" spans="1:3" x14ac:dyDescent="0.35">
      <c r="A1433" s="517" t="s">
        <v>4837</v>
      </c>
      <c r="B1433">
        <v>1</v>
      </c>
      <c r="C1433">
        <v>1</v>
      </c>
    </row>
    <row r="1434" spans="1:3" x14ac:dyDescent="0.35">
      <c r="A1434" s="517" t="s">
        <v>4838</v>
      </c>
      <c r="B1434">
        <v>1</v>
      </c>
      <c r="C1434">
        <v>1</v>
      </c>
    </row>
    <row r="1435" spans="1:3" x14ac:dyDescent="0.35">
      <c r="A1435" s="517" t="s">
        <v>4839</v>
      </c>
      <c r="B1435">
        <v>1</v>
      </c>
      <c r="C1435">
        <v>1</v>
      </c>
    </row>
    <row r="1436" spans="1:3" x14ac:dyDescent="0.35">
      <c r="A1436" s="517" t="s">
        <v>4840</v>
      </c>
      <c r="B1436">
        <v>1</v>
      </c>
      <c r="C1436">
        <v>1</v>
      </c>
    </row>
    <row r="1437" spans="1:3" x14ac:dyDescent="0.35">
      <c r="A1437" s="517" t="s">
        <v>4841</v>
      </c>
      <c r="B1437">
        <v>1</v>
      </c>
      <c r="C1437">
        <v>1</v>
      </c>
    </row>
    <row r="1438" spans="1:3" x14ac:dyDescent="0.35">
      <c r="A1438" s="517" t="s">
        <v>4842</v>
      </c>
      <c r="B1438">
        <v>1</v>
      </c>
      <c r="C1438">
        <v>1</v>
      </c>
    </row>
    <row r="1439" spans="1:3" x14ac:dyDescent="0.35">
      <c r="A1439" s="517" t="s">
        <v>4843</v>
      </c>
      <c r="B1439">
        <v>1</v>
      </c>
      <c r="C1439">
        <v>1</v>
      </c>
    </row>
    <row r="1440" spans="1:3" x14ac:dyDescent="0.35">
      <c r="A1440" s="517" t="s">
        <v>4844</v>
      </c>
      <c r="B1440">
        <v>1</v>
      </c>
      <c r="C1440">
        <v>1</v>
      </c>
    </row>
    <row r="1441" spans="1:3" x14ac:dyDescent="0.35">
      <c r="A1441" s="517" t="s">
        <v>4845</v>
      </c>
      <c r="B1441">
        <v>1</v>
      </c>
      <c r="C1441">
        <v>1</v>
      </c>
    </row>
    <row r="1442" spans="1:3" x14ac:dyDescent="0.35">
      <c r="A1442" s="517" t="s">
        <v>4846</v>
      </c>
      <c r="B1442">
        <v>1</v>
      </c>
      <c r="C1442">
        <v>1</v>
      </c>
    </row>
    <row r="1443" spans="1:3" x14ac:dyDescent="0.35">
      <c r="A1443" s="517" t="s">
        <v>4847</v>
      </c>
    </row>
    <row r="1444" spans="1:3" x14ac:dyDescent="0.35">
      <c r="A1444" s="517" t="s">
        <v>4848</v>
      </c>
    </row>
    <row r="1445" spans="1:3" x14ac:dyDescent="0.35">
      <c r="A1445" s="517" t="s">
        <v>4849</v>
      </c>
    </row>
    <row r="1446" spans="1:3" x14ac:dyDescent="0.35">
      <c r="A1446" s="517" t="s">
        <v>4850</v>
      </c>
    </row>
    <row r="1447" spans="1:3" x14ac:dyDescent="0.35">
      <c r="A1447" s="517" t="s">
        <v>4851</v>
      </c>
    </row>
    <row r="1448" spans="1:3" x14ac:dyDescent="0.35">
      <c r="A1448" s="517" t="s">
        <v>4852</v>
      </c>
    </row>
    <row r="1449" spans="1:3" x14ac:dyDescent="0.35">
      <c r="A1449" s="517" t="s">
        <v>4853</v>
      </c>
    </row>
    <row r="1450" spans="1:3" x14ac:dyDescent="0.35">
      <c r="A1450" s="517" t="s">
        <v>4854</v>
      </c>
    </row>
    <row r="1451" spans="1:3" x14ac:dyDescent="0.35">
      <c r="A1451" s="517" t="s">
        <v>4855</v>
      </c>
    </row>
    <row r="1452" spans="1:3" x14ac:dyDescent="0.35">
      <c r="A1452" s="517" t="s">
        <v>4856</v>
      </c>
    </row>
    <row r="1453" spans="1:3" x14ac:dyDescent="0.35">
      <c r="A1453" s="517" t="s">
        <v>4857</v>
      </c>
    </row>
    <row r="1454" spans="1:3" x14ac:dyDescent="0.35">
      <c r="A1454" s="517" t="s">
        <v>4858</v>
      </c>
    </row>
    <row r="1455" spans="1:3" x14ac:dyDescent="0.35">
      <c r="A1455" s="517" t="s">
        <v>4859</v>
      </c>
    </row>
    <row r="1456" spans="1:3" x14ac:dyDescent="0.35">
      <c r="A1456" s="517" t="s">
        <v>4860</v>
      </c>
    </row>
    <row r="1457" spans="1:1" x14ac:dyDescent="0.35">
      <c r="A1457" s="517" t="s">
        <v>4861</v>
      </c>
    </row>
    <row r="1458" spans="1:1" x14ac:dyDescent="0.35">
      <c r="A1458" s="517" t="s">
        <v>4862</v>
      </c>
    </row>
    <row r="1459" spans="1:1" x14ac:dyDescent="0.35">
      <c r="A1459" s="517" t="s">
        <v>4863</v>
      </c>
    </row>
    <row r="1460" spans="1:1" x14ac:dyDescent="0.35">
      <c r="A1460" s="517" t="s">
        <v>4864</v>
      </c>
    </row>
    <row r="1461" spans="1:1" x14ac:dyDescent="0.35">
      <c r="A1461" s="517" t="s">
        <v>4865</v>
      </c>
    </row>
    <row r="1462" spans="1:1" x14ac:dyDescent="0.35">
      <c r="A1462" s="517" t="s">
        <v>4866</v>
      </c>
    </row>
    <row r="1463" spans="1:1" x14ac:dyDescent="0.35">
      <c r="A1463" s="517" t="s">
        <v>4867</v>
      </c>
    </row>
    <row r="1464" spans="1:1" x14ac:dyDescent="0.35">
      <c r="A1464" s="517" t="s">
        <v>4868</v>
      </c>
    </row>
    <row r="1465" spans="1:1" x14ac:dyDescent="0.35">
      <c r="A1465" s="517" t="s">
        <v>4869</v>
      </c>
    </row>
    <row r="1466" spans="1:1" x14ac:dyDescent="0.35">
      <c r="A1466" s="517" t="s">
        <v>4870</v>
      </c>
    </row>
    <row r="1467" spans="1:1" x14ac:dyDescent="0.35">
      <c r="A1467" s="517" t="s">
        <v>4871</v>
      </c>
    </row>
    <row r="1468" spans="1:1" x14ac:dyDescent="0.35">
      <c r="A1468" s="517" t="s">
        <v>4872</v>
      </c>
    </row>
    <row r="1469" spans="1:1" x14ac:dyDescent="0.35">
      <c r="A1469" s="517" t="s">
        <v>4873</v>
      </c>
    </row>
    <row r="1470" spans="1:1" x14ac:dyDescent="0.35">
      <c r="A1470" s="517" t="s">
        <v>4874</v>
      </c>
    </row>
    <row r="1471" spans="1:1" x14ac:dyDescent="0.35">
      <c r="A1471" s="517" t="s">
        <v>4875</v>
      </c>
    </row>
    <row r="1472" spans="1:1" x14ac:dyDescent="0.35">
      <c r="A1472" s="517" t="s">
        <v>4876</v>
      </c>
    </row>
    <row r="1473" spans="1:1" x14ac:dyDescent="0.35">
      <c r="A1473" s="517" t="s">
        <v>4877</v>
      </c>
    </row>
    <row r="1474" spans="1:1" x14ac:dyDescent="0.35">
      <c r="A1474" s="517" t="s">
        <v>4878</v>
      </c>
    </row>
    <row r="1475" spans="1:1" x14ac:dyDescent="0.35">
      <c r="A1475" s="517" t="s">
        <v>4879</v>
      </c>
    </row>
    <row r="1476" spans="1:1" x14ac:dyDescent="0.35">
      <c r="A1476" s="517" t="s">
        <v>4880</v>
      </c>
    </row>
    <row r="1477" spans="1:1" x14ac:dyDescent="0.35">
      <c r="A1477" s="517" t="s">
        <v>4881</v>
      </c>
    </row>
    <row r="1478" spans="1:1" x14ac:dyDescent="0.35">
      <c r="A1478" s="517" t="s">
        <v>4882</v>
      </c>
    </row>
    <row r="1479" spans="1:1" x14ac:dyDescent="0.35">
      <c r="A1479" s="517" t="s">
        <v>4883</v>
      </c>
    </row>
    <row r="1480" spans="1:1" x14ac:dyDescent="0.35">
      <c r="A1480" s="517" t="s">
        <v>4884</v>
      </c>
    </row>
    <row r="1481" spans="1:1" x14ac:dyDescent="0.35">
      <c r="A1481" s="517" t="s">
        <v>4885</v>
      </c>
    </row>
    <row r="1482" spans="1:1" x14ac:dyDescent="0.35">
      <c r="A1482" s="517" t="s">
        <v>4886</v>
      </c>
    </row>
    <row r="1483" spans="1:1" x14ac:dyDescent="0.35">
      <c r="A1483" s="517" t="s">
        <v>4887</v>
      </c>
    </row>
    <row r="1484" spans="1:1" x14ac:dyDescent="0.35">
      <c r="A1484" s="517" t="s">
        <v>4888</v>
      </c>
    </row>
    <row r="1485" spans="1:1" x14ac:dyDescent="0.35">
      <c r="A1485" s="517" t="s">
        <v>4889</v>
      </c>
    </row>
    <row r="1486" spans="1:1" x14ac:dyDescent="0.35">
      <c r="A1486" s="517" t="s">
        <v>4890</v>
      </c>
    </row>
    <row r="1487" spans="1:1" x14ac:dyDescent="0.35">
      <c r="A1487" s="517" t="s">
        <v>4891</v>
      </c>
    </row>
    <row r="1488" spans="1:1" x14ac:dyDescent="0.35">
      <c r="A1488" s="517" t="s">
        <v>4892</v>
      </c>
    </row>
    <row r="1489" spans="1:3" x14ac:dyDescent="0.35">
      <c r="A1489" s="517" t="s">
        <v>4893</v>
      </c>
    </row>
    <row r="1490" spans="1:3" x14ac:dyDescent="0.35">
      <c r="A1490" s="517" t="s">
        <v>4894</v>
      </c>
    </row>
    <row r="1491" spans="1:3" x14ac:dyDescent="0.35">
      <c r="A1491" s="517" t="s">
        <v>4895</v>
      </c>
    </row>
    <row r="1492" spans="1:3" x14ac:dyDescent="0.35">
      <c r="A1492" s="517" t="s">
        <v>4896</v>
      </c>
    </row>
    <row r="1493" spans="1:3" x14ac:dyDescent="0.35">
      <c r="A1493" s="517" t="s">
        <v>4897</v>
      </c>
    </row>
    <row r="1494" spans="1:3" x14ac:dyDescent="0.35">
      <c r="A1494" s="517" t="s">
        <v>4898</v>
      </c>
    </row>
    <row r="1495" spans="1:3" x14ac:dyDescent="0.35">
      <c r="A1495" s="517" t="s">
        <v>4899</v>
      </c>
    </row>
    <row r="1496" spans="1:3" x14ac:dyDescent="0.35">
      <c r="A1496" s="517" t="s">
        <v>4900</v>
      </c>
    </row>
    <row r="1497" spans="1:3" x14ac:dyDescent="0.35">
      <c r="A1497" s="517" t="s">
        <v>4901</v>
      </c>
      <c r="B1497" t="b">
        <v>0</v>
      </c>
      <c r="C1497" t="b">
        <v>0</v>
      </c>
    </row>
    <row r="1498" spans="1:3" x14ac:dyDescent="0.35">
      <c r="A1498" s="517" t="s">
        <v>4902</v>
      </c>
    </row>
    <row r="1499" spans="1:3" x14ac:dyDescent="0.35">
      <c r="A1499" s="517" t="s">
        <v>4903</v>
      </c>
      <c r="B1499" t="b">
        <v>0</v>
      </c>
      <c r="C1499" t="b">
        <v>0</v>
      </c>
    </row>
    <row r="1500" spans="1:3" x14ac:dyDescent="0.35">
      <c r="A1500" s="517" t="s">
        <v>4904</v>
      </c>
    </row>
    <row r="1501" spans="1:3" x14ac:dyDescent="0.35">
      <c r="A1501" s="517" t="s">
        <v>4905</v>
      </c>
    </row>
    <row r="1502" spans="1:3" x14ac:dyDescent="0.35">
      <c r="A1502" s="517" t="s">
        <v>4906</v>
      </c>
    </row>
    <row r="1503" spans="1:3" x14ac:dyDescent="0.35">
      <c r="A1503" s="517" t="s">
        <v>4907</v>
      </c>
      <c r="B1503">
        <v>1</v>
      </c>
      <c r="C1503">
        <v>1</v>
      </c>
    </row>
    <row r="1504" spans="1:3" x14ac:dyDescent="0.35">
      <c r="A1504" s="517" t="s">
        <v>4908</v>
      </c>
      <c r="B1504" t="b">
        <v>0</v>
      </c>
      <c r="C1504" t="b">
        <v>0</v>
      </c>
    </row>
    <row r="1505" spans="1:3" x14ac:dyDescent="0.35">
      <c r="A1505" s="517" t="s">
        <v>4909</v>
      </c>
    </row>
    <row r="1506" spans="1:3" x14ac:dyDescent="0.35">
      <c r="A1506" s="517" t="s">
        <v>4910</v>
      </c>
      <c r="B1506">
        <v>0</v>
      </c>
      <c r="C1506">
        <v>0</v>
      </c>
    </row>
    <row r="1507" spans="1:3" x14ac:dyDescent="0.35">
      <c r="A1507" s="517" t="s">
        <v>4911</v>
      </c>
      <c r="B1507" t="b">
        <v>0</v>
      </c>
      <c r="C1507" t="b">
        <v>0</v>
      </c>
    </row>
    <row r="1508" spans="1:3" x14ac:dyDescent="0.35">
      <c r="A1508" s="517" t="s">
        <v>4912</v>
      </c>
    </row>
    <row r="1509" spans="1:3" x14ac:dyDescent="0.35">
      <c r="A1509" s="517" t="s">
        <v>4913</v>
      </c>
      <c r="B1509" t="b">
        <v>0</v>
      </c>
      <c r="C1509" t="b">
        <v>0</v>
      </c>
    </row>
    <row r="1510" spans="1:3" x14ac:dyDescent="0.35">
      <c r="A1510" s="517" t="s">
        <v>4914</v>
      </c>
    </row>
    <row r="1511" spans="1:3" x14ac:dyDescent="0.35">
      <c r="A1511" s="517" t="s">
        <v>4915</v>
      </c>
    </row>
    <row r="1512" spans="1:3" x14ac:dyDescent="0.35">
      <c r="A1512" s="517" t="s">
        <v>4916</v>
      </c>
    </row>
    <row r="1513" spans="1:3" x14ac:dyDescent="0.35">
      <c r="A1513" s="517" t="s">
        <v>4917</v>
      </c>
    </row>
    <row r="1514" spans="1:3" x14ac:dyDescent="0.35">
      <c r="A1514" s="517" t="s">
        <v>4918</v>
      </c>
    </row>
    <row r="1515" spans="1:3" x14ac:dyDescent="0.35">
      <c r="A1515" s="517" t="s">
        <v>4919</v>
      </c>
    </row>
    <row r="1516" spans="1:3" x14ac:dyDescent="0.35">
      <c r="A1516" s="517" t="s">
        <v>4920</v>
      </c>
      <c r="B1516" t="b">
        <v>0</v>
      </c>
      <c r="C1516" t="b">
        <v>0</v>
      </c>
    </row>
    <row r="1517" spans="1:3" x14ac:dyDescent="0.35">
      <c r="A1517" s="517" t="s">
        <v>4921</v>
      </c>
      <c r="B1517">
        <v>1</v>
      </c>
      <c r="C1517">
        <v>1</v>
      </c>
    </row>
    <row r="1518" spans="1:3" x14ac:dyDescent="0.35">
      <c r="A1518" s="517" t="s">
        <v>4922</v>
      </c>
      <c r="B1518">
        <v>1</v>
      </c>
      <c r="C1518">
        <v>1</v>
      </c>
    </row>
    <row r="1519" spans="1:3" x14ac:dyDescent="0.35">
      <c r="A1519" s="517" t="s">
        <v>4923</v>
      </c>
    </row>
    <row r="1520" spans="1:3" x14ac:dyDescent="0.35">
      <c r="A1520" s="517" t="s">
        <v>4924</v>
      </c>
      <c r="B1520">
        <v>1</v>
      </c>
      <c r="C1520">
        <v>1</v>
      </c>
    </row>
    <row r="1521" spans="1:3" x14ac:dyDescent="0.35">
      <c r="A1521" s="517" t="s">
        <v>4925</v>
      </c>
      <c r="B1521">
        <v>0</v>
      </c>
      <c r="C1521">
        <v>0</v>
      </c>
    </row>
    <row r="1522" spans="1:3" x14ac:dyDescent="0.35">
      <c r="A1522" s="517" t="s">
        <v>4926</v>
      </c>
      <c r="B1522" t="b">
        <v>0</v>
      </c>
      <c r="C1522" t="b">
        <v>0</v>
      </c>
    </row>
    <row r="1523" spans="1:3" x14ac:dyDescent="0.35">
      <c r="A1523" s="517" t="s">
        <v>4927</v>
      </c>
      <c r="B1523">
        <v>1</v>
      </c>
      <c r="C1523">
        <v>1</v>
      </c>
    </row>
    <row r="1524" spans="1:3" x14ac:dyDescent="0.35">
      <c r="A1524" s="517" t="s">
        <v>4928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K2" sqref="K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42736</v>
      </c>
      <c r="C2" s="30">
        <v>42370</v>
      </c>
      <c r="F2" s="30">
        <v>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367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6">
        <f>GlobBerOpm!C3</f>
        <v>0</v>
      </c>
      <c r="E32" s="867"/>
      <c r="F32" s="867"/>
      <c r="G32" s="867"/>
      <c r="H32" s="867"/>
      <c r="I32" s="867"/>
      <c r="J32" s="867"/>
      <c r="K32" s="867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7"/>
      <c r="E33" s="867"/>
      <c r="F33" s="867"/>
      <c r="G33" s="867"/>
      <c r="H33" s="867"/>
      <c r="I33" s="867"/>
      <c r="J33" s="867"/>
      <c r="K33" s="867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7"/>
      <c r="E34" s="867"/>
      <c r="F34" s="867"/>
      <c r="G34" s="867"/>
      <c r="H34" s="867"/>
      <c r="I34" s="867"/>
      <c r="J34" s="867"/>
      <c r="K34" s="867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7"/>
      <c r="E35" s="867"/>
      <c r="F35" s="867"/>
      <c r="G35" s="867"/>
      <c r="H35" s="867"/>
      <c r="I35" s="867"/>
      <c r="J35" s="867"/>
      <c r="K35" s="867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7"/>
      <c r="E36" s="867"/>
      <c r="F36" s="867"/>
      <c r="G36" s="867"/>
      <c r="H36" s="867"/>
      <c r="I36" s="867"/>
      <c r="J36" s="867"/>
      <c r="K36" s="867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T3cl4CJTSX9atwczAPHEeOA0GzS/OTPMmTYBijXT1WDtrD6uDDf7rZlJMCfYjQgTOtE82QzzJk9uINQDWsDMCQ==" saltValue="VizkVDymZf9h5WWAXrDhMg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42736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367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8">
        <f>PedBerMedDisc!C2</f>
        <v>0</v>
      </c>
      <c r="E6" s="868"/>
      <c r="F6" s="868"/>
      <c r="G6" s="868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8">
        <f>PedBerMedDisc!C3</f>
        <v>0</v>
      </c>
      <c r="E8" s="868"/>
      <c r="F8" s="868"/>
      <c r="G8" s="868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8">
        <f>PedBerMedDisc!C4</f>
        <v>0</v>
      </c>
      <c r="E10" s="868"/>
      <c r="F10" s="868"/>
      <c r="G10" s="868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8">
        <f>PedBerMedDisc!C5</f>
        <v>0</v>
      </c>
      <c r="E12" s="868"/>
      <c r="F12" s="868"/>
      <c r="G12" s="868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8">
        <f>PedBerMedDisc!C6</f>
        <v>0</v>
      </c>
      <c r="E14" s="868"/>
      <c r="F14" s="868"/>
      <c r="G14" s="868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8">
        <f>PedBerMedDisc!C7</f>
        <v>0</v>
      </c>
      <c r="E16" s="868"/>
      <c r="F16" s="868"/>
      <c r="G16" s="868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8">
        <f>PedBerMedDisc!C8</f>
        <v>0</v>
      </c>
      <c r="E18" s="868"/>
      <c r="F18" s="868"/>
      <c r="G18" s="868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8">
        <f>PedBerMedDisc!C9</f>
        <v>0</v>
      </c>
      <c r="E20" s="868"/>
      <c r="F20" s="868"/>
      <c r="G20" s="868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8">
        <f>PedBerMedDisc!C10</f>
        <v>0</v>
      </c>
      <c r="E22" s="868"/>
      <c r="F22" s="868"/>
      <c r="G22" s="868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8">
        <f>PedBerMedDisc!C11</f>
        <v>0</v>
      </c>
      <c r="E24" s="868"/>
      <c r="F24" s="868"/>
      <c r="G24" s="868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8">
        <f>PedBerMedDisc!C12</f>
        <v>0</v>
      </c>
      <c r="E26" s="868"/>
      <c r="F26" s="868"/>
      <c r="G26" s="868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8">
        <f>PedBerMedDisc!C13</f>
        <v>0</v>
      </c>
      <c r="E28" s="868"/>
      <c r="F28" s="868"/>
      <c r="G28" s="868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8">
        <f>PedBerMedDisc!C14</f>
        <v>0</v>
      </c>
      <c r="E30" s="868"/>
      <c r="F30" s="868"/>
      <c r="G30" s="868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8">
        <f>PedBerMedDisc!C15</f>
        <v>0</v>
      </c>
      <c r="E32" s="868"/>
      <c r="F32" s="868"/>
      <c r="G32" s="868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8">
        <f>PedBerMedDisc!C16</f>
        <v>0</v>
      </c>
      <c r="E34" s="868"/>
      <c r="F34" s="868"/>
      <c r="G34" s="868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8">
        <f>PedBerMedDisc!C17</f>
        <v>0</v>
      </c>
      <c r="E36" s="868"/>
      <c r="F36" s="868"/>
      <c r="G36" s="868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8">
        <f>PedBerMedDisc!C18</f>
        <v>0</v>
      </c>
      <c r="E38" s="868"/>
      <c r="F38" s="868"/>
      <c r="G38" s="868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8">
        <f>PedBerMedDisc!C19</f>
        <v>0</v>
      </c>
      <c r="E40" s="868"/>
      <c r="F40" s="868"/>
      <c r="G40" s="868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8">
        <f>PedBerMedDisc!C20</f>
        <v>0</v>
      </c>
      <c r="E42" s="868"/>
      <c r="F42" s="868"/>
      <c r="G42" s="868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8">
        <f>PedBerMedDisc!C21</f>
        <v>0</v>
      </c>
      <c r="E44" s="868"/>
      <c r="F44" s="868"/>
      <c r="G44" s="868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8">
        <f>PedBerMedDisc!C22</f>
        <v>0</v>
      </c>
      <c r="E46" s="868"/>
      <c r="F46" s="868"/>
      <c r="G46" s="868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8">
        <f>PedBerMedDisc!C23</f>
        <v>0</v>
      </c>
      <c r="E48" s="868"/>
      <c r="F48" s="868"/>
      <c r="G48" s="868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8">
        <f>PedBerMedDisc!C24</f>
        <v>0</v>
      </c>
      <c r="E50" s="868"/>
      <c r="F50" s="868"/>
      <c r="G50" s="868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8">
        <f>PedBerMedDisc!C25</f>
        <v>0</v>
      </c>
      <c r="E52" s="868"/>
      <c r="F52" s="868"/>
      <c r="G52" s="868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8">
        <f>PedBerMedDisc!C26</f>
        <v>0</v>
      </c>
      <c r="E54" s="868"/>
      <c r="F54" s="868"/>
      <c r="G54" s="868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8">
        <f>PedBerMedDisc!C27</f>
        <v>0</v>
      </c>
      <c r="E56" s="868"/>
      <c r="F56" s="868"/>
      <c r="G56" s="868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8">
        <f>PedBerMedDisc!C28</f>
        <v>0</v>
      </c>
      <c r="E58" s="868"/>
      <c r="F58" s="868"/>
      <c r="G58" s="868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8">
        <f>PedBerMedDisc!C29</f>
        <v>0</v>
      </c>
      <c r="E60" s="868"/>
      <c r="F60" s="868"/>
      <c r="G60" s="868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8">
        <f>PedBerMedDisc!C30</f>
        <v>0</v>
      </c>
      <c r="E62" s="868"/>
      <c r="F62" s="868"/>
      <c r="G62" s="868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8">
        <f>PedBerMedDisc!C31</f>
        <v>0</v>
      </c>
      <c r="E64" s="868"/>
      <c r="F64" s="868"/>
      <c r="G64" s="868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4nE1uagnmhFGo3AkvaKSXBpScyvngzqKyk/QS+YecD3qnyQjrNYVfd2b6CdkgSq4XXRAYJj6kmegIe+w+ez8/Q==" saltValue="nV7H/BQ3dwJCYd1gmPjCjw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si="3"/>
        <v>0</v>
      </c>
      <c r="N22" s="517"/>
      <c r="O22" s="517"/>
      <c r="P22" s="517">
        <f t="shared" ref="P22:P31" si="18">IF(O22&gt;1,N22*J22,0)</f>
        <v>0</v>
      </c>
      <c r="Q22" s="517"/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/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3"/>
        <v>0</v>
      </c>
      <c r="N23" s="517"/>
      <c r="O23" s="517"/>
      <c r="P23" s="517">
        <f t="shared" si="18"/>
        <v>0</v>
      </c>
      <c r="Q23" s="517"/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/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3"/>
        <v>0</v>
      </c>
      <c r="N24" s="517"/>
      <c r="O24" s="517"/>
      <c r="P24" s="517">
        <f t="shared" si="18"/>
        <v>0</v>
      </c>
      <c r="Q24" s="517"/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/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3"/>
        <v>0</v>
      </c>
      <c r="N25" s="517"/>
      <c r="O25" s="517"/>
      <c r="P25" s="517">
        <f t="shared" si="18"/>
        <v>0</v>
      </c>
      <c r="Q25" s="517"/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/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3"/>
        <v>0</v>
      </c>
      <c r="N26" s="517"/>
      <c r="O26" s="517"/>
      <c r="P26" s="517">
        <f t="shared" si="18"/>
        <v>0</v>
      </c>
      <c r="Q26" s="517"/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/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3"/>
        <v>0</v>
      </c>
      <c r="N27" s="517"/>
      <c r="O27" s="517"/>
      <c r="P27" s="517">
        <f t="shared" si="18"/>
        <v>0</v>
      </c>
      <c r="Q27" s="517"/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/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3"/>
        <v>0</v>
      </c>
      <c r="N28" s="517"/>
      <c r="O28" s="517"/>
      <c r="P28" s="517">
        <f t="shared" si="18"/>
        <v>0</v>
      </c>
      <c r="Q28" s="517"/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/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3"/>
        <v>0</v>
      </c>
      <c r="N29" s="517"/>
      <c r="O29" s="517"/>
      <c r="P29" s="517">
        <f t="shared" si="18"/>
        <v>0</v>
      </c>
      <c r="Q29" s="517"/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/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3"/>
        <v>0</v>
      </c>
      <c r="N30" s="517"/>
      <c r="O30" s="517"/>
      <c r="P30" s="517">
        <f t="shared" si="18"/>
        <v>0</v>
      </c>
      <c r="Q30" s="517"/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/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3"/>
        <v>0</v>
      </c>
      <c r="N31" s="517"/>
      <c r="O31" s="517"/>
      <c r="P31" s="517">
        <f t="shared" si="18"/>
        <v>0</v>
      </c>
      <c r="Q31" s="517"/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/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1:I1825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42736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367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"&amp;ROUND(POWER(_Pat_Gewicht/10,0.425)*POWER(((_Pat_Lengte/100)*100),0.725)*0.007184,2)&amp;"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7dvU3QCtAyg5nTfwDXIxdr+UDydJasyX5cbzFEJkNEWvIt8+ZGneo8QEBkKtfIBcYI7ASRbUZ84beWHs0vQcAQ==" saltValue="EhT3JJyfdzPF3CV2M/e7EQ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C11" sqref="C11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42736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367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algorithmName="SHA-512" hashValue="Ul8kwfGV9K4dNzZKAbzZvhUv8dUvshLiwXP8VKOUok7ygrtho8Ve1h59r/xhmoffOHrwTOZ+8S6/oNOrnZeSsQ==" saltValue="gD8erfSAYu9ONBHAHEWZrQ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367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sheetProtection algorithmName="SHA-512" hashValue="iGiFHCweHznN8ZLIxHvoZ7oGQeufi3LtCHcmyCh4ePuk3fqn8xuprsNO+iWpX8JfS94rUwikU9pZk8kfgx7aMg==" saltValue="pFWl0+TuqudY1Js5+Bymag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42736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367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"&amp;ROUND(POWER(_Pat_Gewicht/10,0.425)*POWER(((_Pat_Lengte/100)*100),0.725)*0.007184,2)&amp;"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IkheWRGTJ30D/qvuTLbXxLeFMipFcJTVOEAVivoljtPM+LUjMVNFlGo0Hyx77zsgUpbQQxmbhnThfj72IKP/Bg==" saltValue="nYFDKhYuUT5DSGnejX7Jzw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175,15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66,1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4" t="str">
        <f>"= "&amp;IF(ROUND(0.02*(E5),1)&lt;0.1,0.1,IF(ROUND(0.02*(E5),1)&gt;0.5,0.5,ROUND(0.02*(E5),1)))*2&amp;" ml van 0,5 mg/ml (min 0,1 mg)"</f>
        <v>= 0,4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ND8M05KSz9EtrCZM7fpTeTv+I18QeQ3ErbNt6psExwAuZmRmY3OgHrkmfTp4dwGRRWjz2fre1k0OIVLqmW0Ukw==" saltValue="hSxD4rFA10I7ksXBjtcopQ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42736</v>
      </c>
      <c r="E2" s="714" t="s">
        <v>488</v>
      </c>
      <c r="F2" s="878" t="str">
        <f>__2_AchterNaam&amp;", "&amp;__3_VoorNaam</f>
        <v xml:space="preserve">, </v>
      </c>
      <c r="G2" s="878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367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ROUND(POWER(_Pat_Gewicht/10,0.425)*POWER(((_Pat_Lengte/100)*100),0.725)*0.007184,2)&amp;"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79">
        <f>GlobBerOpm!C6</f>
        <v>0</v>
      </c>
      <c r="E12" s="880"/>
      <c r="F12" s="880"/>
      <c r="G12" s="880"/>
      <c r="H12" s="880"/>
      <c r="I12" s="880"/>
      <c r="J12" s="880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477</v>
      </c>
      <c r="D16" s="88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6"/>
      <c r="F16" s="886"/>
      <c r="G16" s="886"/>
      <c r="H16" s="886"/>
      <c r="I16" s="886"/>
      <c r="J16" s="886"/>
      <c r="L16" s="717"/>
    </row>
    <row r="17" spans="1:12" ht="12.65" customHeight="1" x14ac:dyDescent="0.3">
      <c r="B17" s="716"/>
      <c r="C17" s="716" t="s">
        <v>478</v>
      </c>
      <c r="D17" s="88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160</v>
      </c>
      <c r="D18" s="88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18</v>
      </c>
      <c r="D19" s="88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315</v>
      </c>
      <c r="D20" s="881">
        <f>GlobBerOpm!C5</f>
        <v>0</v>
      </c>
      <c r="E20" s="882"/>
      <c r="F20" s="882"/>
      <c r="G20" s="882"/>
      <c r="H20" s="882"/>
      <c r="I20" s="882"/>
      <c r="J20" s="882"/>
      <c r="L20" s="717"/>
    </row>
    <row r="21" spans="1:12" ht="12.65" customHeight="1" x14ac:dyDescent="0.3">
      <c r="A21" s="720"/>
      <c r="B21" s="725"/>
      <c r="C21" s="727"/>
      <c r="D21" s="883"/>
      <c r="E21" s="883"/>
      <c r="F21" s="883"/>
      <c r="G21" s="883"/>
      <c r="H21" s="883"/>
      <c r="I21" s="883"/>
      <c r="J21" s="883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42736</v>
      </c>
      <c r="E34" s="714" t="s">
        <v>488</v>
      </c>
      <c r="F34" s="878" t="str">
        <f>__2_AchterNaam&amp;", "&amp;__3_VoorNaam</f>
        <v xml:space="preserve">, </v>
      </c>
      <c r="G34" s="878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367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79">
        <f>GlobBerOpm!C2</f>
        <v>0</v>
      </c>
      <c r="E46" s="880"/>
      <c r="F46" s="880"/>
      <c r="G46" s="880"/>
      <c r="H46" s="880"/>
      <c r="I46" s="880"/>
      <c r="J46" s="880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81">
        <f>GlobBerOpm!C3</f>
        <v>0</v>
      </c>
      <c r="E67" s="881"/>
      <c r="F67" s="881"/>
      <c r="G67" s="881"/>
      <c r="H67" s="881"/>
      <c r="I67" s="881"/>
      <c r="J67" s="881"/>
      <c r="L67" s="717"/>
    </row>
    <row r="68" spans="1:12" ht="12.65" customHeight="1" x14ac:dyDescent="0.3">
      <c r="D68" s="884"/>
      <c r="E68" s="884"/>
      <c r="F68" s="884"/>
      <c r="G68" s="884"/>
      <c r="H68" s="884"/>
      <c r="I68" s="884"/>
      <c r="J68" s="884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79">
        <f>GlobBerOpm!C4</f>
        <v>0</v>
      </c>
      <c r="E92" s="880"/>
      <c r="F92" s="880"/>
      <c r="G92" s="880"/>
      <c r="H92" s="880"/>
      <c r="I92" s="880"/>
      <c r="J92" s="880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42736</v>
      </c>
      <c r="E99" s="714" t="s">
        <v>488</v>
      </c>
      <c r="F99" s="878" t="str">
        <f>__2_AchterNaam&amp;", "&amp;__3_VoorNaam</f>
        <v xml:space="preserve">, </v>
      </c>
      <c r="G99" s="878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367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76" t="s">
        <v>135</v>
      </c>
      <c r="B108" s="877"/>
      <c r="C108" s="745" t="s">
        <v>136</v>
      </c>
      <c r="D108" s="745" t="s">
        <v>138</v>
      </c>
      <c r="E108" s="876" t="s">
        <v>140</v>
      </c>
      <c r="F108" s="877"/>
      <c r="G108" s="745" t="s">
        <v>138</v>
      </c>
      <c r="H108" s="876" t="s">
        <v>139</v>
      </c>
      <c r="I108" s="877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MZ5S0rOwsE/WiQpXNo1e3R4Q+U3CFRaxKh5nPSP+VYgEsMUECun4QkuCAW5fA1LNuWv7ovMiSi+1MGMVgGb5HQ==" saltValue="DQxLGGabDrEdGR8RCQ9UrQ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42736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1fTYxh5v7M4oYonBv6DKNfxSoNKmrfADLP+bMPAz/NvL0n8MMiImyDoZVd4w51dU6AUXr8/+mC1VxKRb8eG4Ng==" saltValue="K8lK4PJ62rBwforGfqk7b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09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2" t="s">
        <v>237</v>
      </c>
      <c r="F21" s="912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6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7"/>
      <c r="B24" s="76" t="s">
        <v>216</v>
      </c>
      <c r="C24" s="77"/>
      <c r="D24" s="77"/>
      <c r="E24" s="913" t="s">
        <v>314</v>
      </c>
      <c r="F24" s="914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3"/>
      <c r="F25" s="914"/>
      <c r="G25" s="79"/>
      <c r="H25" s="33"/>
    </row>
    <row r="26" spans="1:8" ht="15.95" customHeight="1" x14ac:dyDescent="0.35">
      <c r="A26" s="32"/>
      <c r="B26" s="64"/>
      <c r="C26" s="64"/>
      <c r="D26" s="64"/>
      <c r="E26" s="915" t="s">
        <v>237</v>
      </c>
      <c r="F26" s="915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0" t="s">
        <v>127</v>
      </c>
      <c r="C28" s="911"/>
      <c r="D28" s="911"/>
      <c r="E28" s="911"/>
      <c r="F28" s="911"/>
      <c r="G28" s="60"/>
      <c r="H28" s="40"/>
    </row>
    <row r="29" spans="1:8" ht="20.100000000000001" customHeight="1" x14ac:dyDescent="0.35">
      <c r="A29" s="906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907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5" t="s">
        <v>239</v>
      </c>
      <c r="F36" s="915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6" t="s">
        <v>268</v>
      </c>
      <c r="C38" s="917"/>
      <c r="D38" s="917"/>
      <c r="E38" s="917"/>
      <c r="F38" s="918"/>
      <c r="G38" s="40" t="s">
        <v>269</v>
      </c>
      <c r="H38" s="40"/>
    </row>
    <row r="39" spans="1:8" ht="15.95" customHeight="1" x14ac:dyDescent="0.35">
      <c r="A39" s="41"/>
      <c r="B39" s="903" t="s">
        <v>270</v>
      </c>
      <c r="C39" s="904"/>
      <c r="D39" s="904"/>
      <c r="E39" s="904"/>
      <c r="F39" s="905"/>
      <c r="G39" s="35" t="s">
        <v>271</v>
      </c>
      <c r="H39" s="33"/>
    </row>
    <row r="40" spans="1:8" ht="15.95" customHeight="1" x14ac:dyDescent="0.35">
      <c r="A40" s="41"/>
      <c r="B40" s="903" t="s">
        <v>272</v>
      </c>
      <c r="C40" s="904"/>
      <c r="D40" s="904"/>
      <c r="E40" s="904"/>
      <c r="F40" s="905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algorithmName="SHA-512" hashValue="5o8xyHqoQ3mf7Fd7njdE2SdQH32gUo4lE7WiLae2EF/Fhv3qGpCPmRP6JPpiGwqhZ6u2oe89OZbycPqcKVg9Kw==" saltValue="spTxBzbIF8r0xhYLFbhVZA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2" t="s">
        <v>237</v>
      </c>
      <c r="F22" s="912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6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9" t="s">
        <v>397</v>
      </c>
      <c r="F25" s="930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2" t="s">
        <v>237</v>
      </c>
      <c r="F27" s="912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6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7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5" t="s">
        <v>434</v>
      </c>
      <c r="C36" s="926"/>
      <c r="D36" s="926"/>
      <c r="E36" s="926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5" t="s">
        <v>35</v>
      </c>
      <c r="C37" s="926"/>
      <c r="D37" s="926"/>
      <c r="E37" s="926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5" t="s">
        <v>36</v>
      </c>
      <c r="C38" s="926"/>
      <c r="D38" s="926"/>
      <c r="E38" s="926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2" t="s">
        <v>239</v>
      </c>
      <c r="F39" s="912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9" t="s">
        <v>268</v>
      </c>
      <c r="C41" s="920"/>
      <c r="D41" s="920"/>
      <c r="E41" s="920"/>
      <c r="F41" s="921"/>
      <c r="G41" s="40" t="s">
        <v>269</v>
      </c>
      <c r="H41" s="40"/>
    </row>
    <row r="42" spans="1:8" ht="15.95" customHeight="1" x14ac:dyDescent="0.35">
      <c r="A42" s="41"/>
      <c r="B42" s="922" t="s">
        <v>270</v>
      </c>
      <c r="C42" s="923"/>
      <c r="D42" s="923"/>
      <c r="E42" s="923"/>
      <c r="F42" s="924"/>
      <c r="G42" s="35" t="s">
        <v>271</v>
      </c>
      <c r="H42" s="33"/>
    </row>
    <row r="43" spans="1:8" ht="15.95" customHeight="1" x14ac:dyDescent="0.35">
      <c r="A43" s="41"/>
      <c r="B43" s="922" t="s">
        <v>272</v>
      </c>
      <c r="C43" s="923"/>
      <c r="D43" s="923"/>
      <c r="E43" s="923"/>
      <c r="F43" s="924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algorithmName="SHA-512" hashValue="dXC8iTj7tN8pHkLkP6NL3gE3Vq5q+v1OivmAzZ1MKMqM1Zgn34UeB1C46FMQg0lYY5NejVxA68wLIgq76HyKUA==" saltValue="uurUTLPv8PvoDscW4R6yEg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9" t="s">
        <v>144</v>
      </c>
      <c r="F17" s="930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0" t="s">
        <v>127</v>
      </c>
      <c r="C29" s="911"/>
      <c r="D29" s="911"/>
      <c r="E29" s="911"/>
      <c r="F29" s="911"/>
      <c r="G29" s="60"/>
      <c r="H29" s="40"/>
    </row>
    <row r="30" spans="1:8" ht="20.100000000000001" customHeight="1" x14ac:dyDescent="0.35">
      <c r="A30" s="908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5" t="s">
        <v>239</v>
      </c>
      <c r="F38" s="915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algorithmName="SHA-512" hashValue="vdXJxbQPaIKtV8ysPMVl8D6TP6SVNpw9sjuR65zGwu5QHF3PV6sPjhmNik5Ljbd0+FwE7u7b6QN4WhlycGh7Ug==" saltValue="p4Gj1VpPcWsSOvX7pwIE/A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08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9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9" t="s">
        <v>144</v>
      </c>
      <c r="F16" s="930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8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2" t="s">
        <v>239</v>
      </c>
      <c r="F38" s="912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42736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5" t="s">
        <v>237</v>
      </c>
      <c r="F19" s="915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5" t="s">
        <v>237</v>
      </c>
      <c r="F24" s="915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7" t="s">
        <v>127</v>
      </c>
      <c r="C26" s="928"/>
      <c r="D26" s="928"/>
      <c r="E26" s="928"/>
      <c r="F26" s="928"/>
      <c r="G26" s="60"/>
      <c r="H26" s="40"/>
    </row>
    <row r="27" spans="1:8" ht="20.100000000000001" customHeight="1" x14ac:dyDescent="0.35">
      <c r="A27" s="908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09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5" t="s">
        <v>35</v>
      </c>
      <c r="C33" s="926"/>
      <c r="D33" s="926"/>
      <c r="E33" s="926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5" t="s">
        <v>36</v>
      </c>
      <c r="C34" s="926"/>
      <c r="D34" s="926"/>
      <c r="E34" s="926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2" t="s">
        <v>239</v>
      </c>
      <c r="F35" s="912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6" t="s">
        <v>268</v>
      </c>
      <c r="C37" s="917"/>
      <c r="D37" s="917"/>
      <c r="E37" s="917"/>
      <c r="F37" s="918"/>
      <c r="G37" s="40" t="s">
        <v>269</v>
      </c>
      <c r="H37" s="40"/>
    </row>
    <row r="38" spans="1:8" ht="20.100000000000001" customHeight="1" x14ac:dyDescent="0.35">
      <c r="A38" s="41"/>
      <c r="B38" s="903" t="s">
        <v>270</v>
      </c>
      <c r="C38" s="904"/>
      <c r="D38" s="904"/>
      <c r="E38" s="904"/>
      <c r="F38" s="905"/>
      <c r="G38" s="35" t="s">
        <v>271</v>
      </c>
      <c r="H38" s="33"/>
    </row>
    <row r="39" spans="1:8" ht="20.100000000000001" customHeight="1" x14ac:dyDescent="0.35">
      <c r="A39" s="41"/>
      <c r="B39" s="903" t="s">
        <v>272</v>
      </c>
      <c r="C39" s="904"/>
      <c r="D39" s="904"/>
      <c r="E39" s="904"/>
      <c r="F39" s="905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algorithmName="SHA-512" hashValue="H72LshXLnxAVDtDisOH8/sswOX76tpFx+feCGwyxa+doiLgt3heHV3YxHFHZP4v9oENbRb04YH/8tKvvPrFBqg==" saltValue="zdMOIVouNRflS8WKD+OHAg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0</v>
      </c>
      <c r="J12" s="504" t="str">
        <f ca="1">"=dag "&amp;NeoBerIV!B6</f>
        <v>=dag 42737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6135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/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sheetProtection algorithmName="SHA-512" hashValue="mh6dwv5cJ7NYfW0RIN8NSq1WkSBnMBVzqDYWA5oB4q4t4+TPvw0Szof+mKAY49R+U0sUYLoVYrkra+QorIyalA==" saltValue="kiJ7HLAWLaoLUNXQifcz/Q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f>__1_Bed</f>
        <v>0</v>
      </c>
    </row>
    <row r="3" spans="1:24" x14ac:dyDescent="0.35">
      <c r="A3" s="271" t="s">
        <v>599</v>
      </c>
      <c r="B3" s="497">
        <f>__4_GebDatum</f>
        <v>0</v>
      </c>
      <c r="C3" s="492">
        <v>0</v>
      </c>
      <c r="E3" s="271" t="s">
        <v>666</v>
      </c>
      <c r="F3" s="271">
        <f>__0_PatNum</f>
        <v>0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42737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42736</v>
      </c>
      <c r="J2" s="934"/>
      <c r="K2" s="934"/>
      <c r="L2" s="321" t="s">
        <v>569</v>
      </c>
      <c r="M2" s="935">
        <f ca="1">NOW()</f>
        <v>42736.599650115742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mpjLhnrFqlRDq+qRqnuYZ5SbhmN3RV0TA4qoByNZrBZQQjyQknexvG4S0s4eay8+6xR3DYkL4Dz9gybad5ujHQ==" saltValue="R2jM9nsdojkyd7uaNKbgvg==" spinCount="100000" sheet="1" objects="1" scenarios="1" selectLockedCells="1" selectUnlockedCell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42737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f>__1_Bed</f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42737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42736</v>
      </c>
      <c r="J2" s="934"/>
      <c r="K2" s="934"/>
      <c r="L2" s="321" t="s">
        <v>569</v>
      </c>
      <c r="M2" s="935">
        <f ca="1">NOW()</f>
        <v>42736.599650115742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41p+CoX5yYTg7WJD1zcETAniizUkQw4t4UOQ/nNZFd6TSe+XO/elepx/lAyClHDa6oAp3W7zT3lpexjd20KgTA==" saltValue="URHKihdxTeCLLWi9rn9nmg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42736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CfkMgp4ptSIY2x3y7++Uz8XSsRq5p2gdObWJIsy7APgqOgWD9yBS1K++ceGoQBkYvc2u6WkFtQyyHVJlh3lhqg==" saltValue="FEoz2Aa+Hmp0zpuIaq6Cvw==" spinCount="100000" sheet="1" objects="1" scenarios="1" selectLockedCells="1" selectUnlockedCell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42736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367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3FO7t+fer0G3FVaJgxUDGsmiEYSGDMXFAr3rxMlSNKp6tbnNWNbwhC5WfLxtllEzFmrqCa+O2kg908SL304Yag==" saltValue="C8acEPh+l22bY/d37/24OA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42736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367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sheetProtection algorithmName="SHA-512" hashValue="tpG/EcHqe12jerLbovVAiyiFJB8o6qHpydREhIHpEm7pmpKCaRbM717Pxg2gOfMn9dfdRwwmh5yYPdAzSFyF7g==" saltValue="CgHnKVyYNcJXSJIURIEYPg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2,25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KbMqR1GD1dXjagHWK8jdasXVN3TEw0L6aef8TrfK6gk1MuH+Ku7kRqgQUYRpzDj2m7GEEVsaeb8KPht+Da5WDg==" saltValue="SMmImRDARqtyvdpJ3WGUXA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6">
        <f ca="1">TODAY()</f>
        <v>42736</v>
      </c>
      <c r="N1" s="947"/>
      <c r="O1" s="273">
        <f ca="1">NOW()</f>
        <v>42736.599650115742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8">
        <f>__0_PatNum</f>
        <v>0</v>
      </c>
      <c r="N3" s="948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 xml:space="preserve">,  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9">
        <f>NeoAfspr1700!I12</f>
        <v>0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42737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50">
        <f>NeoAfspr1700!C14</f>
        <v>42370</v>
      </c>
      <c r="E9" s="950"/>
      <c r="F9" s="947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1" t="str">
        <f ca="1">"Leeftijd: "&amp;NeoAfspr1700!$H$15</f>
        <v>Leeftijd: 6135 weken en 1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vVNe837i7mqdr2H2QGX2mnGii6mDPXw0abTrLfp4r0iK+1gdpqlQbUeUcYXCamvZIEt69z4cXpl4tnPwSWDJJg==" saltValue="F4tpqIIA5m78iexhPU6sjQ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5">
        <f ca="1">TODAY()</f>
        <v>42736</v>
      </c>
      <c r="K1" s="955"/>
      <c r="L1" s="955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6">
        <f ca="1">NOW()</f>
        <v>42736.599650115742</v>
      </c>
      <c r="O2" s="956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3">
        <f ca="1">TODAY()</f>
        <v>42736</v>
      </c>
      <c r="B47" s="953"/>
      <c r="C47" s="320" t="e">
        <f>"Bed "&amp;_Neo_InfB_Bed</f>
        <v>#NAME?</v>
      </c>
      <c r="E47" s="320">
        <v>1</v>
      </c>
      <c r="G47" s="953">
        <f ca="1">TODAY()</f>
        <v>42736</v>
      </c>
      <c r="H47" s="953"/>
      <c r="I47" s="320" t="e">
        <f>"Bed "&amp;_Neo_InfB_Bed</f>
        <v>#NAME?</v>
      </c>
      <c r="K47" s="320">
        <v>2</v>
      </c>
      <c r="M47" s="953">
        <f ca="1">TODAY()</f>
        <v>42736</v>
      </c>
      <c r="N47" s="954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3">
        <f ca="1">TODAY()+1</f>
        <v>42737</v>
      </c>
      <c r="F52" s="953"/>
      <c r="G52" s="320"/>
      <c r="H52" s="320"/>
      <c r="I52" s="320"/>
      <c r="J52" s="320" t="str">
        <f>"Exp: "</f>
        <v xml:space="preserve">Exp: </v>
      </c>
      <c r="K52" s="953">
        <f ca="1">TODAY()+1</f>
        <v>42737</v>
      </c>
      <c r="L52" s="953"/>
      <c r="M52" s="320"/>
      <c r="N52" s="320"/>
      <c r="O52" s="320"/>
      <c r="P52" s="320" t="str">
        <f>"Exp: "</f>
        <v xml:space="preserve">Exp: </v>
      </c>
      <c r="Q52" s="953">
        <f ca="1">TODAY()+1</f>
        <v>42737</v>
      </c>
      <c r="R52" s="953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3">
        <f ca="1">TODAY()</f>
        <v>42736</v>
      </c>
      <c r="B58" s="954"/>
      <c r="C58" s="320" t="e">
        <f>"Bed "&amp;_Neo_InfB_Bed</f>
        <v>#NAME?</v>
      </c>
      <c r="D58" s="320"/>
      <c r="E58" s="320">
        <v>4</v>
      </c>
      <c r="F58" s="320"/>
      <c r="G58" s="953">
        <f ca="1">TODAY()</f>
        <v>42736</v>
      </c>
      <c r="H58" s="954"/>
      <c r="I58" s="320" t="e">
        <f>"Bed "&amp;_Neo_InfB_Bed</f>
        <v>#NAME?</v>
      </c>
      <c r="J58" s="320"/>
      <c r="K58" s="320">
        <v>5</v>
      </c>
      <c r="L58" s="320"/>
      <c r="M58" s="953">
        <f ca="1">TODAY()</f>
        <v>42736</v>
      </c>
      <c r="N58" s="954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3">
        <f ca="1">TODAY()+1</f>
        <v>42737</v>
      </c>
      <c r="F63" s="953"/>
      <c r="G63" s="320"/>
      <c r="H63" s="320"/>
      <c r="I63" s="320"/>
      <c r="J63" s="320" t="str">
        <f>"Exp: "</f>
        <v xml:space="preserve">Exp: </v>
      </c>
      <c r="K63" s="953">
        <f ca="1">TODAY()+1</f>
        <v>42737</v>
      </c>
      <c r="L63" s="953"/>
      <c r="M63" s="320"/>
      <c r="N63" s="320"/>
      <c r="O63" s="320"/>
      <c r="P63" s="320" t="str">
        <f>"Exp: "</f>
        <v xml:space="preserve">Exp: </v>
      </c>
      <c r="Q63" s="953">
        <f ca="1">TODAY()+1</f>
        <v>42737</v>
      </c>
      <c r="R63" s="953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sheetProtection algorithmName="SHA-512" hashValue="2hdUBzY3HA2VGxwrdFXE4k5zA+XYzlpkmgF6nOM0Vw6E+L4iAjQhfM89md7THmOK1nWVKECqyw3035WdMyEL/w==" saltValue="d8SKikwCEzGgRPNMj207HA==" spinCount="100000" sheet="1" objects="1" scenarios="1" selectLockedCells="1" selectUnlockedCell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1797</vt:i4>
      </vt:variant>
    </vt:vector>
  </HeadingPairs>
  <TitlesOfParts>
    <vt:vector size="1823" baseType="lpstr">
      <vt:lpstr>PedGuiMedIV</vt:lpstr>
      <vt:lpstr>PedGuiMedDisc</vt:lpstr>
      <vt:lpstr>PedGuiPMenIV</vt:lpstr>
      <vt:lpstr>PedGuiEntTPN</vt:lpstr>
      <vt:lpstr>PedGuiLab</vt:lpstr>
      <vt:lpstr>PedBerLab</vt:lpstr>
      <vt:lpstr>PedGuiAfsprExtra</vt:lpstr>
      <vt:lpstr>PedBerExtraAfspr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NeoGuiAfspraken</vt:lpstr>
      <vt:lpstr>NeoPrtWerkbrAct</vt:lpstr>
      <vt:lpstr>NeoPrtWerkbr</vt:lpstr>
      <vt:lpstr>NeoPrtMedDisc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2017-01-01T13:24:20Z</dcterms:modified>
</cp:coreProperties>
</file>