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GlobTblMedOpdr!$A$1:$A$963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6" i="32" l="1"/>
  <c r="B5" i="32"/>
  <c r="B3" i="32"/>
  <c r="B6" i="31"/>
  <c r="B5" i="31"/>
  <c r="B3" i="31"/>
  <c r="B6" i="30"/>
  <c r="B5" i="30"/>
  <c r="B3" i="30"/>
  <c r="B6" i="29"/>
  <c r="B5" i="29"/>
  <c r="B3" i="29"/>
  <c r="B6" i="28"/>
  <c r="K5" i="27" l="1"/>
  <c r="K6" i="27"/>
  <c r="K7" i="27"/>
  <c r="K4" i="27"/>
  <c r="J3" i="18" l="1"/>
  <c r="J4" i="18"/>
  <c r="J5" i="18"/>
  <c r="J6" i="18"/>
  <c r="J7" i="18"/>
  <c r="J2" i="18"/>
  <c r="K2" i="18" l="1"/>
  <c r="E24" i="21" s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15" i="21" l="1"/>
  <c r="E10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9" i="49"/>
  <c r="D25" i="49"/>
  <c r="D8" i="49"/>
  <c r="D24" i="49"/>
  <c r="D23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Q2" i="16"/>
  <c r="Q25" i="16"/>
  <c r="C43" i="3"/>
  <c r="F4" i="5"/>
  <c r="C34" i="49"/>
  <c r="J2" i="87"/>
  <c r="I4" i="74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20" i="14"/>
  <c r="BB16" i="14"/>
  <c r="BB18" i="14"/>
  <c r="BB24" i="14"/>
  <c r="BB27" i="14"/>
  <c r="BB30" i="14"/>
  <c r="BB5" i="14"/>
  <c r="BB25" i="14"/>
  <c r="BB29" i="14"/>
  <c r="BB15" i="14"/>
  <c r="BB31" i="14"/>
  <c r="BB14" i="14"/>
  <c r="BB6" i="14"/>
  <c r="BB11" i="14"/>
  <c r="BB26" i="14"/>
  <c r="BB10" i="14"/>
  <c r="BB7" i="14"/>
  <c r="BB4" i="14"/>
  <c r="BB12" i="14"/>
  <c r="BB9" i="14"/>
  <c r="BB28" i="14"/>
  <c r="BB22" i="14"/>
  <c r="BB8" i="14"/>
  <c r="BB13" i="14"/>
  <c r="BB23" i="14"/>
  <c r="BB17" i="14"/>
  <c r="BB21" i="14"/>
  <c r="BB19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7" i="24"/>
  <c r="J6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8"/>
  <c r="I27" i="30"/>
  <c r="I27" i="29"/>
  <c r="I27" i="31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11" i="11"/>
  <c r="W28" i="11"/>
  <c r="W10" i="11"/>
  <c r="W30" i="11"/>
  <c r="W25" i="11"/>
  <c r="W13" i="11"/>
  <c r="W24" i="11"/>
  <c r="W17" i="11"/>
  <c r="W22" i="11"/>
  <c r="W33" i="11"/>
  <c r="W16" i="11"/>
  <c r="W6" i="11"/>
  <c r="W26" i="11"/>
  <c r="W19" i="11"/>
  <c r="W21" i="11"/>
  <c r="W5" i="11"/>
  <c r="W34" i="11"/>
  <c r="W31" i="11"/>
  <c r="W23" i="11"/>
  <c r="W8" i="11"/>
  <c r="W20" i="11"/>
  <c r="W18" i="11"/>
  <c r="W35" i="11"/>
  <c r="W15" i="11"/>
  <c r="W9" i="11"/>
  <c r="W12" i="11"/>
  <c r="W14" i="11"/>
  <c r="W27" i="11"/>
  <c r="W29" i="11"/>
  <c r="W32" i="11"/>
  <c r="W7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13" i="14"/>
  <c r="BF31" i="14"/>
  <c r="BF25" i="14"/>
  <c r="BF20" i="14"/>
  <c r="BF3" i="14"/>
  <c r="BF26" i="14"/>
  <c r="BF17" i="14"/>
  <c r="BF4" i="14"/>
  <c r="BF30" i="14"/>
  <c r="BF7" i="14"/>
  <c r="BF14" i="14"/>
  <c r="BF15" i="14"/>
  <c r="BF10" i="14"/>
  <c r="BF22" i="14"/>
  <c r="BF23" i="14"/>
  <c r="BF11" i="14"/>
  <c r="BF18" i="14"/>
  <c r="BF28" i="14"/>
  <c r="BF27" i="14"/>
  <c r="BF16" i="14"/>
  <c r="BF24" i="14"/>
  <c r="BF5" i="14"/>
  <c r="BF29" i="14"/>
  <c r="BF19" i="14"/>
  <c r="BF8" i="14"/>
  <c r="BF9" i="14"/>
  <c r="BF12" i="14"/>
  <c r="BF21" i="14"/>
  <c r="BF6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4" i="45"/>
  <c r="AH26" i="45"/>
  <c r="AH23" i="45"/>
  <c r="AH31" i="45"/>
  <c r="AH29" i="45"/>
  <c r="AH27" i="45"/>
  <c r="AH28" i="45"/>
  <c r="AH25" i="45"/>
  <c r="AH30" i="45"/>
  <c r="G4" i="87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7" i="12"/>
  <c r="H5" i="12"/>
  <c r="H6" i="12"/>
  <c r="B115" i="9"/>
  <c r="C50" i="87" l="1"/>
  <c r="C61" i="87"/>
  <c r="O61" i="87"/>
  <c r="O50" i="87"/>
  <c r="I61" i="87"/>
  <c r="I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7" i="12"/>
  <c r="J6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5" i="32"/>
  <c r="E38" i="21"/>
  <c r="I19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3" i="9"/>
  <c r="B64" i="9"/>
  <c r="B67" i="9"/>
  <c r="B65" i="9"/>
  <c r="B66" i="9"/>
  <c r="B78" i="9"/>
  <c r="B77" i="9"/>
  <c r="B58" i="9"/>
  <c r="B59" i="9"/>
  <c r="B62" i="9"/>
  <c r="B60" i="9"/>
  <c r="G18" i="29" l="1"/>
  <c r="G20" i="31"/>
  <c r="G19" i="31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2" i="14"/>
  <c r="N26" i="14"/>
  <c r="N31" i="14"/>
  <c r="N23" i="14"/>
  <c r="N30" i="14"/>
  <c r="N27" i="14"/>
  <c r="N29" i="14"/>
  <c r="B44" i="9"/>
  <c r="N25" i="14"/>
  <c r="N24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5" i="9"/>
  <c r="B43" i="9"/>
  <c r="B42" i="9"/>
  <c r="B38" i="9"/>
  <c r="B39" i="9"/>
  <c r="B46" i="9"/>
  <c r="B40" i="9"/>
  <c r="B47" i="9"/>
  <c r="B41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0" i="57"/>
  <c r="B42" i="57"/>
  <c r="B43" i="57"/>
  <c r="B39" i="57"/>
  <c r="B41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41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5" i="9"/>
  <c r="B133" i="9"/>
  <c r="B129" i="9"/>
  <c r="B132" i="9"/>
  <c r="B128" i="9"/>
  <c r="B131" i="9"/>
  <c r="B127" i="9"/>
  <c r="B134" i="9"/>
  <c r="B130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0" i="9"/>
  <c r="B123" i="9"/>
  <c r="B124" i="9"/>
  <c r="B121" i="9"/>
  <c r="B125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T56" i="45"/>
  <c r="AV56" i="45"/>
  <c r="AM56" i="45"/>
  <c r="AO56" i="45"/>
  <c r="AS56" i="45"/>
  <c r="AN56" i="45"/>
  <c r="AX56" i="45"/>
  <c r="AR56" i="45"/>
  <c r="AU56" i="45"/>
  <c r="AW56" i="45"/>
  <c r="AP56" i="45"/>
  <c r="AQ56" i="45"/>
  <c r="B122" i="9"/>
  <c r="B118" i="9"/>
  <c r="B117" i="9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S57" i="45"/>
  <c r="AQ57" i="45"/>
  <c r="AP57" i="45"/>
  <c r="AW57" i="45"/>
  <c r="AX57" i="45"/>
  <c r="AO57" i="45"/>
  <c r="AR57" i="45"/>
  <c r="AU57" i="45"/>
  <c r="AN57" i="45"/>
  <c r="AT57" i="45"/>
  <c r="AV57" i="45"/>
  <c r="O69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L58" i="45"/>
  <c r="AM57" i="45"/>
  <c r="AT58" i="45"/>
  <c r="AW58" i="45"/>
  <c r="AP58" i="45"/>
  <c r="AQ58" i="45"/>
  <c r="AV58" i="45"/>
  <c r="AR58" i="45"/>
  <c r="AU58" i="45"/>
  <c r="AX58" i="45"/>
  <c r="AM58" i="45"/>
  <c r="AN58" i="45"/>
  <c r="AO58" i="45"/>
  <c r="AS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3" i="9"/>
  <c r="B54" i="9"/>
  <c r="B50" i="9"/>
  <c r="B51" i="9"/>
  <c r="B52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9" i="14"/>
  <c r="N7" i="14"/>
  <c r="N14" i="14"/>
  <c r="N10" i="14"/>
  <c r="N13" i="14"/>
  <c r="N2" i="14"/>
  <c r="N21" i="14"/>
  <c r="N16" i="14"/>
  <c r="N20" i="14"/>
  <c r="N17" i="14"/>
  <c r="N4" i="14"/>
  <c r="N3" i="14"/>
  <c r="N11" i="14"/>
  <c r="N15" i="14"/>
  <c r="F38" i="21"/>
  <c r="N8" i="14"/>
  <c r="N18" i="14"/>
  <c r="N6" i="14"/>
  <c r="N19" i="14"/>
  <c r="B72" i="9"/>
  <c r="N12" i="14"/>
  <c r="N5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11" i="14"/>
  <c r="AE7" i="14"/>
  <c r="AE6" i="14"/>
  <c r="AE5" i="14"/>
  <c r="AE10" i="14"/>
  <c r="AE3" i="14"/>
  <c r="AE2" i="14"/>
  <c r="AE4" i="14"/>
  <c r="B79" i="9"/>
  <c r="B29" i="9"/>
  <c r="B70" i="9"/>
  <c r="B71" i="9"/>
  <c r="B33" i="9"/>
  <c r="B37" i="9"/>
  <c r="B73" i="9"/>
  <c r="T21" i="9" l="1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1" i="9"/>
  <c r="B18" i="9"/>
  <c r="B19" i="9"/>
  <c r="B22" i="9"/>
  <c r="B26" i="9"/>
  <c r="B30" i="9"/>
  <c r="B35" i="9"/>
  <c r="B23" i="9"/>
  <c r="B25" i="9"/>
  <c r="B21" i="9"/>
  <c r="B27" i="9"/>
  <c r="B28" i="9"/>
  <c r="B20" i="9"/>
  <c r="B36" i="9"/>
  <c r="B34" i="9"/>
  <c r="B24" i="9"/>
  <c r="B32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22" i="31"/>
  <c r="G22" i="30"/>
  <c r="G22" i="28"/>
  <c r="G36" i="29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G19" i="29" s="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30"/>
  <c r="I22" i="29"/>
  <c r="I22" i="28"/>
  <c r="I36" i="29"/>
  <c r="I36" i="32"/>
  <c r="I22" i="31"/>
  <c r="L11" i="24"/>
  <c r="L12" i="24"/>
  <c r="L10" i="24"/>
  <c r="L9" i="24"/>
  <c r="M4" i="24"/>
  <c r="L4" i="24"/>
  <c r="G18" i="28" l="1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28"/>
  <c r="I36" i="30"/>
  <c r="I36" i="31"/>
  <c r="L15" i="24"/>
  <c r="M12" i="24"/>
  <c r="B38" i="21"/>
  <c r="L14" i="24"/>
  <c r="M15" i="24"/>
  <c r="L13" i="24"/>
  <c r="M11" i="24"/>
  <c r="L5" i="24"/>
  <c r="L3" i="24"/>
  <c r="L6" i="24"/>
  <c r="M7" i="24"/>
  <c r="L7" i="24"/>
  <c r="M10" i="24"/>
  <c r="M9" i="24"/>
  <c r="B21" i="28" l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21" i="28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4" i="24"/>
  <c r="M13" i="24"/>
  <c r="L8" i="24"/>
  <c r="M5" i="24"/>
  <c r="M3" i="24"/>
  <c r="M6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M61" i="87"/>
  <c r="A61" i="87"/>
  <c r="A50" i="87"/>
  <c r="M50" i="87"/>
  <c r="G50" i="87"/>
  <c r="G61" i="87"/>
  <c r="B19" i="87" l="1"/>
  <c r="N6" i="87"/>
  <c r="O6" i="87" s="1"/>
</calcChain>
</file>

<file path=xl/sharedStrings.xml><?xml version="1.0" encoding="utf-8"?>
<sst xmlns="http://schemas.openxmlformats.org/spreadsheetml/2006/main" count="12842" uniqueCount="7542">
  <si>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</si>
  <si>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</si>
  <si>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</si>
  <si>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</si>
  <si>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</si>
  <si>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</si>
  <si>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</si>
  <si>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</si>
  <si>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</si>
  <si>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</si>
  <si>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</si>
  <si>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</si>
  <si>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</si>
  <si>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</si>
  <si>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</si>
  <si>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</si>
  <si>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</si>
  <si>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</si>
  <si>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</si>
  <si>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</si>
  <si>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</si>
  <si>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</si>
  <si>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</si>
  <si>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</si>
  <si>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</si>
  <si>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</si>
  <si>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</si>
  <si>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</si>
  <si>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</si>
  <si>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</si>
  <si>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</si>
  <si>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</si>
  <si>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</si>
  <si>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</si>
  <si>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</si>
  <si>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</si>
  <si>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</si>
  <si>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</si>
  <si>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</si>
  <si>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</si>
  <si>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</si>
  <si>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</si>
  <si>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</si>
  <si>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</si>
  <si>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</si>
  <si>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</si>
  <si>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</si>
  <si>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</si>
  <si>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</si>
  <si>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</si>
  <si>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</si>
  <si>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</si>
  <si>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</si>
  <si>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</si>
  <si>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</si>
  <si>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</si>
  <si>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</si>
  <si>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</si>
  <si>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</si>
  <si>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</si>
  <si>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</si>
  <si>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</si>
  <si>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</si>
  <si>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</si>
  <si>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</si>
  <si>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</si>
  <si>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</si>
  <si>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</si>
  <si>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</si>
  <si>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</si>
  <si>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</si>
  <si>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</si>
  <si>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</si>
  <si>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</si>
  <si>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</si>
  <si>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</si>
  <si>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</si>
  <si>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</si>
  <si>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</si>
  <si>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</si>
  <si>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</si>
  <si>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</si>
  <si>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</si>
  <si>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</si>
  <si>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</si>
  <si>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</si>
  <si>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</si>
  <si>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</si>
  <si>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</si>
  <si>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</si>
  <si>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</si>
  <si>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</si>
  <si>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</si>
  <si>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</si>
  <si>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</si>
  <si>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</si>
  <si>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</si>
  <si>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</si>
  <si>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</si>
  <si>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</si>
  <si>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</si>
  <si>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</si>
  <si>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</si>
  <si>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</si>
  <si>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</si>
  <si>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</si>
  <si>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</si>
  <si>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</si>
  <si>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</si>
  <si>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</si>
  <si>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</si>
  <si>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</si>
  <si>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</si>
  <si>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</si>
  <si>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</si>
  <si>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</si>
  <si>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</si>
  <si>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</si>
  <si>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</si>
  <si>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</si>
  <si>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</si>
  <si>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</si>
  <si>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</si>
  <si>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</si>
  <si>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</si>
  <si>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</si>
  <si>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</si>
  <si>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</si>
  <si>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</si>
  <si>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</si>
  <si>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</si>
  <si>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</si>
  <si>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</si>
  <si>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</si>
  <si>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</si>
  <si>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</si>
  <si>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</si>
  <si>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</si>
  <si>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</si>
  <si>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</si>
  <si>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</si>
  <si>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</si>
  <si>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</si>
  <si>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</si>
  <si>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</si>
  <si>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</si>
  <si>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</si>
  <si>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</si>
  <si>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</si>
  <si>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</si>
  <si>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</si>
  <si>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</si>
  <si>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</si>
  <si>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</si>
  <si>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</si>
  <si>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</si>
  <si>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</si>
  <si>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</si>
  <si>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</si>
  <si>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</si>
  <si>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</si>
  <si>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</si>
  <si>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</si>
  <si>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</si>
  <si>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</si>
  <si>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</si>
  <si>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</si>
  <si>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</si>
  <si>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</si>
  <si>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</si>
  <si>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</si>
  <si>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</si>
  <si>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</si>
  <si>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</si>
  <si>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</si>
  <si>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</si>
  <si>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</si>
  <si>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</si>
  <si>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</si>
  <si>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</si>
  <si>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</si>
  <si>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</si>
  <si>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</si>
  <si>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</si>
  <si>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</si>
  <si>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</si>
  <si>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</si>
  <si>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</si>
  <si>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</si>
  <si>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</si>
  <si>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</si>
  <si>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</si>
  <si>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</si>
  <si>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</si>
  <si>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</si>
  <si>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</si>
  <si>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</si>
  <si>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</si>
  <si>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</si>
  <si>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</si>
  <si>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</si>
  <si>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</si>
  <si>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</si>
  <si>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</si>
  <si>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</si>
  <si>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</si>
  <si>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</si>
  <si>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</si>
  <si>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</si>
  <si>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</si>
  <si>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</si>
  <si>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</si>
  <si>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</si>
  <si>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</si>
  <si>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</si>
  <si>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</si>
  <si>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</si>
  <si>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</si>
  <si>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</si>
  <si>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</si>
  <si>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</si>
  <si>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</si>
  <si>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</si>
  <si>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</si>
  <si>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</si>
  <si>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</si>
  <si>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</si>
  <si>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</si>
  <si>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</si>
  <si>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</si>
  <si>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</si>
  <si>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</si>
  <si>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</si>
  <si>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</si>
  <si>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</si>
  <si>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</si>
  <si>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</si>
  <si>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</si>
  <si>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</si>
  <si>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</si>
  <si>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</si>
  <si>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</si>
  <si>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</si>
  <si>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</si>
  <si>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</si>
  <si>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</si>
  <si>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</si>
  <si>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</si>
  <si>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</si>
  <si>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</si>
  <si>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</si>
  <si>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</si>
  <si>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</si>
  <si>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</si>
  <si>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</si>
  <si>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</si>
  <si>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</si>
  <si>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</si>
  <si>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</si>
  <si>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</si>
  <si>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</si>
  <si>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</si>
  <si>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</si>
  <si>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</si>
  <si>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</si>
  <si>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</si>
  <si>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</si>
  <si>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</si>
  <si>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</si>
  <si>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</si>
  <si>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</si>
  <si>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</si>
  <si>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</si>
  <si>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</si>
  <si>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</si>
  <si>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</si>
  <si>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</si>
  <si>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</si>
  <si>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</si>
  <si>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</si>
  <si>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</si>
  <si>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</si>
  <si>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</si>
  <si>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</si>
  <si>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</si>
  <si>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</si>
  <si>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</si>
  <si>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</si>
  <si>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</si>
  <si>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</si>
  <si>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</si>
  <si>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</si>
  <si>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</si>
  <si>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</si>
  <si>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</si>
  <si>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</si>
  <si>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</si>
  <si>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</si>
  <si>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</si>
  <si>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</si>
  <si>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</si>
  <si>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</si>
  <si>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</si>
  <si>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</si>
  <si>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</si>
  <si>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</si>
  <si>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</si>
  <si>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</si>
  <si>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</si>
  <si>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</si>
  <si>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</si>
  <si>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</si>
  <si>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</si>
  <si>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</si>
  <si>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</si>
  <si>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</si>
  <si>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</si>
  <si>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</si>
  <si>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</si>
  <si>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</si>
  <si>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</si>
  <si>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</si>
  <si>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</si>
  <si>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</si>
  <si>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</si>
  <si>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</si>
  <si>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</si>
  <si>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</si>
  <si>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</si>
  <si>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</si>
  <si>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</si>
  <si>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</si>
  <si>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</si>
  <si>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</si>
  <si>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</si>
  <si>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</si>
  <si>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</si>
  <si>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</si>
  <si>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</si>
  <si>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</si>
  <si>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</si>
  <si>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</si>
  <si>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</si>
  <si>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</si>
  <si>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</si>
  <si>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</si>
  <si>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</si>
  <si>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</si>
  <si>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</si>
  <si>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</si>
  <si>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</si>
  <si>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</si>
  <si>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</si>
  <si>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</si>
  <si>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</si>
  <si>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</si>
  <si>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</si>
  <si>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</si>
  <si>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</si>
  <si>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</si>
  <si>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</si>
  <si>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</si>
  <si>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</si>
  <si>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</si>
  <si>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</si>
  <si>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</si>
  <si>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</si>
  <si>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</si>
  <si>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</si>
  <si>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</si>
  <si>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</si>
  <si>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</si>
  <si>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</si>
  <si>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</si>
  <si>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</si>
  <si>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</si>
  <si>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</si>
  <si>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</si>
  <si>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</si>
  <si>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</si>
  <si>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</si>
  <si>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</si>
  <si>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</si>
  <si>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</si>
  <si>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</si>
  <si>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</si>
  <si>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</si>
  <si>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</si>
  <si>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</si>
  <si>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</si>
  <si>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</si>
  <si>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</si>
  <si>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</si>
  <si>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</si>
  <si>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</si>
  <si>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</si>
  <si>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</si>
  <si>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</si>
  <si>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</si>
  <si>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</si>
  <si>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</si>
  <si>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</si>
  <si>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</si>
  <si>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</si>
  <si>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</si>
  <si>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</si>
  <si>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</si>
  <si>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</si>
  <si>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</si>
  <si>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</si>
  <si>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</si>
  <si>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</si>
  <si>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</si>
  <si>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</si>
  <si>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</si>
  <si>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</si>
  <si>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</si>
  <si>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</si>
  <si>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</si>
  <si>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</si>
  <si>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</si>
  <si>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</si>
  <si>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</si>
  <si>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</si>
  <si>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</si>
  <si>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</si>
  <si>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</si>
  <si>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</si>
  <si>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</si>
  <si>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</si>
  <si>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</si>
  <si>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</si>
  <si>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</si>
  <si>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</si>
  <si>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</si>
  <si>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</si>
  <si>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</si>
  <si>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</si>
  <si>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</si>
  <si>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</si>
  <si>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</si>
  <si>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</si>
  <si>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</si>
  <si>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</si>
  <si>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</si>
  <si>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</si>
  <si>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</si>
  <si>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</si>
  <si>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</si>
  <si>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</si>
  <si>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</si>
  <si>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</si>
  <si>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</si>
  <si>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</si>
  <si>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</si>
  <si>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</si>
  <si>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</si>
  <si>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</si>
  <si>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</si>
  <si>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</si>
  <si>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</si>
  <si>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</si>
  <si>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</si>
  <si>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</si>
  <si>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</si>
  <si>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</si>
  <si>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</si>
  <si>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</si>
  <si>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</si>
  <si>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</si>
  <si>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</si>
  <si>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</si>
  <si>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</si>
  <si>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</si>
  <si>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</si>
  <si>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</si>
  <si>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</si>
  <si>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</si>
  <si>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</si>
  <si>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</si>
  <si>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</si>
  <si>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</si>
  <si>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</si>
  <si>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</si>
  <si>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</si>
  <si>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</si>
  <si>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</si>
  <si>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</si>
  <si>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</si>
  <si>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</si>
  <si>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</si>
  <si>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</si>
  <si>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</si>
  <si>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</si>
  <si>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</si>
  <si>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</si>
  <si>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</si>
  <si>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</si>
  <si>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</si>
  <si>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</si>
  <si>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</si>
  <si>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</si>
  <si>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</si>
  <si>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</si>
  <si>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</si>
  <si>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</si>
  <si>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</si>
  <si>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</si>
  <si>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</si>
  <si>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</si>
  <si>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</si>
  <si>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</si>
  <si>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</si>
  <si>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</si>
  <si>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</si>
  <si>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</si>
  <si>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</si>
  <si>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</si>
  <si>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</si>
  <si>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</si>
  <si>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</si>
  <si>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</si>
  <si>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</si>
  <si>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</si>
  <si>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</si>
  <si>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</si>
  <si>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</si>
  <si>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</si>
  <si>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</si>
  <si>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</si>
  <si>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</si>
  <si>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</si>
  <si>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</si>
  <si>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</si>
  <si>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</si>
  <si>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</si>
  <si>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</si>
  <si>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</si>
  <si>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</si>
  <si>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</si>
  <si>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</si>
  <si>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</si>
  <si>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</si>
  <si>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</si>
  <si>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</si>
  <si>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</si>
  <si>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</si>
  <si>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</si>
  <si>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</si>
  <si>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</si>
  <si>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</si>
  <si>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</si>
  <si>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</si>
  <si>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</si>
  <si>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</si>
  <si>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</si>
  <si>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</si>
  <si>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</si>
  <si>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</si>
  <si>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</si>
  <si>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</si>
  <si>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</si>
  <si>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</si>
  <si>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</si>
  <si>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</si>
  <si>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</si>
  <si>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</si>
  <si>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</si>
  <si>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</si>
  <si>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</si>
  <si>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</si>
  <si>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</si>
  <si>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</si>
  <si>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</si>
  <si>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</si>
  <si>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</si>
  <si>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</si>
  <si>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</si>
  <si>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</si>
  <si>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</si>
  <si>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</si>
  <si>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</si>
  <si>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</si>
  <si>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</si>
  <si>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</si>
  <si>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</si>
  <si>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</si>
  <si>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</si>
  <si>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</si>
  <si>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</si>
  <si>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</si>
  <si>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</si>
  <si>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</si>
  <si>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</si>
  <si>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</si>
  <si>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</si>
  <si>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</si>
  <si>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</si>
  <si>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</si>
  <si>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</si>
  <si>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</si>
  <si>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</si>
  <si>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</si>
  <si>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</si>
  <si>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</si>
  <si>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</si>
  <si>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</si>
  <si>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</si>
  <si>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</si>
  <si>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</si>
  <si>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</si>
  <si>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</si>
  <si>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</si>
  <si>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</si>
  <si>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</si>
  <si>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</si>
  <si>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</si>
  <si>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</si>
  <si>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</si>
  <si>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</si>
  <si>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</si>
  <si>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</si>
  <si>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</si>
  <si>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</si>
  <si>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</si>
  <si>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</si>
  <si>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</si>
  <si>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</si>
  <si>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</si>
  <si>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</si>
  <si>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</si>
  <si>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</si>
  <si>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</si>
  <si>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</si>
  <si>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</si>
  <si>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</si>
  <si>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</si>
  <si>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</si>
  <si>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</si>
  <si>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</si>
  <si>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</si>
  <si>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</si>
  <si>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</si>
  <si>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</si>
  <si>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</si>
  <si>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</si>
  <si>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</si>
  <si>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</si>
  <si>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</si>
  <si>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</si>
  <si>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</si>
  <si>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</si>
  <si>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</si>
  <si>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</si>
  <si>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</si>
  <si>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</si>
  <si>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</si>
  <si>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</si>
  <si>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</si>
  <si>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</si>
  <si>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</si>
  <si>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</si>
  <si>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</si>
  <si>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</si>
  <si>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</si>
  <si>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</si>
  <si>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</si>
  <si>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</si>
  <si>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</si>
  <si>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</si>
  <si>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</si>
  <si>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</si>
  <si>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</si>
  <si>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</si>
  <si>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</si>
  <si>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</si>
  <si>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</si>
  <si>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</si>
  <si>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</si>
  <si>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</si>
  <si>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</si>
  <si>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</si>
  <si>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</si>
  <si>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</si>
  <si>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</si>
  <si>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</si>
  <si>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</si>
  <si>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</si>
  <si>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</si>
  <si>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</si>
  <si>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</si>
  <si>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</si>
  <si>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</si>
  <si>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</si>
  <si>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</si>
  <si>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</si>
  <si>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</si>
  <si>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</si>
  <si>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</si>
  <si>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</si>
  <si>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</si>
  <si>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</si>
  <si>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</si>
  <si>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</si>
  <si>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</si>
  <si>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</si>
  <si>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</si>
  <si>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</si>
  <si>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</si>
  <si>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</si>
  <si>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</si>
  <si>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</si>
  <si>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</si>
  <si>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</si>
  <si>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</si>
  <si>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</si>
  <si>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</si>
  <si>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</si>
  <si>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</si>
  <si>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</si>
  <si>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</si>
  <si>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</si>
  <si>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</si>
  <si>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</si>
  <si>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</si>
  <si>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</si>
  <si>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</si>
  <si>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</si>
  <si>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</si>
  <si>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</si>
  <si>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</si>
  <si>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</si>
  <si>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</si>
  <si>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</si>
  <si>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</si>
  <si>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</si>
  <si>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</si>
  <si>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</si>
  <si>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</si>
  <si>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</si>
  <si>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</si>
  <si>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</si>
  <si>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</si>
  <si>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</si>
  <si>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</si>
  <si>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</si>
  <si>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</si>
  <si>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</si>
  <si>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</si>
  <si>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</si>
  <si>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</si>
  <si>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</si>
  <si>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</si>
  <si>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</si>
  <si>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</si>
  <si>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</si>
  <si>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</si>
  <si>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</si>
  <si>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</si>
  <si>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</si>
  <si>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</si>
  <si>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</si>
  <si>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</si>
  <si>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</si>
  <si>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</si>
  <si>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</si>
  <si>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</si>
  <si>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</si>
  <si>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</si>
  <si>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</si>
  <si>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</si>
  <si>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</si>
  <si>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</si>
  <si>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</si>
  <si>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</si>
  <si>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</si>
  <si>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</si>
  <si>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</si>
  <si>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</si>
  <si>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</si>
  <si>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</si>
  <si>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</si>
  <si>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</si>
  <si>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</si>
  <si>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</si>
  <si>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</si>
  <si>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</si>
  <si>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</si>
  <si>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</si>
  <si>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</si>
  <si>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</si>
  <si>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</si>
  <si>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</si>
  <si>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</si>
  <si>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</si>
  <si>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</si>
  <si>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</si>
  <si>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</si>
  <si>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</si>
  <si>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</si>
  <si>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</si>
  <si>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</si>
  <si>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</si>
  <si>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</si>
  <si>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</si>
  <si>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</si>
  <si>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</si>
  <si>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</si>
  <si>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</si>
  <si>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</si>
  <si>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</si>
  <si>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</si>
  <si>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</si>
  <si>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</si>
  <si>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</si>
  <si>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</si>
  <si>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</si>
  <si>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</si>
  <si>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</si>
  <si>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</si>
  <si>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</si>
  <si>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</si>
  <si>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</si>
  <si>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</si>
  <si>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</si>
  <si>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</si>
  <si>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</si>
  <si>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</si>
  <si>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</si>
  <si>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</si>
  <si>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</si>
  <si>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</si>
  <si>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</si>
  <si>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</si>
  <si>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</si>
  <si>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</si>
  <si>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</si>
  <si>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</si>
  <si>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</si>
  <si>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</si>
  <si>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</si>
  <si>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</si>
  <si>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</si>
  <si>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</si>
  <si>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</si>
  <si>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</si>
  <si>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</si>
  <si>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</si>
  <si>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</si>
  <si>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</si>
  <si>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</si>
  <si>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</si>
  <si>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</si>
  <si>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</si>
  <si>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</si>
  <si>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</si>
  <si>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</si>
  <si>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</si>
  <si>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</si>
  <si>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</si>
  <si>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</si>
  <si>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</si>
  <si>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</si>
  <si>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</si>
  <si>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</si>
  <si>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</si>
  <si>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</si>
  <si>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</si>
  <si>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</si>
  <si>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</si>
  <si>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</si>
  <si>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</si>
  <si>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</si>
  <si>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</si>
  <si>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</si>
  <si>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</si>
  <si>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</si>
  <si>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</si>
  <si>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</si>
  <si>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</si>
  <si>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</si>
  <si>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</si>
  <si>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</si>
  <si>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</si>
  <si>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</si>
  <si>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</si>
  <si>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</si>
  <si>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</si>
  <si>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</si>
  <si>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</si>
  <si>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</si>
  <si>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</si>
  <si>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</si>
  <si>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</si>
  <si>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</si>
  <si>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</si>
  <si>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</si>
  <si>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</si>
  <si>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</si>
  <si>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</si>
  <si>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</si>
  <si>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</si>
  <si>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</si>
  <si>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</si>
  <si>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</si>
  <si>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</si>
  <si>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</si>
  <si>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</si>
  <si>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</si>
  <si>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</si>
  <si>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</si>
  <si>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</si>
  <si>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</si>
  <si>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</si>
  <si>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</si>
  <si>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</si>
  <si>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</si>
  <si>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</si>
  <si>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</si>
  <si>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</si>
  <si>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</si>
  <si>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</si>
  <si>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</si>
  <si>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</si>
  <si>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</si>
  <si>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</si>
  <si>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</si>
  <si>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</si>
  <si>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</si>
  <si>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</si>
  <si>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</si>
  <si>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</si>
  <si>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</si>
  <si>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</si>
  <si>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</si>
  <si>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</si>
  <si>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</si>
  <si>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</si>
  <si>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</si>
  <si>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</si>
  <si>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</si>
  <si>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</si>
  <si>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</si>
  <si>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</si>
  <si>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</si>
  <si>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</si>
  <si>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</si>
  <si>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</si>
  <si>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</si>
  <si>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</si>
  <si>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</si>
  <si>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</si>
  <si>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</si>
  <si>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</si>
  <si>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</si>
  <si>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</si>
  <si>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</si>
  <si>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</si>
  <si>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</si>
  <si>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</si>
  <si>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</si>
  <si>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</si>
  <si>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</si>
  <si>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</si>
  <si>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</si>
  <si>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</si>
  <si>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</si>
  <si>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</si>
  <si>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</si>
  <si>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</si>
  <si>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</si>
  <si>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</si>
  <si>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</si>
  <si>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</si>
  <si>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</si>
  <si>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</si>
  <si>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</si>
  <si>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</si>
  <si>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</si>
  <si>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</si>
  <si>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</si>
  <si>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</si>
  <si>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</si>
  <si>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</si>
  <si>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</si>
  <si>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</si>
  <si>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</si>
  <si>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</si>
  <si>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</si>
  <si>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</si>
  <si>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</si>
  <si>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</si>
  <si>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</si>
  <si>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</si>
  <si>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</si>
  <si>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</si>
  <si>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</si>
  <si>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</si>
  <si>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</si>
  <si>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</si>
  <si>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</si>
  <si>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</si>
  <si>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</si>
  <si>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</si>
  <si>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</si>
  <si>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</si>
  <si>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</si>
  <si>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</si>
  <si>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</si>
  <si>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</si>
  <si>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</si>
  <si>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</si>
  <si>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</si>
  <si>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</si>
  <si>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</si>
  <si>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</si>
  <si>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</si>
  <si>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</si>
  <si>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</si>
  <si>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</si>
  <si>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</si>
  <si>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</si>
  <si>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</si>
  <si>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</si>
  <si>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</si>
  <si>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</si>
  <si>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</si>
  <si>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</si>
  <si>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</si>
  <si>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</si>
  <si>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</si>
  <si>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</si>
  <si>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</si>
  <si>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</si>
  <si>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</si>
  <si>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</si>
  <si>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</si>
  <si>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</si>
  <si>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</si>
  <si>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</si>
  <si>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</si>
  <si>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</si>
  <si>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</si>
  <si>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</si>
  <si>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</si>
  <si>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</si>
  <si>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</si>
  <si>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</si>
  <si>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</si>
  <si>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</si>
  <si>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</si>
  <si>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</si>
  <si>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</si>
  <si>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</si>
  <si>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</si>
  <si>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</si>
  <si>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</si>
  <si>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</si>
  <si>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</si>
  <si>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</si>
  <si>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</si>
  <si>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</si>
  <si>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</si>
  <si>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</si>
  <si>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</si>
  <si>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</si>
  <si>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</si>
  <si>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</si>
  <si>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</si>
  <si>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</si>
  <si>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</si>
  <si>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</si>
  <si>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</si>
  <si>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</si>
  <si>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</si>
  <si>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</si>
  <si>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</si>
  <si>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</si>
  <si>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</si>
  <si>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</si>
  <si>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</si>
  <si>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</si>
  <si>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</si>
  <si>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</si>
  <si>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</si>
  <si>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</si>
  <si>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</si>
  <si>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</si>
  <si>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</si>
  <si>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</si>
  <si>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</si>
  <si>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</si>
  <si>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</si>
  <si>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</si>
  <si>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</si>
  <si>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</si>
  <si>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</si>
  <si>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</si>
  <si>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</si>
  <si>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</si>
  <si>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</si>
  <si>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</si>
  <si>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</si>
  <si>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</si>
  <si>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</si>
  <si>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</si>
  <si>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</si>
  <si>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</si>
  <si>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</si>
  <si>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</si>
  <si>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</si>
  <si>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</si>
  <si>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</si>
  <si>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</si>
  <si>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</si>
  <si>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</si>
  <si>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</si>
  <si>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</si>
  <si>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</si>
  <si>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</si>
  <si>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</si>
  <si>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</si>
  <si>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</si>
  <si>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</si>
  <si>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</si>
  <si>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</si>
  <si>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</si>
  <si>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</si>
  <si>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</si>
  <si>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</si>
  <si>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</si>
  <si>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</si>
  <si>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</si>
  <si>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</si>
  <si>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</si>
  <si>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</si>
  <si>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</si>
  <si>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</si>
  <si>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</si>
  <si>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</si>
  <si>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</si>
  <si>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</si>
  <si>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</si>
  <si>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</si>
  <si>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</si>
  <si>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</si>
  <si>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</si>
  <si>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</si>
  <si>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</si>
  <si>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</si>
  <si>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</si>
  <si>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</si>
  <si>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</si>
  <si>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</si>
  <si>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</si>
  <si>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</si>
  <si>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</si>
  <si>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</si>
  <si>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</si>
  <si>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</si>
  <si>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</si>
  <si>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</si>
  <si>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</si>
  <si>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</si>
  <si>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</si>
  <si>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</si>
  <si>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</si>
  <si>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</si>
  <si>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</si>
  <si>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</si>
  <si>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</si>
  <si>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</si>
  <si>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</si>
  <si>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</si>
  <si>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</si>
  <si>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</si>
  <si>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</si>
  <si>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</si>
  <si>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</si>
  <si>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</si>
  <si>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</si>
  <si>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</si>
  <si>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</si>
  <si>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</si>
  <si>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</si>
  <si>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</si>
  <si>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</si>
  <si>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</si>
  <si>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</si>
  <si>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</si>
  <si>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</si>
  <si>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</si>
  <si>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</si>
  <si>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</si>
  <si>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</si>
  <si>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</si>
  <si>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</si>
  <si>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</si>
  <si>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</si>
  <si>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</si>
  <si>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</si>
  <si>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</si>
  <si>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</si>
  <si>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</si>
  <si>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</si>
  <si>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</si>
  <si>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</si>
  <si>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</si>
  <si>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</si>
  <si>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</si>
  <si>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</si>
  <si>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</si>
  <si>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</si>
  <si>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</si>
  <si>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</si>
  <si>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</si>
  <si>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</si>
  <si>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</si>
  <si>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</si>
  <si>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</si>
  <si>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</si>
  <si>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</si>
  <si>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</si>
  <si>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</si>
  <si>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</si>
  <si>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</si>
  <si>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</si>
  <si>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</si>
  <si>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</si>
  <si>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</si>
  <si>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</si>
  <si>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</si>
  <si>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</si>
  <si>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</si>
  <si>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</si>
  <si>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</si>
  <si>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</si>
  <si>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</si>
  <si>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</si>
  <si>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</si>
  <si>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</si>
  <si>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</si>
  <si>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</si>
  <si>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</si>
  <si>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</si>
  <si>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</si>
  <si>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</si>
  <si>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</si>
  <si>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</si>
  <si>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</si>
  <si>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</si>
  <si>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</si>
  <si>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</si>
  <si>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</si>
  <si>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</si>
  <si>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</si>
  <si>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</si>
  <si>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</si>
  <si>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</si>
  <si>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</si>
  <si>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</si>
  <si>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</si>
  <si>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</si>
  <si>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</si>
  <si>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</si>
  <si>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</si>
  <si>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</si>
  <si>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</si>
  <si>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</si>
  <si>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</si>
  <si>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</si>
  <si>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</si>
  <si>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</si>
  <si>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</si>
  <si>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</si>
  <si>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</si>
  <si>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</si>
  <si>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</si>
  <si>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</si>
  <si>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</si>
  <si>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</si>
  <si>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</si>
  <si>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</si>
  <si>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</si>
  <si>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</si>
  <si>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</si>
  <si>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</si>
  <si>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</si>
  <si>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</si>
  <si>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</si>
  <si>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</si>
  <si>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</si>
  <si>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</si>
  <si>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</si>
  <si>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</si>
  <si>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</si>
  <si>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</si>
  <si>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</si>
  <si>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</si>
  <si>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</si>
  <si>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</si>
  <si>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</si>
  <si>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</si>
  <si>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</si>
  <si>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</si>
  <si>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</si>
  <si>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</si>
  <si>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</si>
  <si>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</si>
  <si>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</si>
  <si>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</si>
  <si>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</si>
  <si>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</si>
  <si>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</si>
  <si>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</si>
  <si>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</si>
  <si>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</si>
  <si>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</si>
  <si>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</si>
  <si>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</si>
  <si>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</si>
  <si>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</si>
  <si>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</si>
  <si>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</si>
  <si>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</si>
  <si>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</si>
  <si>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</si>
  <si>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</si>
  <si>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</si>
  <si>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</si>
  <si>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</si>
  <si>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</si>
  <si>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</si>
  <si>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</si>
  <si>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</si>
  <si>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</si>
  <si>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</si>
  <si>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</si>
  <si>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</si>
  <si>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</si>
  <si>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</si>
  <si>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</si>
  <si>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</si>
  <si>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</si>
  <si>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</si>
  <si>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</si>
  <si>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</si>
  <si>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</si>
  <si>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</si>
  <si>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</si>
  <si>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</si>
  <si>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</si>
  <si>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</si>
  <si>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</si>
  <si>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</si>
  <si>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</si>
  <si>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</si>
  <si>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</si>
  <si>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</si>
  <si>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</si>
  <si>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</si>
  <si>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</si>
  <si>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</si>
  <si>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</si>
  <si>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</si>
  <si>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</si>
  <si>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</si>
  <si>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</si>
  <si>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</si>
  <si>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</si>
  <si>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</si>
  <si>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</si>
  <si>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</si>
  <si>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</si>
  <si>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</si>
  <si>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</si>
  <si>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</si>
  <si>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</si>
  <si>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</si>
  <si>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</si>
  <si>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</si>
  <si>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</si>
  <si>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</si>
  <si>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</si>
  <si>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</si>
  <si>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</si>
  <si>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</si>
  <si>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</si>
  <si>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</si>
  <si>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</si>
  <si>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</si>
  <si>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</si>
  <si>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</si>
  <si>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</si>
  <si>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</si>
  <si>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</si>
  <si>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</si>
  <si>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</si>
  <si>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</si>
  <si>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</si>
  <si>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</si>
  <si>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</si>
  <si>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</si>
  <si>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</si>
  <si>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</si>
  <si>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</si>
  <si>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</si>
  <si>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</si>
  <si>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</si>
  <si>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</si>
  <si>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</si>
  <si>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</si>
  <si>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</si>
  <si>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</si>
  <si>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</si>
  <si>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</si>
  <si>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</si>
  <si>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</si>
  <si>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</si>
  <si>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</si>
  <si>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</si>
  <si>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</si>
  <si>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</si>
  <si>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</si>
  <si>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</si>
  <si>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</si>
  <si>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</si>
  <si>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</si>
  <si>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</si>
  <si>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</si>
  <si>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</si>
  <si>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</si>
  <si>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</si>
  <si>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</si>
  <si>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</si>
  <si>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</si>
  <si>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</si>
  <si>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</si>
  <si>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</si>
  <si>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</si>
  <si>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</si>
  <si>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</si>
  <si>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</si>
  <si>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</si>
  <si>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</si>
  <si>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</si>
  <si>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</si>
  <si>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</si>
  <si>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</si>
  <si>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</si>
  <si>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</si>
  <si>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</si>
  <si>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</si>
  <si>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</si>
  <si>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</si>
  <si>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</si>
  <si>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</si>
  <si>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</si>
  <si>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</si>
  <si>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</si>
  <si>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</si>
  <si>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</si>
  <si>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</si>
  <si>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</si>
  <si>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</si>
  <si>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</si>
  <si>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</si>
  <si>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</si>
  <si>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</si>
  <si>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</si>
  <si>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</si>
  <si>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</si>
  <si>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</si>
  <si>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</si>
  <si>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</si>
  <si>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</si>
  <si>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</si>
  <si>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</si>
  <si>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</si>
  <si>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</si>
  <si>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</si>
  <si>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</si>
  <si>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</si>
  <si>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</si>
  <si>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</si>
  <si>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</si>
  <si>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</si>
  <si>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</si>
  <si>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</si>
  <si>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</si>
  <si>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</si>
  <si>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</si>
  <si>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</si>
  <si>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</si>
  <si>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</si>
  <si>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</si>
  <si>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</si>
  <si>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</si>
  <si>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</si>
  <si>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</si>
  <si>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</si>
  <si>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</si>
  <si>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</si>
  <si>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</si>
  <si>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</si>
  <si>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</si>
  <si>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</si>
  <si>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</si>
  <si>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</si>
  <si>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</si>
  <si>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</si>
  <si>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</si>
  <si>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</si>
  <si>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</si>
  <si>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</si>
  <si>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</si>
  <si>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</si>
  <si>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</si>
  <si>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</si>
  <si>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</si>
  <si>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</si>
  <si>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</si>
  <si>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</si>
  <si>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</si>
  <si>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</si>
  <si>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</si>
  <si>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</si>
  <si>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</si>
  <si>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</si>
  <si>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</si>
  <si>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</si>
  <si>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</si>
  <si>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</si>
  <si>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</si>
  <si>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</si>
  <si>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</si>
  <si>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</si>
  <si>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</si>
  <si>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</si>
  <si>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</si>
  <si>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</si>
  <si>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</si>
  <si>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</si>
  <si>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</si>
  <si>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</si>
  <si>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</si>
  <si>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</si>
  <si>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</si>
  <si>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</si>
  <si>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</si>
  <si>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</si>
  <si>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</si>
  <si>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</si>
  <si>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</si>
  <si>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</si>
  <si>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</si>
  <si>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</si>
  <si>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</si>
  <si>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</si>
  <si>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</si>
  <si>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</si>
  <si>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</si>
  <si>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</si>
  <si>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</si>
  <si>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</si>
  <si>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</si>
  <si>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</si>
  <si>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</si>
  <si>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</si>
  <si>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</si>
  <si>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</si>
  <si>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</si>
  <si>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</si>
  <si>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</si>
  <si>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</si>
  <si>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</si>
  <si>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</si>
  <si>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</si>
  <si>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</si>
  <si>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</si>
  <si>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</si>
  <si>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</si>
  <si>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</si>
  <si>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</si>
  <si>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</si>
  <si>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</si>
  <si>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</si>
  <si>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</si>
  <si>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</si>
  <si>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</si>
  <si>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</si>
  <si>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</si>
  <si>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</si>
  <si>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</si>
  <si>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</si>
  <si>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</si>
  <si>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</si>
  <si>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</si>
  <si>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</si>
  <si>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</si>
  <si>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</si>
  <si>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</si>
  <si>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</si>
  <si>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</si>
  <si>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</si>
  <si>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</si>
  <si>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</si>
  <si>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</si>
  <si>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</si>
  <si>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</si>
  <si>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</si>
  <si>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</si>
  <si>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</si>
  <si>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</si>
  <si>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</si>
  <si>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</si>
  <si>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</si>
  <si>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</si>
  <si>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</si>
  <si>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</si>
  <si>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</si>
  <si>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</si>
  <si>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</si>
  <si>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</si>
  <si>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</si>
  <si>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</si>
  <si>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</si>
  <si>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</si>
  <si>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</si>
  <si>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</si>
  <si>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</si>
  <si>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</si>
  <si>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</si>
  <si>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</si>
  <si>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</si>
  <si>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</si>
  <si>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</si>
  <si>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</si>
  <si>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</si>
  <si>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</si>
  <si>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</si>
  <si>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</si>
  <si>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</si>
  <si>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</si>
  <si>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</si>
  <si>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</si>
  <si>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</si>
  <si>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</si>
  <si>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</si>
  <si>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</si>
  <si>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</si>
  <si>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</si>
  <si>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</si>
  <si>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</si>
  <si>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</si>
  <si>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</si>
  <si>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</si>
  <si>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</si>
  <si>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</si>
  <si>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</si>
  <si>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</si>
  <si>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</si>
  <si>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</si>
  <si>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</si>
  <si>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</si>
  <si>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</si>
  <si>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</si>
  <si>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</si>
  <si>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</si>
  <si>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</si>
  <si>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</si>
  <si>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</si>
  <si>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</si>
  <si>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</si>
  <si>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</si>
  <si>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</si>
  <si>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</si>
  <si>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</si>
  <si>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</si>
  <si>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</si>
  <si>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</si>
  <si>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</si>
  <si>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</si>
  <si>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</si>
  <si>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</si>
  <si>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</si>
  <si>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</si>
  <si>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</si>
  <si>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</si>
  <si>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</si>
  <si>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</si>
  <si>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</si>
  <si>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</si>
  <si>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</si>
  <si>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</si>
  <si>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</si>
  <si>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</si>
  <si>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</si>
  <si>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</si>
  <si>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</si>
  <si>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</si>
  <si>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</si>
  <si>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</si>
  <si>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</si>
  <si>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</si>
  <si>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</si>
  <si>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</si>
  <si>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</si>
  <si>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</si>
  <si>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</si>
  <si>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</si>
  <si>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</si>
  <si>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</si>
  <si>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</si>
  <si>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</si>
  <si>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</si>
  <si>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</si>
  <si>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</si>
  <si>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</si>
  <si>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</si>
  <si>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</si>
  <si>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</si>
  <si>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</si>
  <si>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</si>
  <si>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</si>
  <si>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</si>
  <si>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</si>
  <si>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</si>
  <si>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</si>
  <si>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</si>
  <si>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</si>
  <si>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</si>
  <si>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</si>
  <si>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</si>
  <si>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</si>
  <si>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</si>
  <si>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</si>
  <si>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</si>
  <si>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</si>
  <si>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</si>
  <si>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</si>
  <si>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</si>
  <si>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</si>
  <si>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</si>
  <si>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</si>
  <si>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</si>
  <si>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</si>
  <si>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</si>
  <si>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</si>
  <si>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</si>
  <si>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</si>
  <si>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</si>
  <si>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</si>
  <si>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</si>
  <si>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</si>
  <si>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</si>
  <si>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</si>
  <si>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</si>
  <si>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</si>
  <si>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</si>
  <si>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</si>
  <si>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</si>
  <si>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</si>
  <si>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</si>
  <si>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</si>
  <si>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</si>
  <si>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</si>
  <si>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</si>
  <si>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</si>
  <si>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</si>
  <si>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</si>
  <si>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</si>
  <si>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</si>
  <si>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</si>
  <si>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</si>
  <si>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</si>
  <si>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</si>
  <si>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</si>
  <si>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</si>
  <si>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</si>
  <si>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</si>
  <si>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</si>
  <si>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</si>
  <si>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</si>
  <si>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</si>
  <si>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</si>
  <si>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</si>
  <si>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</si>
  <si>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</si>
  <si>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</si>
  <si>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</si>
  <si>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</si>
  <si>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</si>
  <si>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</si>
  <si>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</si>
  <si>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</si>
  <si>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</si>
  <si>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</si>
  <si>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</si>
  <si>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</si>
  <si>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</si>
  <si>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</si>
  <si>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</si>
  <si>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</si>
  <si>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</si>
  <si>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</si>
  <si>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</si>
  <si>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</si>
  <si>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</si>
  <si>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</si>
  <si>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</si>
  <si>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</si>
  <si>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</si>
  <si>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</si>
  <si>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</si>
  <si>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</si>
  <si>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</si>
  <si>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</si>
  <si>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</si>
  <si>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</si>
  <si>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</si>
  <si>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</si>
  <si>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</si>
  <si>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</si>
  <si>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</si>
  <si>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</si>
  <si>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</si>
  <si>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</si>
  <si>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</si>
  <si>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</si>
  <si>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</si>
  <si>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</si>
  <si>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</si>
  <si>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</si>
  <si>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</si>
  <si>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</si>
  <si>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</si>
  <si>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</si>
  <si>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</si>
  <si>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</si>
  <si>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</si>
  <si>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</si>
  <si>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</si>
  <si>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</si>
  <si>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</si>
  <si>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</si>
  <si>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</si>
  <si>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</si>
  <si>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</si>
  <si>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</si>
  <si>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</si>
  <si>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</si>
  <si>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</si>
  <si>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</si>
  <si>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</si>
  <si>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</si>
  <si>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</si>
  <si>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</si>
  <si>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</si>
  <si>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</si>
  <si>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</si>
  <si>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</si>
  <si>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</si>
  <si>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</si>
  <si>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</si>
  <si>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</si>
  <si>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</si>
  <si>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</si>
  <si>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</si>
  <si>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</si>
  <si>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</si>
  <si>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</si>
  <si>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</si>
  <si>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</si>
  <si>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</si>
  <si>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</si>
  <si>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</si>
  <si>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</si>
  <si>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</si>
  <si>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</si>
  <si>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</si>
  <si>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</si>
  <si>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</si>
  <si>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</si>
  <si>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</si>
  <si>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</si>
  <si>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</si>
  <si>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</si>
  <si>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</si>
  <si>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</si>
  <si>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</si>
  <si>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</si>
  <si>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</si>
  <si>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</si>
  <si>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</si>
  <si>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</si>
  <si>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</si>
  <si>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</si>
  <si>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</si>
  <si>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</si>
  <si>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</si>
  <si>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</si>
  <si>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</si>
  <si>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</si>
  <si>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</si>
  <si>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</si>
  <si>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</si>
  <si>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</si>
  <si>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</si>
  <si>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</si>
  <si>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</si>
  <si>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</si>
  <si>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</si>
  <si>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</si>
  <si>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</si>
  <si>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</si>
  <si>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</si>
  <si>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</si>
  <si>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</si>
  <si>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</si>
  <si>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</si>
  <si>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</si>
  <si>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</si>
  <si>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</si>
  <si>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</si>
  <si>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</si>
  <si>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</si>
  <si>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</si>
  <si>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</si>
  <si>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</si>
  <si>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</si>
  <si>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</si>
  <si>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</si>
  <si>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</si>
  <si>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</si>
  <si>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</si>
  <si>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</si>
  <si>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</si>
  <si>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</si>
  <si>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</si>
  <si>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</si>
  <si>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</si>
  <si>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</si>
  <si>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</si>
  <si>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</si>
  <si>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</si>
  <si>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</si>
  <si>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</si>
  <si>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</si>
  <si>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</si>
  <si>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</si>
  <si>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</si>
  <si>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</si>
  <si>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</si>
  <si>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</si>
  <si>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</si>
  <si>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</si>
  <si>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</si>
  <si>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</si>
  <si>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</si>
  <si>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</si>
  <si>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</si>
  <si>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</si>
  <si>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</si>
  <si>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</si>
  <si>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</si>
  <si>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</si>
  <si>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</si>
  <si>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</si>
  <si>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</si>
  <si>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</si>
  <si>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</si>
  <si>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</si>
  <si>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</si>
  <si>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</si>
  <si>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</si>
  <si>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</si>
  <si>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</si>
  <si>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</si>
  <si>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</si>
  <si>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</si>
  <si>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</si>
  <si>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</si>
  <si>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</si>
  <si>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</si>
  <si>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</si>
  <si>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</si>
  <si>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</si>
  <si>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</si>
  <si>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</si>
  <si>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</si>
  <si>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</si>
  <si>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</si>
  <si>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</si>
  <si>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</si>
  <si>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</si>
  <si>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</si>
  <si>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</si>
  <si>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</si>
  <si>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</si>
  <si>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</si>
  <si>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</si>
  <si>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</si>
  <si>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</si>
  <si>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</si>
  <si>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</si>
  <si>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</si>
  <si>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</si>
  <si>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</si>
  <si>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</si>
  <si>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</si>
  <si>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</si>
  <si>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</si>
  <si>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</si>
  <si>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</si>
  <si>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</si>
  <si>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</si>
  <si>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</si>
  <si>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</si>
  <si>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</si>
  <si>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</si>
  <si>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</si>
  <si>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</si>
  <si>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</si>
  <si>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</si>
  <si>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</si>
  <si>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</si>
  <si>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</si>
  <si>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</si>
  <si>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</si>
  <si>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</si>
  <si>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</si>
  <si>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</si>
  <si>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</si>
  <si>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</si>
  <si>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</si>
  <si>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</si>
  <si>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</si>
  <si>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</si>
  <si>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</si>
  <si>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</si>
  <si>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</si>
  <si>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</si>
  <si>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</si>
  <si>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</si>
  <si>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</si>
  <si>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</si>
  <si>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</si>
  <si>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</si>
  <si>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</si>
  <si>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</si>
  <si>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</si>
  <si>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</si>
  <si>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</si>
  <si>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</si>
  <si>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</si>
  <si>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</si>
  <si>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</si>
  <si>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</si>
  <si>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</si>
  <si>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</si>
  <si>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</si>
  <si>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</si>
  <si>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</si>
  <si>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</si>
  <si>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</si>
  <si>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</si>
  <si>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</si>
  <si>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</si>
  <si>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</si>
  <si>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</si>
  <si>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</si>
  <si>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</si>
  <si>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</si>
  <si>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</si>
  <si>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</si>
  <si>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</si>
  <si>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</si>
  <si>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</si>
  <si>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</si>
  <si>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</si>
  <si>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</si>
  <si>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</si>
  <si>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</si>
  <si>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</si>
  <si>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</si>
  <si>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</si>
  <si>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</si>
  <si>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</si>
  <si>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</si>
  <si>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</si>
  <si>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</si>
  <si>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</si>
  <si>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</si>
  <si>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</si>
  <si>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</si>
  <si>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</si>
  <si>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</si>
  <si>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</si>
  <si>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</si>
  <si>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</si>
  <si>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</si>
  <si>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</si>
  <si>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</si>
  <si>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</si>
  <si>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</si>
  <si>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</si>
  <si>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</si>
  <si>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</si>
  <si>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</si>
  <si>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</si>
  <si>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</si>
  <si>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</si>
  <si>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</si>
  <si>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</si>
  <si>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</si>
  <si>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</si>
  <si>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</si>
  <si>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</si>
  <si>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</si>
  <si>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</si>
  <si>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</si>
  <si>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</si>
  <si>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</si>
  <si>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</si>
  <si>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</si>
  <si>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</si>
  <si>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</si>
  <si>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</si>
  <si>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</si>
  <si>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</si>
  <si>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</si>
  <si>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</si>
  <si>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</si>
  <si>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</si>
  <si>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</si>
  <si>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</si>
  <si>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</si>
  <si>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</si>
  <si>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</si>
  <si>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</si>
  <si>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</si>
  <si>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</si>
  <si>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</si>
  <si>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</si>
  <si>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</si>
  <si>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</si>
  <si>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</si>
  <si>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</si>
  <si>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</si>
  <si>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</si>
  <si>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</si>
  <si>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</si>
  <si>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</si>
  <si>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</si>
  <si>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</si>
  <si>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</si>
  <si>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</si>
  <si>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</si>
  <si>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</si>
  <si>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</si>
  <si>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</si>
  <si>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</si>
  <si>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</si>
  <si>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</si>
  <si>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</si>
  <si>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</si>
  <si>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</si>
  <si>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</si>
  <si>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</si>
  <si>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</si>
  <si>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</si>
  <si>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</si>
  <si>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</si>
  <si>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</si>
  <si>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</si>
  <si>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</si>
  <si>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</si>
  <si>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</si>
  <si>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</si>
  <si>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</si>
  <si>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</si>
  <si>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</si>
  <si>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</si>
  <si>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</si>
  <si>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</si>
  <si>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</si>
  <si>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</si>
  <si>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</si>
  <si>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</si>
  <si>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</si>
  <si>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</si>
  <si>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</si>
  <si>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</si>
  <si>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</si>
  <si>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</si>
  <si>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</si>
  <si>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</si>
  <si>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</si>
  <si>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</si>
  <si>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</si>
  <si>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</si>
  <si>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</si>
  <si>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</si>
  <si>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</si>
  <si>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</si>
  <si>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</si>
  <si>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</si>
  <si>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</si>
  <si>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</si>
  <si>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</si>
  <si>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</si>
  <si>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</si>
  <si>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</si>
  <si>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</si>
  <si>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</si>
  <si>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</si>
  <si>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</si>
  <si>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</si>
  <si>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</si>
  <si>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</si>
  <si>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</si>
  <si>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</si>
  <si>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</si>
  <si>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</si>
  <si>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</si>
  <si>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</si>
  <si>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</si>
  <si>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</si>
  <si>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</si>
  <si>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</si>
  <si>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</si>
  <si>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</si>
  <si>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</si>
  <si>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</si>
  <si>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</si>
  <si>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</si>
  <si>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</si>
  <si>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</si>
  <si>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</si>
  <si>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</si>
  <si>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</si>
  <si>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</si>
  <si>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</si>
  <si>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</si>
  <si>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</si>
  <si>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</si>
  <si>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</si>
  <si>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</si>
  <si>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</si>
  <si>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</si>
  <si>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</si>
  <si>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</si>
  <si>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</si>
  <si>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</si>
  <si>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</si>
  <si>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</si>
  <si>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</si>
  <si>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</si>
  <si>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</si>
  <si>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</si>
  <si>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</si>
  <si>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</si>
  <si>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</si>
  <si>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</si>
  <si>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</si>
  <si>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</si>
  <si>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</si>
  <si>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</si>
  <si>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</si>
  <si>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</si>
  <si>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</si>
  <si>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</si>
  <si>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</si>
  <si>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</si>
  <si>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</si>
  <si>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</si>
  <si>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</si>
  <si>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</si>
  <si>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</si>
  <si>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</si>
  <si>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</si>
  <si>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</si>
  <si>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</si>
  <si>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</si>
  <si>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</si>
  <si>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</si>
  <si>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</si>
  <si>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</si>
  <si>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</si>
  <si>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</si>
  <si>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</si>
  <si>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</si>
  <si>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</si>
  <si>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</si>
  <si>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</si>
  <si>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</si>
  <si>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</si>
  <si>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</si>
  <si>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</si>
  <si>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</si>
  <si>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</si>
  <si>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</si>
  <si>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</si>
  <si>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</si>
  <si>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</si>
  <si>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</si>
  <si>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</si>
  <si>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</si>
  <si>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</si>
  <si>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</si>
  <si>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</si>
  <si>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</si>
  <si>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</si>
  <si>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</si>
  <si>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</si>
  <si>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</si>
  <si>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</si>
  <si>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</si>
  <si>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</si>
  <si>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</si>
  <si>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</si>
  <si>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</si>
  <si>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</si>
  <si>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</si>
  <si>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</si>
  <si>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</si>
  <si>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</si>
  <si>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</si>
  <si>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</si>
  <si>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</si>
  <si>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</si>
  <si>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</si>
  <si>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</si>
  <si>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</si>
  <si>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</si>
  <si>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</si>
  <si>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</si>
  <si>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</si>
  <si>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</si>
  <si>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</si>
  <si>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</si>
  <si>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</si>
  <si>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</si>
  <si>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</si>
  <si>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</si>
  <si>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</si>
  <si>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</si>
  <si>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</si>
  <si>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</si>
  <si>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</si>
  <si>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</si>
  <si>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</si>
  <si>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</si>
  <si>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</si>
  <si>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</si>
  <si>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</si>
  <si>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</si>
  <si>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</si>
  <si>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</si>
  <si>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</si>
  <si>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</si>
  <si>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</si>
  <si>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</si>
  <si>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</si>
  <si>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</si>
  <si>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</si>
  <si>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</si>
  <si>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</si>
  <si>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</si>
  <si>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</si>
  <si>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</si>
  <si>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</si>
  <si>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</si>
  <si>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</si>
  <si>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</si>
  <si>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</si>
  <si>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</si>
  <si>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</si>
  <si>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</si>
  <si>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</si>
  <si>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</si>
  <si>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</si>
  <si>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</si>
  <si>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</si>
  <si>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</si>
  <si>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</si>
  <si>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</si>
  <si>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</si>
  <si>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</si>
  <si>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</si>
  <si>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</si>
  <si>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</si>
  <si>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</si>
  <si>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</si>
  <si>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</si>
  <si>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</si>
  <si>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</si>
  <si>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</si>
  <si>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</si>
  <si>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</si>
  <si>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</si>
  <si>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</si>
  <si>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</si>
  <si>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</si>
  <si>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</si>
  <si>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</si>
  <si>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</si>
  <si>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</si>
  <si>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</si>
  <si>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</si>
  <si>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</si>
  <si>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</si>
  <si>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</si>
  <si>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</si>
  <si>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</si>
  <si>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</si>
  <si>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</si>
  <si>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</si>
  <si>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</si>
  <si>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</si>
  <si>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</si>
  <si>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</si>
  <si>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</si>
  <si>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</si>
  <si>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</si>
  <si>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</si>
  <si>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</si>
  <si>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</si>
  <si>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</si>
  <si>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</si>
  <si>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</si>
  <si>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</si>
  <si>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</si>
  <si>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</si>
  <si>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</si>
  <si>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</si>
  <si>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</si>
  <si>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</si>
  <si>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</si>
  <si>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</si>
  <si>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</si>
  <si>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</si>
  <si>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</si>
  <si>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</si>
  <si>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</si>
  <si>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</si>
  <si>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</si>
  <si>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</si>
  <si>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</si>
  <si>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</si>
  <si>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</si>
  <si>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</si>
  <si>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</si>
  <si>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</si>
  <si>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</si>
  <si>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</si>
  <si>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</si>
  <si>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</si>
  <si>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</si>
  <si>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</si>
  <si>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</si>
  <si>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</si>
  <si>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</si>
  <si>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</si>
  <si>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</si>
  <si>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</si>
  <si>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</si>
  <si>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</si>
  <si>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</si>
  <si>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</si>
  <si>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</si>
  <si>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</si>
  <si>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</si>
  <si>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</si>
  <si>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</si>
  <si>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</si>
  <si>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</si>
  <si>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</si>
  <si>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</si>
  <si>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</si>
  <si>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</si>
  <si>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</si>
  <si>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</si>
  <si>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</si>
  <si>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</si>
  <si>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</si>
  <si>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</si>
  <si>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</si>
  <si>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</si>
  <si>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</si>
  <si>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</si>
  <si>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</si>
  <si>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</si>
  <si>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</si>
  <si>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</si>
  <si>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</si>
  <si>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</si>
  <si>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</si>
  <si>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</si>
  <si>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</si>
  <si>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</si>
  <si>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</si>
  <si>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</si>
  <si>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</si>
  <si>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</si>
  <si>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</si>
  <si>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</si>
  <si>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</si>
  <si>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</si>
  <si>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</si>
  <si>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</si>
  <si>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</si>
  <si>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</si>
  <si>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</si>
  <si>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</si>
  <si>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</si>
  <si>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</si>
  <si>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</si>
  <si>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</si>
  <si>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</si>
  <si>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</si>
  <si>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</si>
  <si>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</si>
  <si>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</si>
  <si>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</si>
  <si>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</si>
  <si>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</si>
  <si>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</si>
  <si>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</si>
  <si>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</si>
  <si>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</si>
  <si>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</si>
  <si>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</si>
  <si>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</si>
  <si>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</si>
  <si>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</si>
  <si>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</si>
  <si>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</si>
  <si>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</si>
  <si>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</si>
  <si>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</si>
  <si>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</si>
  <si>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</si>
  <si>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</si>
  <si>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</si>
  <si>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</si>
  <si>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</si>
  <si>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</si>
  <si>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</si>
  <si>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</si>
  <si>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</si>
  <si>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</si>
  <si>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</si>
  <si>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</si>
  <si>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</si>
  <si>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</si>
  <si>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</si>
  <si>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</si>
  <si>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</si>
  <si>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</si>
  <si>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</si>
  <si>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</si>
  <si>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</si>
  <si>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</si>
  <si>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</si>
  <si>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</si>
  <si>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</si>
  <si>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</si>
  <si>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</si>
  <si>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</si>
  <si>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</si>
  <si>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</si>
  <si>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</si>
  <si>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</si>
  <si>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</si>
  <si>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</si>
  <si>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</si>
  <si>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</si>
  <si>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</si>
  <si>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</si>
  <si>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</si>
  <si>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</si>
  <si>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</si>
  <si>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</si>
  <si>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</si>
  <si>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</si>
  <si>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</si>
  <si>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</si>
  <si>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</si>
  <si>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</si>
  <si>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</si>
  <si>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</si>
  <si>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</si>
  <si>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</si>
  <si>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</si>
  <si>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</si>
  <si>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</si>
  <si>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</si>
  <si>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</si>
  <si>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</si>
  <si>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</si>
  <si>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</si>
  <si>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</si>
  <si>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</si>
  <si>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</si>
  <si>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</si>
  <si>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</si>
  <si>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</si>
  <si>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</si>
  <si>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</si>
  <si>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</si>
  <si>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</si>
  <si>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</si>
  <si>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</si>
  <si>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</si>
  <si>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</si>
  <si>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</si>
  <si>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</si>
  <si>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</si>
  <si>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</si>
  <si>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</si>
  <si>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</si>
  <si>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</si>
  <si>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</si>
  <si>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</si>
  <si>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</si>
  <si>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</si>
  <si>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</si>
  <si>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</si>
  <si>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</si>
  <si>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</si>
  <si>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</si>
  <si>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</si>
  <si>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</si>
  <si>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</si>
  <si>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</si>
  <si>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</si>
  <si>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</si>
  <si>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</si>
  <si>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</si>
  <si>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</si>
  <si>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</si>
  <si>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</si>
  <si>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</si>
  <si>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</si>
  <si>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</si>
  <si>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</si>
  <si>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</si>
  <si>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</si>
  <si>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</si>
  <si>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</si>
  <si>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</si>
  <si>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</si>
  <si>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</si>
  <si>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</si>
  <si>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</si>
  <si>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</si>
  <si>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</si>
  <si>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</si>
  <si>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</si>
  <si>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</si>
  <si>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</si>
  <si>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</si>
  <si>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</si>
  <si>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</si>
  <si>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</si>
  <si>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</si>
  <si>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</si>
  <si>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</si>
  <si>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</si>
  <si>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</si>
  <si>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</si>
  <si>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</si>
  <si>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</si>
  <si>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</si>
  <si>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</si>
  <si>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</si>
  <si>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</si>
  <si>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</si>
  <si>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</si>
  <si>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</si>
  <si>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</si>
  <si>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</si>
  <si>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</si>
  <si>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</si>
  <si>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</si>
  <si>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</si>
  <si>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</si>
  <si>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</si>
  <si>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</si>
  <si>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</si>
  <si>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</si>
  <si>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</si>
  <si>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</si>
  <si>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</si>
  <si>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</si>
  <si>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</si>
  <si>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</si>
  <si>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</si>
  <si>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</si>
  <si>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</si>
  <si>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</si>
  <si>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</si>
  <si>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</si>
  <si>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</si>
  <si>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</si>
  <si>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</si>
  <si>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</si>
  <si>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</si>
  <si>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</si>
  <si>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</si>
  <si>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</si>
  <si>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</si>
  <si>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</si>
  <si>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</si>
  <si>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</si>
  <si>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</si>
  <si>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</si>
  <si>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</si>
  <si>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</si>
  <si>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</si>
  <si>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</si>
  <si>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</si>
  <si>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</si>
  <si>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</si>
  <si>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</si>
  <si>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</si>
  <si>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</si>
  <si>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</si>
  <si>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</si>
  <si>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</si>
  <si>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</si>
  <si>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</si>
  <si>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</si>
  <si>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</si>
  <si>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</si>
  <si>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</si>
  <si>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</si>
  <si>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</si>
  <si>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</si>
  <si>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</si>
  <si>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</si>
  <si>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</si>
  <si>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</si>
  <si>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</si>
  <si>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</si>
  <si>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</si>
  <si>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</si>
  <si>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</si>
  <si>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</si>
  <si>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</si>
  <si>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</si>
  <si>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</si>
  <si>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</si>
  <si>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</si>
  <si>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</si>
  <si>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</si>
  <si>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</si>
  <si>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</si>
  <si>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</si>
  <si>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</si>
  <si>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</si>
  <si>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</si>
  <si>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</si>
  <si>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</si>
  <si>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</si>
  <si>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</si>
  <si>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</si>
  <si>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</si>
  <si>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</si>
  <si>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</si>
  <si>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</si>
  <si>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</si>
  <si>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</si>
  <si>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</si>
  <si>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</si>
  <si>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</si>
  <si>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</si>
  <si>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</si>
  <si>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</si>
  <si>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</si>
  <si>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</si>
  <si>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</si>
  <si>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</si>
  <si>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</si>
  <si>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</si>
  <si>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</si>
  <si>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</si>
  <si>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</si>
  <si>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</si>
  <si>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</si>
  <si>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</si>
  <si>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</si>
  <si>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</si>
  <si>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</si>
  <si>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</si>
  <si>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</si>
  <si>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</si>
  <si>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</si>
  <si>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</si>
  <si>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</si>
  <si>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</si>
  <si>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</si>
  <si>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</si>
  <si>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</si>
  <si>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</si>
  <si>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</si>
  <si>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</si>
  <si>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</si>
  <si>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</si>
  <si>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</si>
  <si>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</si>
  <si>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</si>
  <si>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</si>
  <si>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</si>
  <si>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</si>
  <si>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</si>
  <si>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</si>
  <si>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</si>
  <si>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</si>
  <si>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</si>
  <si>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</si>
  <si>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</si>
  <si>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</si>
  <si>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</si>
  <si>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</si>
  <si>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</si>
  <si>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</si>
  <si>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</si>
  <si>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</si>
  <si>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</si>
  <si>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</si>
  <si>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</si>
  <si>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</si>
  <si>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</si>
  <si>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</si>
  <si>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</si>
  <si>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</si>
  <si>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</si>
  <si>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</si>
  <si>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</si>
  <si>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</si>
  <si>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</si>
  <si>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</si>
  <si>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</si>
  <si>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</si>
  <si>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</si>
  <si>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</si>
  <si>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</si>
  <si>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</si>
  <si>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</si>
  <si>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</si>
  <si>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</si>
  <si>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</si>
  <si>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</si>
  <si>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</si>
  <si>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</si>
  <si>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</si>
  <si>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</si>
  <si>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</si>
  <si>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</si>
  <si>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</si>
  <si>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</si>
  <si>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</si>
  <si>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</si>
  <si>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</si>
  <si>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</si>
  <si>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</si>
  <si>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</si>
  <si>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</si>
  <si>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</si>
  <si>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</si>
  <si>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</si>
  <si>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</si>
  <si>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</si>
  <si>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</si>
  <si>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</si>
  <si>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</si>
  <si>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</si>
  <si>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</si>
  <si>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</si>
  <si>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</si>
  <si>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</si>
  <si>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</si>
  <si>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</si>
  <si>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</si>
  <si>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</si>
  <si>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</si>
  <si>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</si>
  <si>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</si>
  <si>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</si>
  <si>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</si>
  <si>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</si>
  <si>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</si>
  <si>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</si>
  <si>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</si>
  <si>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</si>
  <si>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</si>
  <si>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</si>
  <si>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</si>
  <si>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</si>
  <si>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</si>
  <si>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</si>
  <si>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</si>
  <si>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</si>
  <si>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</si>
  <si>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</si>
  <si>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</si>
  <si>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</si>
  <si>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</si>
  <si>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</si>
  <si>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</si>
  <si>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</si>
  <si>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</si>
  <si>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</si>
  <si>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</si>
  <si>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</si>
  <si>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</si>
  <si>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</si>
  <si>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</si>
  <si>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</si>
  <si>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</si>
  <si>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</si>
  <si>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</si>
  <si>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</si>
  <si>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</si>
  <si>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</si>
  <si>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</si>
  <si>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</si>
  <si>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</si>
  <si>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</si>
  <si>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</si>
  <si>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</si>
  <si>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</si>
  <si>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</si>
  <si>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</si>
  <si>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</si>
  <si>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</si>
  <si>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</si>
  <si>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</si>
  <si>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</si>
  <si>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</si>
  <si>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</si>
  <si>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</si>
  <si>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</si>
  <si>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</si>
  <si>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</si>
  <si>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</si>
  <si>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</si>
  <si>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</si>
  <si>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</si>
  <si>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</si>
  <si>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</si>
  <si>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</si>
  <si>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</si>
  <si>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</si>
  <si>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</si>
  <si>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</si>
  <si>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</si>
  <si>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</si>
  <si>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</si>
  <si>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</si>
  <si>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</si>
  <si>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</si>
  <si>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</si>
  <si>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</si>
  <si>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</si>
  <si>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</si>
  <si>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</si>
  <si>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</si>
  <si>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</si>
  <si>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</si>
  <si>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</si>
  <si>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</si>
  <si>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</si>
  <si>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</si>
  <si>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</si>
  <si>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</si>
  <si>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</si>
  <si>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</si>
  <si>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</si>
  <si>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</si>
  <si>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</si>
  <si>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</si>
  <si>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</si>
  <si>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</si>
  <si>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</si>
  <si>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</si>
  <si>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</si>
  <si>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</si>
  <si>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</si>
  <si>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</si>
  <si>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</si>
  <si>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</si>
  <si>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</si>
  <si>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</si>
  <si>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</si>
  <si>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</si>
  <si>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</si>
  <si>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</si>
  <si>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</si>
  <si>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</si>
  <si>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</si>
  <si>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</si>
  <si>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</si>
  <si>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</si>
  <si>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</si>
  <si>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</si>
  <si>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</si>
  <si>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</si>
  <si>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</si>
  <si>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</si>
  <si>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</si>
  <si>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</si>
  <si>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</si>
  <si>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</si>
  <si>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</si>
  <si>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</si>
  <si>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</si>
  <si>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</si>
  <si>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</si>
  <si>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</si>
  <si>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</si>
  <si>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</si>
  <si>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</si>
  <si>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</si>
  <si>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</si>
  <si>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</si>
  <si>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</si>
  <si>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</si>
  <si>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</si>
  <si>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</si>
  <si>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</si>
  <si>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</si>
  <si>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</si>
  <si>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</si>
  <si>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</si>
  <si>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</si>
  <si>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</si>
  <si>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</si>
  <si>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</si>
  <si>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</si>
  <si>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</si>
  <si>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</si>
  <si>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</si>
  <si>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</si>
  <si>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</si>
  <si>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</si>
  <si>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</si>
  <si>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</si>
  <si>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</si>
  <si>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</si>
  <si>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</si>
  <si>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</si>
  <si>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</si>
  <si>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</si>
  <si>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</si>
  <si>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</si>
  <si>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</si>
  <si>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</si>
  <si>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</si>
  <si>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</si>
  <si>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</si>
  <si>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</si>
  <si>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</si>
  <si>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</si>
  <si>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</si>
  <si>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</si>
  <si>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</si>
  <si>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</si>
  <si>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</si>
  <si>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</si>
  <si>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</si>
  <si>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</si>
  <si>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</si>
  <si>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</si>
  <si>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</si>
  <si>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</si>
  <si>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</si>
  <si>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</si>
  <si>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</si>
  <si>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</si>
  <si>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</si>
  <si>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</si>
  <si>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</si>
  <si>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</si>
  <si>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</si>
  <si>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</si>
  <si>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</si>
  <si>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</si>
  <si>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</si>
  <si>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</si>
  <si>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</si>
  <si>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</si>
  <si>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</si>
  <si>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</si>
  <si>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</si>
  <si>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</si>
  <si>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</si>
  <si>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</si>
  <si>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</si>
  <si>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</si>
  <si>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</si>
  <si>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</si>
  <si>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</si>
  <si>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</si>
  <si>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</si>
  <si>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</si>
  <si>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</si>
  <si>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</si>
  <si>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</si>
  <si>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</si>
  <si>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</si>
  <si>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</si>
  <si>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</si>
  <si>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</si>
  <si>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</si>
  <si>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</si>
  <si>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</si>
  <si>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</si>
  <si>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</si>
  <si>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</si>
  <si>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</si>
  <si>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</si>
  <si>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</si>
  <si>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</si>
  <si>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</si>
  <si>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</si>
  <si>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</si>
  <si>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</si>
  <si>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</si>
  <si>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</si>
  <si>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</si>
  <si>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</si>
  <si>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</si>
  <si>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</si>
  <si>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</si>
  <si>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</si>
  <si>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</si>
  <si>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</si>
  <si>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</si>
  <si>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</si>
  <si>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</si>
  <si>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</si>
  <si>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</si>
  <si>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</si>
  <si>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</si>
  <si>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</si>
  <si>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</si>
  <si>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</si>
  <si>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</si>
  <si>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</si>
  <si>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</si>
  <si>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</si>
  <si>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</si>
  <si>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</si>
  <si>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</si>
  <si>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</si>
  <si>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</si>
  <si>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</si>
  <si>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</si>
  <si>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</si>
  <si>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</si>
  <si>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</si>
  <si>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</si>
  <si>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</si>
  <si>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</si>
  <si>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</si>
  <si>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</si>
  <si>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</si>
  <si>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</si>
  <si>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</si>
  <si>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</si>
  <si>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</si>
  <si>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</si>
  <si>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</si>
  <si>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</si>
  <si>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</si>
  <si>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</si>
  <si>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</si>
  <si>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</si>
  <si>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</si>
  <si>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</si>
  <si>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</si>
  <si>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</si>
  <si>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</si>
  <si>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</si>
  <si>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</si>
  <si>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</si>
  <si>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</si>
  <si>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</si>
  <si>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</si>
  <si>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</si>
  <si>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</si>
  <si>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</si>
  <si>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</si>
  <si>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</si>
  <si>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</si>
  <si>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</si>
  <si>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</si>
  <si>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</si>
  <si>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</si>
  <si>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</si>
  <si>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</si>
  <si>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</si>
  <si>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</si>
  <si>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</si>
  <si>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</si>
  <si>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</si>
  <si>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</si>
  <si>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</si>
  <si>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</si>
  <si>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</si>
  <si>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</si>
  <si>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</si>
  <si>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</si>
  <si>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</si>
  <si>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</si>
  <si>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</si>
  <si>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</si>
  <si>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</si>
  <si>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</si>
  <si>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</si>
  <si>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</si>
  <si>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</si>
  <si>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</si>
  <si>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</si>
  <si>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</si>
  <si>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</si>
  <si>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</si>
  <si>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</si>
  <si>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</si>
  <si>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</si>
  <si>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</si>
  <si>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</si>
  <si>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</si>
  <si>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</si>
  <si>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</si>
  <si>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</si>
  <si>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</si>
  <si>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</si>
  <si>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</si>
  <si>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</si>
  <si>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</si>
  <si>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</si>
  <si>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</si>
  <si>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</si>
  <si>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</si>
  <si>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</si>
  <si>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</si>
  <si>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</si>
  <si>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</si>
  <si>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</si>
  <si>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</si>
  <si>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</si>
  <si>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</si>
  <si>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</si>
  <si>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</si>
  <si>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</si>
  <si>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</si>
  <si>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</si>
  <si>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</si>
  <si>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</si>
  <si>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</si>
  <si>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</si>
  <si>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</si>
  <si>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</si>
  <si>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</si>
  <si>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</si>
  <si>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</si>
  <si>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</si>
  <si>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</si>
  <si>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</si>
  <si>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</si>
  <si>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</si>
  <si>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</si>
  <si>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</si>
  <si>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</si>
  <si>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</si>
  <si>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</si>
  <si>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</si>
  <si>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</si>
  <si>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</si>
  <si>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</si>
  <si>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</si>
  <si>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</si>
  <si>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</si>
  <si>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</si>
  <si>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</si>
  <si>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</si>
  <si>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</si>
  <si>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</si>
  <si>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</si>
  <si>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</si>
  <si>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</si>
  <si>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</si>
  <si>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</si>
  <si>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</si>
  <si>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</si>
  <si>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</si>
  <si>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</si>
  <si>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</si>
  <si>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</si>
  <si>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</si>
  <si>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</si>
  <si>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</si>
  <si>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</si>
  <si>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</si>
  <si>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</si>
  <si>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</si>
  <si>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</si>
  <si>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</si>
  <si>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</si>
  <si>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</si>
  <si>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</si>
  <si>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</si>
  <si>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</si>
  <si>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</si>
  <si>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</si>
  <si>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</si>
  <si>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</si>
  <si>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</si>
  <si>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</si>
  <si>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</si>
  <si>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</si>
  <si>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</si>
  <si>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</si>
  <si>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</si>
  <si>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</si>
  <si>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</si>
  <si>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</si>
  <si>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</si>
  <si>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</si>
  <si>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</si>
  <si>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</si>
  <si>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</si>
  <si>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</si>
  <si>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</si>
  <si>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</si>
  <si>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</si>
  <si>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</si>
  <si>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</si>
  <si>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</si>
  <si>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</si>
  <si>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</si>
  <si>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</si>
  <si>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</si>
  <si>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</si>
  <si>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</si>
  <si>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</si>
  <si>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</si>
  <si>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</si>
  <si>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</si>
  <si>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</si>
  <si>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</si>
  <si>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</si>
  <si>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</si>
  <si>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</si>
  <si>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</si>
  <si>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</si>
  <si>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</si>
  <si>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</si>
  <si>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</si>
  <si>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</si>
  <si>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</si>
  <si>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</si>
  <si>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</si>
  <si>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</si>
  <si>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</si>
  <si>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</si>
  <si>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</si>
  <si>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</si>
  <si>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</si>
  <si>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</si>
  <si>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</si>
  <si>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</si>
  <si>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</si>
  <si>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</si>
  <si>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</si>
  <si>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</si>
  <si>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</si>
  <si>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</si>
  <si>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</si>
  <si>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</si>
  <si>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</si>
  <si>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</si>
  <si>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</si>
  <si>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</si>
  <si>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</si>
  <si>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</si>
  <si>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</si>
  <si>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</si>
  <si>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</si>
  <si>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</si>
  <si>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</si>
  <si>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</si>
  <si>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</si>
  <si>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</si>
  <si>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</si>
  <si>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</si>
  <si>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</si>
  <si>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</si>
  <si>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</si>
  <si>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</si>
  <si>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</si>
  <si>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</si>
  <si>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</si>
  <si>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</si>
  <si>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</si>
  <si>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</si>
  <si>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</si>
  <si>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</si>
  <si>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</si>
  <si>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</si>
  <si>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</si>
  <si>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</si>
  <si>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</si>
  <si>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</si>
  <si>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</si>
  <si>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</si>
  <si>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</si>
  <si>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</si>
  <si>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</si>
  <si>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</si>
  <si>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</si>
  <si>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</si>
  <si>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</si>
  <si>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</si>
  <si>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</si>
  <si>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</si>
  <si>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</si>
  <si>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</si>
  <si>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</si>
  <si>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</si>
  <si>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</si>
  <si>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</si>
  <si>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</si>
  <si>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</si>
  <si>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</si>
  <si>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</si>
  <si>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</si>
  <si>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</si>
  <si>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</si>
  <si>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</si>
  <si>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</si>
  <si>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</si>
  <si>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</si>
  <si>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</si>
  <si>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</si>
  <si>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</si>
  <si>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</si>
  <si>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</si>
  <si>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</si>
  <si>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</si>
  <si>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</si>
  <si>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</si>
  <si>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</si>
  <si>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</si>
  <si>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</si>
  <si>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</si>
  <si>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</si>
  <si>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</si>
  <si>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</si>
  <si>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</si>
  <si>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</si>
  <si>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</si>
  <si>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</si>
  <si>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</si>
  <si>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</si>
  <si>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</si>
  <si>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</si>
  <si>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</si>
  <si>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</si>
  <si>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</si>
  <si>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</si>
  <si>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</si>
  <si>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</si>
  <si>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</si>
  <si>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</si>
  <si>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</si>
  <si>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</si>
  <si>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</si>
  <si>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</si>
  <si>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</si>
  <si>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</si>
  <si>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</si>
  <si>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</si>
  <si>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</si>
  <si>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</si>
  <si>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</si>
  <si>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</si>
  <si>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</si>
  <si>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</si>
  <si>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</si>
  <si>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</si>
  <si>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</si>
  <si>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</si>
  <si>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</si>
  <si>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</si>
  <si>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</si>
  <si>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</si>
  <si>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</si>
  <si>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</si>
  <si>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</si>
  <si>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</si>
  <si>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</si>
  <si>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</si>
  <si>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</si>
  <si>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</si>
  <si>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</si>
  <si>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</si>
  <si>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</si>
  <si>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</si>
  <si>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</si>
  <si>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</si>
  <si>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</si>
  <si>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</si>
  <si>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</si>
  <si>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</si>
  <si>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</si>
  <si>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</si>
  <si>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</si>
  <si>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</si>
  <si>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</si>
  <si>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</si>
  <si>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</si>
  <si>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</si>
  <si>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</si>
  <si>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</si>
  <si>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</si>
  <si>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</si>
  <si>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</si>
  <si>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</si>
  <si>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</si>
  <si>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</si>
  <si>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</si>
  <si>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</si>
  <si>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</si>
  <si>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</si>
  <si>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</si>
  <si>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</si>
  <si>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</si>
  <si>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</si>
  <si>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</si>
  <si>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</si>
  <si>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</si>
  <si>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</si>
  <si>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</si>
  <si>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</si>
  <si>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</si>
  <si>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</si>
  <si>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</si>
  <si>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</si>
  <si>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</si>
  <si>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</si>
  <si>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</si>
  <si>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</si>
  <si>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</si>
  <si>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</si>
  <si>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</si>
  <si>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</si>
  <si>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</si>
  <si>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</si>
  <si>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</si>
  <si>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</si>
  <si>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</si>
  <si>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</si>
  <si>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</si>
  <si>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</si>
  <si>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</si>
  <si>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</si>
  <si>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</si>
  <si>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</si>
  <si>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</si>
  <si>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</si>
  <si>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</si>
  <si>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</si>
  <si>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</si>
  <si>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</si>
  <si>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</si>
  <si>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</si>
  <si>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</si>
  <si>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</si>
  <si>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</si>
  <si>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</si>
  <si>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</si>
  <si>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</si>
  <si>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</si>
  <si>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</si>
  <si>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</si>
  <si>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</si>
  <si>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</si>
  <si>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</si>
  <si>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</si>
  <si>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</si>
  <si>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</si>
  <si>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</si>
  <si>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</si>
  <si>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</si>
  <si>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</si>
  <si>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</si>
  <si>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</si>
  <si>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</si>
  <si>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</si>
  <si>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</si>
  <si>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</si>
  <si>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</si>
  <si>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</si>
  <si>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</si>
  <si>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</si>
  <si>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</si>
  <si>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</si>
  <si>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</si>
  <si>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</si>
  <si>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</si>
  <si>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</si>
  <si>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</si>
  <si>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</si>
  <si>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</si>
  <si>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</si>
  <si>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</si>
  <si>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</si>
  <si>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</si>
  <si>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</si>
  <si>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</si>
  <si>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</si>
  <si>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</si>
  <si>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</si>
  <si>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</si>
  <si>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</si>
  <si>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</si>
  <si>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</si>
  <si>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</si>
  <si>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</si>
  <si>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</si>
  <si>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</si>
  <si>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</si>
  <si>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</si>
  <si>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</si>
  <si>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</si>
  <si>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</si>
  <si>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</si>
  <si>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</si>
  <si>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</si>
  <si>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</si>
  <si>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</si>
  <si>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</si>
  <si>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</si>
  <si>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</si>
  <si>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</si>
  <si>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</si>
  <si>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</si>
  <si>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</si>
  <si>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</si>
  <si>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</si>
  <si>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</si>
  <si>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</si>
  <si>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</si>
  <si>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</si>
  <si>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</si>
  <si>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</si>
  <si>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</si>
  <si>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</si>
  <si>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</si>
  <si>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</si>
  <si>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</si>
  <si>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</si>
  <si>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</si>
  <si>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</si>
  <si>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</si>
  <si>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</si>
  <si>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</si>
  <si>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</si>
  <si>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</si>
  <si>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</si>
  <si>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</si>
  <si>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</si>
  <si>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</si>
  <si>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</si>
  <si>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</si>
  <si>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</si>
  <si>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</si>
  <si>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</si>
  <si>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</si>
  <si>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</si>
  <si>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</si>
  <si>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</si>
  <si>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</si>
  <si>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</si>
  <si>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</si>
  <si>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</si>
  <si>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</si>
  <si>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</si>
  <si>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</si>
  <si>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</si>
  <si>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</si>
  <si>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</si>
  <si>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</si>
  <si>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</si>
  <si>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</si>
  <si>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</si>
  <si>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</si>
  <si>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</si>
  <si>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</si>
  <si>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</si>
  <si>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</si>
  <si>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</si>
  <si>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</si>
  <si>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</si>
  <si>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</si>
  <si>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</si>
  <si>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</si>
  <si>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</si>
  <si>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</si>
  <si>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</si>
  <si>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</si>
  <si>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</si>
  <si>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</si>
  <si>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</si>
  <si>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</si>
  <si>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</si>
  <si>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</si>
  <si>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</si>
  <si>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</si>
  <si>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</si>
  <si>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</si>
  <si>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</si>
  <si>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</si>
  <si>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</si>
  <si>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</si>
  <si>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</si>
  <si>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</si>
  <si>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</si>
  <si>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</si>
  <si>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</si>
  <si>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</si>
  <si>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</si>
  <si>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</si>
  <si>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</si>
  <si>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</si>
  <si>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</si>
  <si>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</si>
  <si>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</si>
  <si>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</si>
  <si>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</si>
  <si>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</si>
  <si>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</si>
  <si>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</si>
  <si>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</si>
  <si>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</si>
  <si>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</si>
  <si>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</si>
  <si>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</si>
  <si>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</si>
  <si>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</si>
  <si>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</si>
  <si>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</si>
  <si>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</si>
  <si>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</si>
  <si>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</si>
  <si>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</si>
  <si>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</si>
  <si>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</si>
  <si>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</si>
  <si>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</si>
  <si>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</si>
  <si>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</si>
  <si>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</si>
  <si>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</si>
  <si>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</si>
  <si>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</si>
  <si>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</si>
  <si>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</si>
  <si>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</si>
  <si>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</si>
  <si>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</si>
  <si>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</si>
  <si>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</si>
  <si>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</si>
  <si>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</si>
  <si>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</si>
  <si>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</si>
  <si>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</si>
  <si>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</si>
  <si>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</si>
  <si>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</si>
  <si>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</si>
  <si>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</si>
  <si>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</si>
  <si>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</si>
  <si>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</si>
  <si>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</si>
  <si>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</si>
  <si>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</si>
  <si>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</si>
  <si>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</si>
  <si>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</si>
  <si>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</si>
  <si>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</si>
  <si>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</si>
  <si>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</si>
  <si>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</si>
  <si>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</si>
  <si>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</si>
  <si>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</si>
  <si>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</si>
  <si>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</si>
  <si>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</si>
  <si>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</si>
  <si>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</si>
  <si>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</si>
  <si>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</si>
  <si>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</si>
  <si>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</si>
  <si>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</si>
  <si>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</si>
  <si>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</si>
  <si>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</si>
  <si>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</si>
  <si>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</si>
  <si>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</si>
  <si>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</si>
  <si>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</si>
  <si>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</si>
  <si>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</si>
  <si>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</si>
  <si>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</si>
  <si>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</si>
  <si>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</si>
  <si>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</si>
  <si>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</si>
  <si>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</si>
  <si>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</si>
  <si>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</si>
  <si>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</si>
  <si>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</si>
  <si>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</si>
  <si>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</si>
  <si>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</si>
  <si>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</si>
  <si>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</si>
  <si>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</si>
  <si>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</si>
  <si>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</si>
  <si>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</si>
  <si>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</si>
  <si>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</si>
  <si>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</si>
  <si>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</si>
  <si>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</si>
  <si>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</si>
  <si>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</si>
  <si>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</si>
  <si>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</si>
  <si>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</si>
  <si>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</si>
  <si>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</si>
  <si>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</si>
  <si>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</si>
  <si>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</si>
  <si>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</si>
  <si>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</si>
  <si>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</si>
  <si>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</si>
  <si>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</si>
  <si>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</si>
  <si>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</si>
  <si>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</si>
  <si>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</si>
  <si>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</si>
  <si>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</si>
  <si>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</si>
  <si>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</si>
  <si>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</si>
  <si>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</si>
  <si>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</si>
  <si>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</si>
  <si>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</si>
  <si>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</si>
  <si>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</si>
  <si>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</si>
  <si>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</si>
  <si>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</si>
  <si>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</si>
  <si>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</si>
  <si>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</si>
  <si>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</si>
  <si>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</si>
  <si>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</si>
  <si>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</si>
  <si>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</si>
  <si>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</si>
  <si>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</si>
  <si>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</si>
  <si>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</si>
  <si>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</si>
  <si>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</si>
  <si>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</si>
  <si>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</si>
  <si>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</si>
  <si>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</si>
  <si>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</si>
  <si>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</si>
  <si>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</si>
  <si>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</si>
  <si>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</si>
  <si>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</si>
  <si>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</si>
  <si>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</si>
  <si>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</si>
  <si>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</si>
  <si>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</si>
  <si>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</si>
  <si>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</si>
  <si>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</si>
  <si>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</si>
  <si>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</si>
  <si>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</si>
  <si>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</si>
  <si>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</si>
  <si>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</si>
  <si>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</si>
  <si>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</si>
  <si>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</si>
  <si>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</si>
  <si>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</si>
  <si>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</si>
  <si>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</si>
  <si>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</si>
  <si>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</si>
  <si>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</si>
  <si>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</si>
  <si>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</si>
  <si>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</si>
  <si>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</si>
  <si>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</si>
  <si>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</si>
  <si>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</si>
  <si>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</si>
  <si>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</si>
  <si>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</si>
  <si>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</si>
  <si>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</si>
  <si>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</si>
  <si>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</si>
  <si>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</si>
  <si>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</si>
  <si>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</si>
  <si>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</si>
  <si>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</si>
  <si>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</si>
  <si>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</si>
  <si>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</si>
  <si>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</si>
  <si>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</si>
  <si>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</si>
  <si>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</si>
  <si>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</si>
  <si>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</si>
  <si>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</si>
  <si>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</si>
  <si>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</si>
  <si>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</si>
  <si>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</si>
  <si>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</si>
  <si>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</si>
  <si>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</si>
  <si>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</si>
  <si>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</si>
  <si>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</si>
  <si>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</si>
  <si>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</si>
  <si>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</si>
  <si>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</si>
  <si>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</si>
  <si>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</si>
  <si>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</si>
  <si>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</si>
  <si>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</si>
  <si>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</si>
  <si>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</si>
  <si>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</si>
  <si>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</si>
  <si>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</si>
  <si>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</si>
  <si>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</si>
  <si>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</si>
  <si>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</si>
  <si>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</si>
  <si>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</si>
  <si>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</si>
  <si>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</si>
  <si>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</si>
  <si>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</si>
  <si>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</si>
  <si>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</si>
  <si>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</si>
  <si>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</si>
  <si>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</si>
  <si>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</si>
  <si>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</si>
  <si>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</si>
  <si>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</si>
  <si>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</si>
  <si>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</si>
  <si>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</si>
  <si>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</si>
  <si>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</si>
  <si>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</si>
  <si>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</si>
  <si>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</si>
  <si>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</si>
  <si>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</si>
  <si>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</si>
  <si>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</si>
  <si>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</si>
  <si>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</si>
  <si>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</si>
  <si>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</si>
  <si>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</si>
  <si>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</si>
  <si>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</si>
  <si>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</si>
  <si>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</si>
  <si>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</si>
  <si>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</si>
  <si>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</si>
  <si>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</si>
  <si>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</si>
  <si>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</si>
  <si>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</si>
  <si>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</si>
  <si>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</si>
  <si>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</si>
  <si>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</si>
  <si>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</si>
  <si>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</si>
  <si>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</si>
  <si>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</si>
  <si>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</si>
  <si>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</si>
  <si>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</si>
  <si>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</si>
  <si>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</si>
  <si>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</si>
  <si>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</si>
  <si>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</si>
  <si>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</si>
  <si>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</si>
  <si>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</si>
  <si>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</si>
  <si>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</si>
  <si>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</si>
  <si>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</si>
  <si>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</si>
  <si>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</si>
  <si>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</si>
  <si>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</si>
  <si>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</si>
  <si>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</si>
  <si>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</si>
  <si>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</si>
  <si>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</si>
  <si>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</si>
  <si>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</si>
  <si>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</si>
  <si>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</si>
  <si>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</si>
  <si>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</si>
  <si>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</si>
  <si>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</si>
  <si>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</si>
  <si>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</si>
  <si>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</si>
  <si>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</si>
  <si>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</si>
  <si>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</si>
  <si>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</si>
  <si>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</si>
  <si>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</si>
  <si>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</si>
  <si>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</si>
  <si>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</si>
  <si>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</si>
  <si>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</si>
  <si>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</si>
  <si>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</si>
  <si>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</si>
  <si>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</si>
  <si>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</si>
  <si>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</si>
  <si>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</si>
  <si>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</si>
  <si>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</si>
  <si>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</si>
  <si>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</si>
  <si>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</si>
  <si>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</si>
  <si>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</si>
  <si>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</si>
  <si>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</si>
  <si>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</si>
  <si>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</si>
  <si>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</si>
  <si>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</si>
  <si>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</si>
  <si>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</si>
  <si>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</si>
  <si>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</si>
  <si>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</si>
  <si>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</si>
  <si>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</si>
  <si>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</si>
  <si>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</si>
  <si>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</si>
  <si>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</si>
  <si>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</si>
  <si>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</si>
  <si>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</si>
  <si>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</si>
  <si>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</si>
  <si>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</si>
  <si>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</si>
  <si>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</si>
  <si>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</si>
  <si>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</si>
  <si>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</si>
  <si>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</si>
  <si>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</si>
  <si>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</si>
  <si>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</si>
  <si>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</si>
  <si>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</si>
  <si>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</si>
  <si>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</si>
  <si>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</si>
  <si>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</si>
  <si>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</si>
  <si>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</si>
  <si>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</si>
  <si>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</si>
  <si>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</si>
  <si>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</si>
  <si>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</si>
  <si>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</si>
  <si>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</si>
  <si>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</si>
  <si>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</si>
  <si>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</si>
  <si>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</si>
  <si>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</si>
  <si>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</si>
  <si>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</si>
  <si>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</si>
  <si>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</si>
  <si>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</si>
  <si>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</si>
  <si>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</si>
  <si>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</si>
  <si>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</si>
  <si>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</si>
  <si>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</si>
  <si>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</si>
  <si>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</si>
  <si>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</si>
  <si>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</si>
  <si>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</si>
  <si>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</si>
  <si>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</si>
  <si>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</si>
  <si>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</si>
  <si>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</si>
  <si>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</si>
  <si>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</si>
  <si>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</si>
  <si>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</si>
  <si>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</si>
  <si>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</si>
  <si>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</si>
  <si>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</si>
  <si>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</si>
  <si>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</si>
  <si>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</si>
  <si>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</si>
  <si>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</si>
  <si>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</si>
  <si>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</si>
  <si>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</si>
  <si>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</si>
  <si>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</si>
  <si>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</si>
  <si>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</si>
  <si>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</si>
  <si>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</si>
  <si>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</si>
  <si>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</si>
  <si>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</si>
  <si>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</si>
  <si>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</si>
  <si>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</si>
  <si>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</si>
  <si>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</si>
  <si>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</si>
  <si>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</si>
  <si>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</si>
  <si>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</si>
  <si>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</si>
  <si>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</si>
  <si>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</si>
  <si>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</si>
  <si>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</si>
  <si>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</si>
  <si>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</si>
  <si>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</si>
  <si>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</si>
  <si>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</si>
  <si>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</si>
  <si>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</si>
  <si>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</si>
  <si>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</si>
  <si>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</si>
  <si>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</si>
  <si>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</si>
  <si>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</si>
  <si>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</si>
  <si>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</si>
  <si>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</si>
  <si>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</si>
  <si>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</si>
  <si>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</si>
  <si>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</si>
  <si>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</si>
  <si>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</si>
  <si>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</si>
  <si>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</si>
  <si>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</si>
  <si>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</si>
  <si>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</si>
  <si>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</si>
  <si>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</si>
  <si>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</si>
  <si>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</si>
  <si>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</si>
  <si>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</si>
  <si>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</si>
  <si>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</si>
  <si>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</si>
  <si>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</si>
  <si>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</si>
  <si>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</si>
  <si>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</si>
  <si>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</si>
  <si>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</si>
  <si>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</si>
  <si>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</si>
  <si>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</si>
  <si>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</si>
  <si>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</si>
  <si>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</si>
  <si>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</si>
  <si>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</si>
  <si>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</si>
  <si>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</si>
  <si>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</si>
  <si>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</si>
  <si>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</si>
  <si>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</si>
  <si>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</si>
  <si>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</si>
  <si>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</si>
  <si>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</si>
  <si>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</si>
  <si>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</si>
  <si>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</si>
  <si>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</si>
  <si>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</si>
  <si>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</si>
  <si>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</si>
  <si>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</si>
  <si>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</si>
  <si>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</si>
  <si>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</si>
  <si>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</si>
  <si>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</si>
  <si>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</si>
  <si>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</si>
  <si>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</si>
  <si>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</si>
  <si>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</si>
  <si>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</si>
  <si>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</si>
  <si>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</si>
  <si>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</si>
  <si>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</si>
  <si>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</si>
  <si>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</si>
  <si>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</si>
  <si>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</si>
  <si>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</si>
  <si>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</si>
  <si>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</si>
  <si>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</si>
  <si>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</si>
  <si>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</si>
  <si>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</si>
  <si>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</si>
  <si>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</si>
  <si>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</si>
  <si>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</si>
  <si>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</si>
  <si>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</si>
  <si>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</si>
  <si>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</si>
  <si>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</si>
  <si>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</si>
  <si>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</si>
  <si>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</si>
  <si>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</si>
  <si>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</si>
  <si>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</si>
  <si>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</si>
  <si>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</si>
  <si>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</si>
  <si>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</si>
  <si>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</si>
  <si>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</si>
  <si>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</si>
  <si>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</si>
  <si>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</si>
  <si>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</si>
  <si>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</si>
  <si>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</si>
  <si>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</si>
  <si>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</si>
  <si>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</si>
  <si>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</si>
  <si>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</si>
  <si>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</si>
  <si>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</si>
  <si>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</si>
  <si>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</si>
  <si>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</si>
  <si>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</si>
  <si>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</si>
  <si>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</si>
  <si>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</si>
  <si>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</si>
  <si>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</si>
  <si>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</si>
  <si>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</si>
  <si>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</si>
  <si>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</si>
  <si>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</si>
  <si>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</si>
  <si>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</si>
  <si>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</si>
  <si>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</si>
  <si>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</si>
  <si>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</si>
  <si>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</si>
  <si>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</si>
  <si>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</si>
  <si>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</si>
  <si>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</si>
  <si>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</si>
  <si>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</si>
  <si>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</si>
  <si>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</si>
  <si>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</si>
  <si>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</si>
  <si>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</si>
  <si>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</si>
  <si>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</si>
  <si>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</si>
  <si>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</si>
  <si>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</si>
  <si>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</si>
  <si>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</si>
  <si>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</si>
  <si>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</si>
  <si>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</si>
  <si>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</si>
  <si>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</si>
  <si>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</si>
  <si>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</si>
  <si>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</si>
  <si>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</si>
  <si>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</si>
  <si>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</si>
  <si>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</si>
  <si>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</si>
  <si>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</si>
  <si>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</si>
  <si>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</si>
  <si>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</si>
  <si>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</si>
  <si>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</si>
  <si>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</si>
  <si>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</si>
  <si>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</si>
  <si>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</si>
  <si>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</si>
  <si>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</si>
  <si>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</si>
  <si>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</si>
  <si>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</si>
  <si>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</si>
  <si>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</si>
  <si>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</si>
  <si>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</si>
  <si>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</si>
  <si>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</si>
  <si>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</si>
  <si>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</si>
  <si>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</si>
  <si>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</si>
  <si>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</si>
  <si>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</si>
  <si>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</si>
  <si>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</si>
  <si>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</si>
  <si>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</si>
  <si>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</si>
  <si>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</si>
  <si>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</si>
  <si>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</si>
  <si>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</si>
  <si>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</si>
  <si>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</si>
  <si>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</si>
  <si>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</si>
  <si>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</si>
  <si>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</si>
  <si>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</si>
  <si>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</si>
  <si>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</si>
  <si>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</si>
  <si>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</si>
  <si>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</si>
  <si>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</si>
  <si>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</si>
  <si>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</si>
  <si>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</si>
  <si>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</si>
  <si>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</si>
  <si>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</si>
  <si>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</si>
  <si>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</si>
  <si>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</si>
  <si>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</si>
  <si>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</si>
  <si>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</si>
  <si>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</si>
  <si>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</si>
  <si>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</si>
  <si>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</si>
  <si>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</si>
  <si>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</si>
  <si>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</si>
  <si>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</si>
  <si>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</si>
  <si>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</si>
  <si>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</si>
  <si>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</si>
  <si>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</si>
  <si>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</si>
  <si>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</si>
  <si>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</si>
  <si>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</si>
  <si>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</si>
  <si>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</si>
  <si>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</si>
  <si>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</si>
  <si>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</si>
  <si>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</si>
  <si>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</si>
  <si>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</si>
  <si>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</si>
  <si>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</si>
  <si>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</si>
  <si>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</si>
  <si>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</si>
  <si>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</si>
  <si>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</si>
  <si>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</si>
  <si>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</si>
  <si>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</si>
  <si>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</si>
  <si>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</si>
  <si>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</si>
  <si>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</si>
  <si>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</si>
  <si>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</si>
  <si>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</si>
  <si>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</si>
  <si>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</si>
  <si>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</si>
  <si>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</si>
  <si>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</si>
  <si>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</si>
  <si>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</si>
  <si>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</si>
  <si>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</si>
  <si>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</si>
  <si>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</si>
  <si>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</si>
  <si>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</si>
  <si>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</si>
  <si>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</si>
  <si>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</si>
  <si>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</si>
  <si>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</si>
  <si>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</si>
  <si>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</si>
  <si>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</si>
  <si>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</si>
  <si>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</si>
  <si>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</si>
  <si>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</si>
  <si>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</si>
  <si>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</si>
  <si>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</si>
  <si>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</si>
  <si>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</si>
  <si>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</si>
  <si>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</si>
  <si>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</si>
  <si>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</si>
  <si>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</si>
  <si>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</si>
  <si>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</si>
  <si>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</si>
  <si>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</si>
  <si>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</si>
  <si>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</si>
  <si>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</si>
  <si>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</si>
  <si>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</si>
  <si>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</si>
  <si>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</si>
  <si>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</si>
  <si>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</si>
  <si>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</si>
  <si>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</si>
  <si>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</si>
  <si>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</si>
  <si>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</si>
  <si>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</si>
  <si>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</si>
  <si>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</si>
  <si>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</si>
  <si>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</si>
  <si>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</si>
  <si>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</si>
  <si>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</si>
  <si>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</si>
  <si>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</si>
  <si>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</si>
  <si>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</si>
  <si>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</si>
  <si>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</si>
  <si>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</si>
  <si>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</si>
  <si>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</si>
  <si>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</si>
  <si>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</si>
  <si>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</si>
  <si>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</si>
  <si>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</si>
  <si>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</si>
  <si>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</si>
  <si>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</si>
  <si>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</si>
  <si>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</si>
  <si>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</si>
  <si>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</si>
  <si>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</si>
  <si>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</si>
  <si>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</si>
  <si>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</si>
  <si>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</si>
  <si>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</si>
  <si>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</si>
  <si>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</si>
  <si>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</si>
  <si>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</si>
  <si>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</si>
  <si>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</si>
  <si>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</si>
  <si>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</si>
  <si>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</si>
  <si>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</si>
  <si>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</si>
  <si>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</si>
  <si>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</si>
  <si>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</si>
  <si>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</si>
  <si>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</si>
  <si>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</si>
  <si>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</si>
  <si>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</si>
  <si>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</si>
  <si>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</si>
  <si>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</si>
  <si>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</si>
  <si>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</si>
  <si>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</si>
  <si>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</si>
  <si>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</si>
  <si>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</si>
  <si>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</si>
  <si>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</si>
  <si>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</si>
  <si>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</si>
  <si>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</si>
  <si>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</si>
  <si>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</si>
  <si>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</si>
  <si>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</si>
  <si>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</si>
  <si>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</si>
  <si>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</si>
  <si>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</si>
  <si>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</si>
  <si>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</si>
  <si>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</si>
  <si>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</si>
  <si>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</si>
  <si>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</si>
  <si>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</si>
  <si>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</si>
  <si>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</si>
  <si>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</si>
  <si>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</si>
  <si>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</si>
  <si>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</si>
  <si>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</si>
  <si>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</si>
  <si>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</si>
  <si>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</si>
  <si>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</si>
  <si>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</si>
  <si>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</si>
  <si>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</si>
  <si>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</si>
  <si>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</si>
  <si>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</si>
  <si>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</si>
  <si>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</si>
  <si>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</si>
  <si>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</si>
  <si>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</si>
  <si>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</si>
  <si>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</si>
  <si>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</si>
  <si>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</si>
  <si>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</si>
  <si>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</si>
  <si>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</si>
  <si>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</si>
  <si>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</si>
  <si>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</si>
  <si>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</si>
  <si>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</si>
  <si>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</si>
  <si>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</si>
  <si>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</si>
  <si>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</si>
  <si>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</si>
  <si>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</si>
  <si>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</si>
  <si>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</si>
  <si>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</si>
  <si>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</si>
  <si>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</si>
  <si>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</si>
  <si>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</si>
  <si>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</si>
  <si>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</si>
  <si>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</si>
  <si>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</si>
  <si>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</si>
  <si>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</si>
  <si>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</si>
  <si>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</si>
  <si>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</si>
  <si>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</si>
  <si>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</si>
  <si>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</si>
  <si>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</si>
  <si>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</si>
  <si>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</si>
  <si>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</si>
  <si>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</si>
  <si>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</si>
  <si>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</si>
  <si>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</si>
  <si>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</si>
  <si>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</si>
  <si>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</si>
  <si>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</si>
  <si>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</si>
  <si>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</si>
  <si>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</si>
  <si>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</si>
  <si>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</si>
  <si>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</si>
  <si>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</si>
  <si>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</si>
  <si>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</si>
  <si>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</si>
  <si>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</si>
  <si>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</si>
  <si>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</si>
  <si>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</si>
  <si>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</si>
  <si>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</si>
  <si>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</si>
  <si>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</si>
  <si>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</si>
  <si>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</si>
  <si>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</si>
  <si>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</si>
  <si>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</si>
  <si>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</si>
  <si>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</si>
  <si>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</si>
  <si>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</si>
  <si>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</si>
  <si>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</si>
  <si>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</si>
  <si>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</si>
  <si>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</si>
  <si>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</si>
  <si>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</si>
  <si>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</si>
  <si>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</si>
  <si>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</si>
  <si>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</si>
  <si>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</si>
  <si>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</si>
  <si>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</si>
  <si>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</si>
  <si>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</si>
  <si>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</si>
  <si>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</si>
  <si>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</si>
  <si>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</si>
  <si>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</si>
  <si>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</si>
  <si>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</si>
  <si>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</si>
  <si>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</si>
  <si>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</si>
  <si>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</si>
  <si>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</si>
  <si>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</si>
  <si>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</si>
  <si>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</si>
  <si>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</si>
  <si>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</si>
  <si>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</si>
  <si>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</si>
  <si>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</si>
  <si>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</si>
  <si>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</si>
  <si>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</si>
  <si>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</si>
  <si>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</si>
  <si>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</si>
  <si>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</si>
  <si>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</si>
  <si>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</si>
  <si>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</si>
  <si>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</si>
  <si>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</si>
  <si>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</si>
  <si>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</si>
  <si>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</si>
  <si>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</si>
  <si>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</si>
  <si>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</si>
  <si>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</si>
  <si>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</si>
  <si>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</si>
  <si>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</si>
  <si>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</si>
  <si>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</si>
  <si>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</si>
  <si>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</si>
  <si>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</si>
  <si>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</si>
  <si>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</si>
  <si>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</si>
  <si>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</si>
  <si>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</si>
  <si>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</si>
  <si>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</si>
  <si>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</si>
  <si>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</si>
  <si>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</si>
  <si>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</si>
  <si>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</si>
  <si>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</si>
  <si>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</si>
  <si>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</si>
  <si>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</si>
  <si>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</si>
  <si>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</si>
  <si>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</si>
  <si>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</si>
  <si>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</si>
  <si>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</si>
  <si>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</si>
  <si>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</si>
  <si>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</si>
  <si>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</si>
  <si>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</si>
  <si>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</si>
  <si>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</si>
  <si>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</si>
  <si>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</si>
  <si>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</si>
  <si>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</si>
  <si>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</si>
  <si>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</si>
  <si>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</si>
  <si>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</si>
  <si>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</si>
  <si>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</si>
  <si>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</si>
  <si>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</si>
  <si>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</si>
  <si>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</si>
  <si>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</si>
  <si>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</si>
  <si>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</si>
  <si>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</si>
  <si>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</si>
  <si>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</si>
  <si>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</si>
  <si>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</si>
  <si>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</si>
  <si>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</si>
  <si>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</si>
  <si>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</si>
  <si>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</si>
  <si>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</si>
  <si>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</si>
  <si>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</si>
  <si>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</si>
  <si>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</si>
  <si>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</si>
  <si>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</si>
  <si>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</si>
  <si>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</si>
  <si>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</si>
  <si>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</si>
  <si>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</si>
  <si>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</si>
  <si>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</si>
  <si>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</si>
  <si>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</si>
  <si>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</si>
  <si>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</si>
  <si>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</si>
  <si>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</si>
  <si>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</si>
  <si>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</si>
  <si>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</si>
  <si>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</si>
  <si>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</si>
  <si>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</si>
  <si>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</si>
  <si>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</si>
  <si>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</si>
  <si>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</si>
  <si>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</si>
  <si>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</si>
  <si>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</si>
  <si>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</si>
  <si>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</si>
  <si>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</si>
  <si>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</si>
  <si>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</si>
  <si>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</si>
  <si>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</si>
  <si>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</si>
  <si>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</si>
  <si>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</si>
  <si>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</si>
  <si>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</si>
  <si>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</si>
  <si>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</si>
  <si>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</si>
  <si>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</si>
  <si>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</si>
  <si>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</si>
  <si>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</si>
  <si>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</si>
  <si>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</si>
  <si>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</si>
  <si>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</si>
  <si>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</si>
  <si>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</si>
  <si>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</si>
  <si>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</si>
  <si>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</si>
  <si>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</si>
  <si>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</si>
  <si>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</si>
  <si>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</si>
  <si>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</si>
  <si>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</si>
  <si>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</si>
  <si>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</si>
  <si>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</si>
  <si>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</si>
  <si>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</si>
  <si>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</si>
  <si>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</si>
  <si>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</si>
  <si>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</si>
  <si>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</si>
  <si>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</si>
  <si>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</si>
  <si>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</si>
  <si>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</si>
  <si>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</si>
  <si>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</si>
  <si>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</si>
  <si>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</si>
  <si>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</si>
  <si>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</si>
  <si>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</si>
  <si>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</si>
  <si>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</si>
  <si>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</si>
  <si>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</si>
  <si>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</si>
  <si>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</si>
  <si>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</si>
  <si>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</si>
  <si>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</si>
  <si>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</si>
  <si>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</si>
  <si>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</si>
  <si>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</si>
  <si>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</si>
  <si>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</si>
  <si>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</si>
  <si>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</si>
  <si>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</si>
  <si>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</si>
  <si>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</si>
  <si>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</si>
  <si>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</si>
  <si>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</si>
  <si>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</si>
  <si>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</si>
  <si>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</si>
  <si>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</si>
  <si>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</si>
  <si>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</si>
  <si>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</si>
  <si>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</si>
  <si>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</si>
  <si>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</si>
  <si>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</si>
  <si>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</si>
  <si>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</si>
  <si>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</si>
  <si>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</si>
  <si>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</si>
  <si>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</si>
  <si>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</si>
  <si>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</si>
  <si>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</si>
  <si>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</si>
  <si>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</si>
  <si>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</si>
  <si>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</si>
  <si>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</si>
  <si>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</si>
  <si>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</si>
  <si>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</si>
  <si>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</si>
  <si>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</si>
  <si>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</si>
  <si>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</si>
  <si>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</si>
  <si>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</si>
  <si>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</si>
  <si>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</si>
  <si>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</si>
  <si>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</si>
  <si>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</si>
  <si>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</si>
  <si>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</si>
  <si>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</si>
  <si>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</si>
  <si>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</si>
  <si>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</si>
  <si>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</si>
  <si>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</si>
  <si>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</si>
  <si>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</si>
  <si>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</si>
  <si>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</si>
  <si>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</si>
  <si>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</si>
  <si>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</si>
  <si>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</si>
  <si>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</si>
  <si>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</si>
  <si>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</si>
  <si>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</si>
  <si>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</si>
  <si>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</si>
  <si>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</si>
  <si>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</si>
  <si>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</si>
  <si>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</si>
  <si>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</si>
  <si>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</si>
  <si>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</si>
  <si>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</si>
  <si>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</si>
  <si>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</si>
  <si>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</si>
  <si>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</si>
  <si>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</si>
  <si>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</si>
  <si>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</si>
  <si>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</si>
  <si>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</si>
  <si>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</si>
  <si>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</si>
  <si>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</si>
  <si>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</si>
  <si>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</si>
  <si>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</si>
  <si>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</si>
  <si>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</si>
  <si>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</si>
  <si>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</si>
  <si>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</si>
  <si>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</si>
  <si>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</si>
  <si>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</si>
  <si>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</si>
  <si>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</si>
  <si>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</si>
  <si>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</si>
  <si>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</si>
  <si>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</si>
  <si>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</si>
  <si>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</si>
  <si>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</si>
  <si>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</si>
  <si>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</si>
  <si>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</si>
  <si>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</si>
  <si>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</si>
  <si>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</si>
  <si>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</si>
  <si>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</si>
  <si>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</si>
  <si>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</si>
  <si>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</si>
  <si>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</si>
  <si>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</si>
  <si>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</si>
  <si>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</si>
  <si>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</si>
  <si>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</si>
  <si>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</si>
  <si>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</si>
  <si>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</si>
  <si>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</si>
  <si>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</si>
  <si>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</si>
  <si>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</si>
  <si>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</si>
  <si>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</si>
  <si>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</si>
  <si>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</si>
  <si>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</si>
  <si>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</si>
  <si>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</si>
  <si>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</si>
  <si>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</si>
  <si>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</si>
  <si>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</si>
  <si>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</si>
  <si>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</si>
  <si>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</si>
  <si>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</si>
  <si>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</si>
  <si>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</si>
  <si>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</si>
  <si>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</si>
  <si>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</si>
  <si>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</si>
  <si>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</si>
  <si>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</si>
  <si>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</si>
  <si>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</si>
  <si>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</si>
  <si>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</si>
  <si>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</si>
  <si>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</si>
  <si>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</si>
  <si>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</si>
  <si>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</si>
  <si>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</si>
  <si>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</si>
  <si>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</si>
  <si>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</si>
  <si>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</si>
  <si>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</si>
  <si>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</si>
  <si>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</si>
  <si>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</si>
  <si>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</si>
  <si>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</si>
  <si>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</si>
  <si>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</si>
  <si>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</si>
  <si>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</si>
  <si>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</si>
  <si>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</si>
  <si>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</si>
  <si>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</si>
  <si>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</si>
  <si>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</si>
  <si>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</si>
  <si>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</si>
  <si>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</si>
  <si>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</si>
  <si>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</si>
  <si>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</si>
  <si>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</si>
  <si>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</si>
  <si>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</si>
  <si>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</si>
  <si>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</si>
  <si>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</si>
  <si>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</si>
  <si>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</si>
  <si>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</si>
  <si>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</si>
  <si>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</si>
  <si>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</si>
  <si>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</si>
  <si>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</si>
  <si>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</si>
  <si>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</si>
  <si>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</si>
  <si>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</si>
  <si>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</si>
  <si>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</si>
  <si>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</si>
  <si>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</si>
  <si>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</si>
  <si>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</si>
  <si>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</si>
  <si>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</si>
  <si>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</si>
  <si>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</si>
  <si>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</si>
  <si>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</si>
  <si>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</si>
  <si>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</si>
  <si>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</si>
  <si>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</si>
  <si>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</si>
  <si>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</si>
  <si>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</si>
  <si>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</si>
  <si>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</si>
  <si>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</si>
  <si>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</si>
  <si>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</si>
  <si>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</si>
  <si>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</si>
  <si>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</si>
  <si>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</si>
  <si>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</si>
  <si>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</si>
  <si>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</si>
  <si>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</si>
  <si>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</si>
  <si>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</si>
  <si>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</si>
  <si>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</si>
  <si>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</si>
  <si>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</si>
  <si>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</si>
  <si>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</si>
  <si>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</si>
  <si>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</si>
  <si>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</si>
  <si>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</si>
  <si>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</si>
  <si>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</si>
  <si>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</si>
  <si>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</si>
  <si>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</si>
  <si>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</si>
  <si>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</si>
  <si>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</si>
  <si>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</si>
  <si>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</si>
  <si>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</si>
  <si>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</si>
  <si>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</si>
  <si>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</si>
  <si>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</si>
  <si>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</si>
  <si>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</si>
  <si>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</si>
  <si>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</si>
  <si>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</si>
  <si>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</si>
  <si>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</si>
  <si>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</si>
  <si>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</si>
  <si>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</si>
  <si>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</si>
  <si>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</si>
  <si>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</si>
  <si>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</si>
  <si>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</si>
  <si>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</si>
  <si>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</si>
  <si>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</si>
  <si>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</si>
  <si>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</si>
  <si>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</si>
  <si>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</si>
  <si>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</si>
  <si>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</si>
  <si>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</si>
  <si>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</si>
  <si>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</si>
  <si>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</si>
  <si>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</si>
  <si>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</si>
  <si>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</si>
  <si>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</si>
  <si>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</si>
  <si>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</si>
  <si>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</si>
  <si>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</si>
  <si>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</si>
  <si>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</si>
  <si>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</si>
  <si>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</si>
  <si>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</si>
  <si>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</si>
  <si>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</si>
  <si>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</si>
  <si>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</si>
  <si>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</si>
  <si>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</si>
  <si>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</si>
  <si>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</si>
  <si>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</si>
  <si>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</si>
  <si>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</si>
  <si>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</si>
  <si>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</si>
  <si>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</si>
  <si>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</si>
  <si>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</si>
  <si>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</si>
  <si>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</si>
  <si>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</si>
  <si>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</si>
  <si>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</si>
  <si>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</si>
  <si>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</si>
  <si>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</si>
  <si>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</si>
  <si>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</si>
  <si>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</si>
  <si>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</si>
  <si>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</si>
  <si>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</si>
  <si>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</si>
  <si>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</si>
  <si>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</si>
  <si>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</si>
  <si>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</si>
  <si>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</si>
  <si>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</si>
  <si>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</si>
  <si>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</si>
  <si>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</si>
  <si>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</si>
  <si>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</si>
  <si>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</si>
  <si>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</si>
  <si>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</si>
  <si>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</si>
  <si>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</si>
  <si>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</si>
  <si>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</si>
  <si>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</si>
  <si>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</si>
  <si>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</si>
  <si>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</si>
  <si>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</si>
  <si>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</si>
  <si>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</si>
  <si>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</si>
  <si>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</si>
  <si>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</si>
  <si>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</si>
  <si>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</si>
  <si>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</si>
  <si>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</si>
  <si>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</si>
  <si>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</si>
  <si>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</si>
  <si>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</si>
  <si>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</si>
  <si>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</si>
  <si>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</si>
  <si>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</si>
  <si>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</si>
  <si>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</si>
  <si>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</si>
  <si>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</si>
  <si>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</si>
  <si>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</si>
  <si>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</si>
  <si>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</si>
  <si>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</si>
  <si>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</si>
  <si>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</si>
  <si>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</si>
  <si>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</si>
  <si>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</si>
  <si>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</si>
  <si>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</si>
  <si>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</si>
  <si>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</si>
  <si>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</si>
  <si>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</si>
  <si>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</si>
  <si>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</si>
  <si>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</si>
  <si>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</si>
  <si>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</si>
  <si>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</si>
  <si>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</si>
  <si>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</si>
  <si>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</si>
  <si>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</si>
  <si>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</si>
  <si>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</si>
  <si>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</si>
  <si>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</si>
  <si>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</si>
  <si>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</si>
  <si>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</si>
  <si>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</si>
  <si>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</si>
  <si>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</si>
  <si>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</si>
  <si>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</si>
  <si>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</si>
  <si>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</si>
  <si>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</si>
  <si>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</si>
  <si>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</si>
  <si>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</si>
  <si>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</si>
  <si>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</si>
  <si>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</si>
  <si>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</si>
  <si>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</si>
  <si>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</si>
  <si>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</si>
  <si>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</si>
  <si>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</si>
  <si>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</si>
  <si>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</si>
  <si>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</si>
  <si>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</si>
  <si>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</si>
  <si>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</si>
  <si>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</si>
  <si>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</si>
  <si>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</si>
  <si>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</si>
  <si>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</si>
  <si>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</si>
  <si>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</si>
  <si>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</si>
  <si>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</si>
  <si>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</si>
  <si>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</si>
  <si>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</si>
  <si>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</si>
  <si>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</si>
  <si>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</si>
  <si>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</si>
  <si>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</si>
  <si>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</si>
  <si>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</si>
  <si>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</si>
  <si>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</si>
  <si>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</si>
  <si>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</si>
  <si>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</si>
  <si>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</si>
  <si>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</si>
  <si>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</si>
  <si>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</si>
  <si>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</si>
  <si>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</si>
  <si>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</si>
  <si>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</si>
  <si>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</si>
  <si>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</si>
  <si>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</si>
  <si>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</si>
  <si>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</si>
  <si>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</si>
  <si>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</si>
  <si>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</si>
  <si>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</si>
  <si>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</si>
  <si>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</si>
  <si>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</si>
  <si>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</si>
  <si>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</si>
  <si>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</si>
  <si>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</si>
  <si>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</si>
  <si>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</si>
  <si>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</si>
  <si>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</si>
  <si>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</si>
  <si>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</si>
  <si>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</si>
  <si>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</si>
  <si>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</si>
  <si>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</si>
  <si>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</si>
  <si>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</si>
  <si>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</si>
  <si>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</si>
  <si>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</si>
  <si>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</si>
  <si>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</si>
  <si>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</si>
  <si>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</si>
  <si>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</si>
  <si>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</si>
  <si>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</si>
  <si>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</si>
  <si>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</si>
  <si>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</si>
  <si>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</si>
  <si>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</si>
  <si>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</si>
  <si>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</si>
  <si>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</si>
  <si>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</si>
  <si>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</si>
  <si>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</si>
  <si>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</si>
  <si>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</si>
  <si>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</si>
  <si>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</si>
  <si>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</si>
  <si>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</si>
  <si>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</si>
  <si>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</si>
  <si>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</si>
  <si>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</si>
  <si>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</si>
  <si>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</si>
  <si>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</si>
  <si>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</si>
  <si>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</si>
  <si>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</si>
  <si>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</si>
  <si>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</si>
  <si>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</si>
  <si>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</si>
  <si>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</si>
  <si>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</si>
  <si>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</si>
  <si>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</si>
  <si>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</si>
  <si>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</si>
  <si>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</si>
  <si>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</si>
  <si>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</si>
  <si>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</si>
  <si>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</si>
  <si>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</si>
  <si>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</si>
  <si>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</si>
  <si>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</si>
  <si>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</si>
  <si>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</si>
  <si>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</si>
  <si>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</si>
  <si>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</si>
  <si>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</si>
  <si>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</si>
  <si>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</si>
  <si>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</si>
  <si>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</si>
  <si>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</si>
  <si>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</si>
  <si>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</si>
  <si>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</si>
  <si>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</si>
  <si>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</si>
  <si>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</si>
  <si>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</si>
  <si>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</si>
  <si>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</si>
  <si>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</si>
  <si>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</si>
  <si>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</si>
  <si>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</si>
  <si>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</si>
  <si>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</si>
  <si>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</si>
  <si>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</si>
  <si>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</si>
  <si>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</si>
  <si>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</si>
  <si>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</si>
  <si>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</si>
  <si>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</si>
  <si>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</si>
  <si>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</si>
  <si>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</si>
  <si>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</si>
  <si>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</si>
  <si>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</si>
  <si>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</si>
  <si>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</si>
  <si>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</si>
  <si>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</si>
  <si>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</si>
  <si>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</si>
  <si>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</si>
  <si>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</si>
  <si>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</si>
  <si>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</si>
  <si>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</si>
  <si>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</si>
  <si>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</si>
  <si>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</si>
  <si>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</si>
  <si>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</si>
  <si>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</si>
  <si>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</si>
  <si>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</si>
  <si>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</si>
  <si>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</si>
  <si>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</si>
  <si>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</si>
  <si>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</si>
  <si>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</si>
  <si>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</si>
  <si>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</si>
  <si>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</si>
  <si>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</si>
  <si>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</si>
  <si>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</si>
  <si>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</si>
  <si>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</si>
  <si>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</si>
  <si>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</si>
  <si>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</si>
  <si>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</si>
  <si>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</si>
  <si>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</si>
  <si>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</si>
  <si>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</si>
  <si>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</si>
  <si>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</si>
  <si>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</si>
  <si>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</si>
  <si>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</si>
  <si>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</si>
  <si>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</si>
  <si>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</si>
  <si>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</si>
  <si>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</si>
  <si>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</si>
  <si>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</si>
  <si>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</si>
  <si>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</si>
  <si>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</si>
  <si>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</si>
  <si>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</si>
  <si>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</si>
  <si>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</si>
  <si>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</si>
  <si>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</si>
  <si>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</si>
  <si>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</si>
  <si>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</si>
  <si>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</si>
  <si>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</si>
  <si>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</si>
  <si>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</si>
  <si>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</si>
  <si>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</si>
  <si>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</si>
  <si>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</si>
  <si>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</si>
  <si>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</si>
  <si>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</si>
  <si>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</si>
  <si>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</si>
  <si>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</si>
  <si>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</si>
  <si>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</si>
  <si>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</si>
  <si>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</si>
  <si>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</si>
  <si>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</si>
  <si>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</si>
  <si>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</si>
  <si>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</si>
  <si>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</si>
  <si>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</si>
  <si>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</si>
  <si>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</si>
  <si>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</si>
  <si>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</si>
  <si>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</si>
  <si>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</si>
  <si>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</si>
  <si>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</si>
  <si>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</si>
  <si>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</si>
  <si>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</si>
  <si>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</si>
  <si>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</si>
  <si>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</si>
  <si>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</si>
  <si>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</si>
  <si>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</si>
  <si>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</si>
  <si>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</si>
  <si>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</si>
  <si>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</si>
  <si>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</si>
  <si>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</si>
  <si>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</si>
  <si>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</si>
  <si>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</si>
  <si>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</si>
  <si>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</si>
  <si>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</si>
  <si>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</si>
  <si>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</si>
  <si>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</si>
  <si>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</si>
  <si>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</si>
  <si>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</si>
  <si>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</si>
  <si>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</si>
  <si>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</si>
  <si>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</si>
  <si>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</si>
  <si>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</si>
  <si>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</si>
  <si>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</si>
  <si>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</si>
  <si>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</si>
  <si>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</si>
  <si>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</si>
  <si>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</si>
  <si>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</si>
  <si>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</si>
  <si>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</si>
  <si>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</si>
  <si>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</si>
  <si>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</si>
  <si>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</si>
  <si>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</si>
  <si>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</si>
  <si>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</si>
  <si>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</si>
  <si>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</si>
  <si>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</si>
  <si>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</si>
  <si>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</si>
  <si>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</si>
  <si>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</si>
  <si>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</si>
  <si>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</si>
  <si>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</si>
  <si>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</si>
  <si>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</si>
  <si>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</si>
  <si>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</si>
  <si>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</si>
  <si>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</si>
  <si>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</si>
  <si>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</si>
  <si>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</si>
  <si>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</si>
  <si>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</si>
  <si>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</si>
  <si>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</si>
  <si>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</si>
  <si>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</si>
  <si>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</si>
  <si>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</si>
  <si>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</si>
  <si>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</si>
  <si>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</si>
  <si>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</si>
  <si>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</si>
  <si>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</si>
  <si>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</si>
  <si>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</si>
  <si>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</si>
  <si>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</si>
  <si>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</si>
  <si>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</si>
  <si>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</si>
  <si>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</si>
  <si>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</si>
  <si>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</si>
  <si>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</si>
  <si>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</si>
  <si>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</si>
  <si>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</si>
  <si>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</si>
  <si>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</si>
  <si>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</si>
  <si>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</si>
  <si>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</si>
  <si>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</si>
  <si>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</si>
  <si>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</si>
  <si>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</si>
  <si>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</si>
  <si>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</si>
  <si>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</si>
  <si>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</si>
  <si>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</si>
  <si>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</si>
  <si>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</si>
  <si>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</si>
  <si>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</si>
  <si>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</si>
  <si>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</si>
  <si>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</si>
  <si>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</si>
  <si>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</si>
  <si>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</si>
  <si>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</si>
  <si>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</si>
  <si>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</si>
  <si>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</si>
  <si>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</si>
  <si>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</si>
  <si>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</si>
  <si>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</si>
  <si>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</si>
  <si>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</si>
  <si>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</si>
  <si>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</si>
  <si>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</si>
  <si>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</si>
  <si>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</si>
  <si>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</si>
  <si>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</si>
  <si>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</si>
  <si>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</si>
  <si>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</si>
  <si>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</si>
  <si>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</si>
  <si>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</si>
  <si>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</si>
  <si>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</si>
  <si>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</si>
  <si>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</si>
  <si>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</si>
  <si>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</si>
  <si>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</si>
  <si>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</si>
  <si>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</si>
  <si>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</si>
  <si>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</si>
  <si>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</si>
  <si>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</si>
  <si>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</si>
  <si>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</si>
  <si>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</si>
  <si>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</si>
  <si>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</si>
  <si>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</si>
  <si>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</si>
  <si>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</si>
  <si>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</si>
  <si>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</si>
  <si>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</si>
  <si>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</si>
  <si>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</si>
  <si>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</si>
  <si>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</si>
  <si>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</si>
  <si>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</si>
  <si>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</si>
  <si>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</si>
  <si>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</si>
  <si>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</si>
  <si>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</si>
  <si>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</si>
  <si>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</si>
  <si>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</si>
  <si>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</si>
  <si>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</si>
  <si>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</si>
  <si>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</si>
  <si>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</si>
  <si>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</si>
  <si>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</si>
  <si>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</si>
  <si>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</si>
  <si>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</si>
  <si>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</si>
  <si>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</si>
  <si>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</si>
  <si>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</si>
  <si>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</si>
  <si>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</si>
  <si>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</si>
  <si>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</si>
  <si>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</si>
  <si>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</si>
  <si>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</si>
  <si>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</si>
  <si>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</si>
  <si>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</si>
  <si>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</si>
  <si>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</si>
  <si>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</si>
  <si>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</si>
  <si>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</si>
  <si>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</si>
  <si>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</si>
  <si>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</si>
  <si>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</si>
  <si>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</si>
  <si>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</si>
  <si>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</si>
  <si>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</si>
  <si>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</si>
  <si>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</si>
  <si>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</si>
  <si>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</si>
  <si>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</si>
  <si>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</si>
  <si>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</si>
  <si>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</si>
  <si>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</si>
  <si>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</si>
  <si>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</si>
  <si>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</si>
  <si>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</si>
  <si>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</si>
  <si>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</si>
  <si>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</si>
  <si>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</si>
  <si>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</si>
  <si>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</si>
  <si>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</si>
  <si>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</si>
  <si>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</si>
  <si>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</si>
  <si>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</si>
  <si>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</si>
  <si>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</si>
  <si>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</si>
  <si>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</si>
  <si>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</si>
  <si>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</si>
  <si>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</si>
  <si>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</si>
  <si>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</si>
  <si>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</si>
  <si>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</si>
  <si>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</si>
  <si>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</si>
  <si>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</si>
  <si>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</si>
  <si>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</si>
  <si>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</si>
  <si>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</si>
  <si>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</si>
  <si>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</si>
  <si>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</si>
  <si>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</si>
  <si>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</si>
  <si>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</si>
  <si>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</si>
  <si>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</si>
  <si>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</si>
  <si>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</si>
  <si>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</si>
  <si>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</si>
  <si>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</si>
  <si>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</si>
  <si>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</si>
  <si>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</si>
  <si>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</si>
  <si>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</si>
  <si>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</si>
  <si>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</si>
  <si>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</si>
  <si>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</si>
  <si>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</si>
  <si>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</si>
  <si>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</si>
  <si>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</si>
  <si>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</si>
  <si>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</si>
  <si>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</si>
  <si>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</si>
  <si>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</si>
  <si>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</si>
  <si>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</si>
  <si>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</si>
  <si>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</si>
  <si>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</si>
  <si>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</si>
  <si>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</si>
  <si>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</si>
  <si>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</si>
  <si>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</si>
  <si>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</si>
  <si>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</si>
  <si>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</si>
  <si>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</si>
  <si>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</si>
  <si>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</si>
  <si>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</si>
  <si>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</si>
  <si>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</si>
  <si>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</si>
  <si>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</si>
  <si>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</si>
  <si>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</si>
  <si>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</si>
  <si>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</si>
  <si>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</si>
  <si>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</si>
  <si>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</si>
  <si>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</si>
  <si>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</si>
  <si>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</si>
  <si>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</si>
  <si>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</si>
  <si>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</si>
  <si>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</si>
  <si>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</si>
  <si>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</si>
  <si>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</si>
  <si>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</si>
  <si>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</si>
  <si>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</si>
  <si>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</si>
  <si>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</si>
  <si>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</si>
  <si>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</si>
  <si>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</si>
  <si>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</si>
  <si>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</si>
  <si>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</si>
  <si>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</si>
  <si>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</si>
  <si>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</si>
  <si>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</si>
  <si>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</si>
  <si>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</si>
  <si>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</si>
  <si>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</si>
  <si>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</si>
  <si>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</si>
  <si>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</si>
  <si>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</si>
  <si>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</si>
  <si>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</si>
  <si>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</si>
  <si>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</si>
  <si>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</si>
  <si>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</si>
  <si>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</si>
  <si>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</si>
  <si>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</si>
  <si>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</si>
  <si>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</si>
  <si>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</si>
  <si>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</si>
  <si>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</si>
  <si>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</si>
  <si>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</si>
  <si>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</si>
  <si>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</si>
  <si>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</si>
  <si>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</si>
  <si>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</si>
  <si>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</si>
  <si>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</si>
  <si>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</si>
  <si>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</si>
  <si>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</si>
  <si>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</si>
  <si>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</si>
  <si>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</si>
  <si>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</si>
  <si>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</si>
  <si>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</si>
  <si>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</si>
  <si>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</si>
  <si>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</si>
  <si>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</si>
  <si>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</si>
  <si>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</si>
  <si>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</si>
  <si>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</si>
  <si>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</si>
  <si>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</si>
  <si>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</si>
  <si>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</si>
  <si>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</si>
  <si>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</si>
  <si>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</si>
  <si>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</si>
  <si>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</si>
  <si>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</si>
  <si>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</si>
  <si>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</si>
  <si>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</si>
  <si>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</si>
  <si>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</si>
  <si>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</si>
  <si>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</si>
  <si>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</si>
  <si>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</si>
  <si>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</si>
  <si>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</si>
  <si>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</si>
  <si>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</si>
  <si>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</si>
  <si>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</si>
  <si>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</si>
  <si>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</si>
  <si>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</si>
  <si>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</si>
  <si>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</si>
  <si>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</si>
  <si>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</si>
  <si>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</si>
  <si>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</si>
  <si>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</si>
  <si>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</si>
  <si>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</si>
  <si>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</si>
  <si>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</si>
  <si>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</si>
  <si>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</si>
  <si>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</si>
  <si>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</si>
  <si>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</si>
  <si>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</si>
  <si>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</si>
  <si>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</si>
  <si>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</si>
  <si>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</si>
  <si>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</si>
  <si>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</si>
  <si>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</si>
  <si>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</si>
  <si>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</si>
  <si>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</si>
  <si>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</si>
  <si>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</si>
  <si>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</si>
  <si>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</si>
  <si>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</si>
  <si>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</si>
  <si>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</si>
  <si>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</si>
  <si>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</si>
  <si>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</si>
  <si>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</si>
  <si>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</si>
  <si>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</si>
  <si>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</si>
  <si>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</si>
  <si>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</si>
  <si>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</si>
  <si>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</si>
  <si>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</si>
  <si>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</si>
  <si>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</si>
  <si>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</si>
  <si>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</si>
  <si>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</si>
  <si>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</si>
  <si>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</si>
  <si>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</si>
  <si>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</si>
  <si>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</si>
  <si>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</si>
  <si>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</si>
  <si>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</si>
  <si>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</si>
  <si>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</si>
  <si>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</si>
  <si>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</si>
  <si>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</si>
  <si>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</si>
  <si>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</si>
  <si>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</si>
  <si>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</si>
  <si>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</si>
  <si>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</si>
  <si>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</si>
  <si>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</si>
  <si>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</si>
  <si>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</si>
  <si>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</si>
  <si>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</si>
  <si>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</si>
  <si>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</si>
  <si>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</si>
  <si>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</si>
  <si>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</si>
  <si>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</si>
  <si>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</si>
  <si>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</si>
  <si>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</si>
  <si>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</si>
  <si>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</si>
  <si>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</si>
  <si>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</si>
  <si>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</si>
  <si>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</si>
  <si>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</si>
  <si>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</si>
  <si>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</si>
  <si>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</si>
  <si>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</si>
  <si>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</si>
  <si>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</si>
  <si>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</si>
  <si>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</si>
  <si>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</si>
  <si>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</si>
  <si>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</si>
  <si>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</si>
  <si>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</si>
  <si>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</si>
  <si>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</si>
  <si>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</si>
  <si>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</si>
  <si>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</si>
  <si>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</si>
  <si>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</si>
  <si>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</si>
  <si>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</si>
  <si>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</si>
  <si>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</si>
  <si>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</si>
  <si>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</si>
  <si>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</si>
  <si>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</si>
  <si>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</si>
  <si>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</si>
  <si>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</si>
  <si>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</si>
  <si>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</si>
  <si>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</si>
  <si>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</si>
  <si>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</si>
  <si>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</si>
  <si>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</si>
  <si>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</si>
  <si>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</si>
  <si>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</si>
  <si>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</si>
  <si>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</si>
  <si>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</si>
  <si>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</si>
  <si>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</si>
  <si>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</si>
  <si>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</si>
  <si>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</si>
  <si>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</si>
  <si>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</si>
  <si>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</si>
  <si>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</si>
  <si>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</si>
  <si>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</si>
  <si>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</si>
  <si>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</si>
  <si>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</si>
  <si>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</si>
  <si>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</si>
  <si>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</si>
  <si>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</si>
  <si>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</si>
  <si>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</si>
  <si>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</si>
  <si>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</si>
  <si>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</si>
  <si>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</si>
  <si>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</si>
  <si>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</si>
  <si>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</si>
  <si>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</si>
  <si>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</si>
  <si>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</si>
  <si>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</si>
  <si>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</si>
  <si>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</si>
  <si>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</si>
  <si>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</si>
  <si>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</si>
  <si>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</si>
  <si>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</si>
  <si>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</si>
  <si>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</si>
  <si>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</si>
  <si>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</si>
  <si>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</si>
  <si>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</si>
  <si>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</si>
  <si>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</si>
  <si>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</si>
  <si>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</si>
  <si>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</si>
  <si>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</si>
  <si>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</si>
  <si>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</si>
  <si>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</si>
  <si>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</si>
  <si>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</si>
  <si>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</si>
  <si>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</si>
  <si>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</si>
  <si>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</si>
  <si>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</si>
  <si>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</si>
  <si>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</si>
  <si>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</si>
  <si>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</si>
  <si>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</si>
  <si>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</si>
  <si>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</si>
  <si>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</si>
  <si>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</si>
  <si>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</si>
  <si>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</si>
  <si>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</si>
  <si>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</si>
  <si>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</si>
  <si>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</si>
  <si>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</si>
  <si>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</si>
  <si>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</si>
  <si>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</si>
  <si>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</si>
  <si>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</si>
  <si>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</si>
  <si>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</si>
  <si>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</si>
  <si>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</si>
  <si>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</si>
  <si>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</si>
  <si>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</si>
  <si>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</si>
  <si>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</si>
  <si>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</si>
  <si>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</si>
  <si>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</si>
  <si>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</si>
  <si>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</si>
  <si>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</si>
  <si>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</si>
  <si>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</si>
  <si>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</si>
  <si>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</si>
  <si>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</si>
  <si>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</si>
  <si>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</si>
  <si>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</si>
  <si>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</si>
  <si>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</si>
  <si>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</si>
  <si>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</si>
  <si>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</si>
  <si>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</si>
  <si>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</si>
  <si>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</si>
  <si>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</si>
  <si>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</si>
  <si>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</si>
  <si>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</si>
  <si>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</si>
  <si>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</si>
  <si>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</si>
  <si>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</si>
  <si>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</si>
  <si>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</si>
  <si>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</si>
  <si>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</si>
  <si>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</si>
  <si>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</si>
  <si>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</si>
  <si>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</si>
  <si>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</si>
  <si>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</si>
  <si>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</si>
  <si>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</si>
  <si>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</si>
  <si>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</si>
  <si>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</si>
  <si>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</si>
  <si>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</si>
  <si>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</si>
  <si>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</si>
  <si>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</si>
  <si>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</si>
  <si>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</si>
  <si>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</si>
  <si>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</si>
  <si>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</si>
  <si>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</si>
  <si>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</si>
  <si>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</si>
  <si>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</si>
  <si>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</si>
  <si>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</si>
  <si>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</si>
  <si>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</si>
  <si>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</si>
  <si>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</si>
  <si>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</si>
  <si>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</si>
  <si>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</si>
  <si>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</si>
  <si>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</si>
  <si>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</si>
  <si>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</si>
  <si>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</si>
  <si>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</si>
  <si>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</si>
  <si>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</si>
  <si>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</si>
  <si>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</si>
  <si>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</si>
  <si>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</si>
  <si>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</si>
  <si>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</si>
  <si>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</si>
  <si>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</si>
  <si>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</si>
  <si>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</si>
  <si>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</si>
  <si>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</si>
  <si>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</si>
  <si>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</si>
  <si>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</si>
  <si>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</si>
  <si>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</si>
  <si>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</si>
  <si>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</si>
  <si>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</si>
  <si>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</si>
  <si>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</si>
  <si>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</si>
  <si>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</si>
  <si>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</si>
  <si>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</si>
  <si>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</si>
  <si>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</si>
  <si>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</si>
  <si>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</si>
  <si>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</si>
  <si>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</si>
  <si>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</si>
  <si>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</si>
  <si>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</si>
  <si>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</si>
  <si>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</si>
  <si>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</si>
  <si>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</si>
  <si>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</si>
  <si>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</si>
  <si>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</si>
  <si>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</si>
  <si>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</si>
  <si>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</si>
  <si>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</si>
  <si>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</si>
  <si>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</si>
  <si>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</si>
  <si>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</si>
  <si>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</si>
  <si>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</si>
  <si>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</si>
  <si>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</si>
  <si>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</si>
  <si>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</si>
  <si>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</si>
  <si>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</si>
  <si>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</si>
  <si>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</si>
  <si>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</si>
  <si>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</si>
  <si>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</si>
  <si>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</si>
  <si>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</si>
  <si>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</si>
  <si>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</si>
  <si>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</si>
  <si>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</si>
  <si>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</si>
  <si>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</si>
  <si>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</si>
  <si>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</si>
  <si>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</si>
  <si>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</si>
  <si>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</si>
  <si>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</si>
  <si>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</si>
  <si>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</si>
  <si>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</si>
  <si>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</si>
  <si>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</si>
  <si>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</si>
  <si>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</si>
  <si>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</si>
  <si>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</si>
  <si>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</si>
  <si>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</si>
  <si>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</si>
  <si>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</si>
  <si>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</si>
  <si>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</si>
  <si>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</si>
  <si>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</si>
  <si>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</si>
  <si>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</si>
  <si>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</si>
  <si>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</si>
  <si>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</si>
  <si>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</si>
  <si>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</si>
  <si>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</si>
  <si>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</si>
  <si>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</si>
  <si>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</si>
  <si>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</si>
  <si>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</si>
  <si>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</si>
  <si>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</si>
  <si>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</si>
  <si>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</si>
  <si>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</si>
  <si>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</si>
  <si>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</si>
  <si>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</si>
  <si>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</si>
  <si>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</si>
  <si>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</si>
  <si>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</si>
  <si>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</si>
  <si>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</si>
  <si>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</si>
  <si>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</si>
  <si>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</si>
  <si>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</si>
  <si>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</si>
  <si>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</si>
  <si>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</si>
  <si>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</si>
  <si>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</si>
  <si>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</si>
  <si>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</si>
  <si>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</si>
  <si>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</si>
  <si>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</si>
  <si>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</si>
  <si>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</si>
  <si>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</si>
  <si>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</si>
  <si>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</si>
  <si>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</si>
  <si>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</si>
  <si>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</si>
  <si>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</si>
  <si>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</si>
  <si>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</si>
  <si>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</si>
  <si>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</si>
  <si>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</si>
  <si>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</si>
  <si>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</si>
  <si>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</si>
  <si>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</si>
  <si>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</si>
  <si>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</si>
  <si>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</si>
  <si>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</si>
  <si>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</si>
  <si>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</si>
  <si>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</si>
  <si>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</si>
  <si>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</si>
  <si>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</si>
  <si>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</si>
  <si>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</si>
  <si>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</si>
  <si>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</si>
  <si>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</si>
  <si>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</si>
  <si>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</si>
  <si>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</si>
  <si>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</si>
  <si>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</si>
  <si>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</si>
  <si>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</si>
  <si>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</si>
  <si>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</si>
  <si>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</si>
  <si>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</si>
  <si>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</si>
  <si>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</si>
  <si>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</si>
  <si>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</si>
  <si>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</si>
  <si>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</si>
  <si>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</si>
  <si>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</si>
  <si>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</si>
  <si>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</si>
  <si>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</si>
  <si>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</si>
  <si>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</si>
  <si>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</si>
  <si>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</si>
  <si>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</si>
  <si>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</si>
  <si>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</si>
  <si>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</si>
  <si>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</si>
  <si>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</si>
  <si>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</si>
  <si>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</si>
  <si>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</si>
  <si>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</si>
  <si>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</si>
  <si>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</si>
  <si>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</si>
  <si>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</si>
  <si>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</si>
  <si>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</si>
  <si>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</si>
  <si>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</si>
  <si>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</si>
  <si>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</si>
  <si>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</si>
  <si>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</si>
  <si>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</si>
  <si>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</si>
  <si>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</si>
  <si>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</si>
  <si>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</si>
  <si>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</si>
  <si>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</si>
  <si>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</si>
  <si>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</si>
  <si>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</si>
  <si>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</si>
  <si>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</si>
  <si>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</si>
  <si>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</si>
  <si>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</si>
  <si>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</si>
  <si>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</si>
  <si>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</si>
  <si>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</si>
  <si>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</si>
  <si>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</si>
  <si>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</si>
  <si>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</si>
  <si>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</si>
  <si>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</si>
  <si>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</si>
  <si>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</si>
  <si>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</si>
  <si>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</si>
  <si>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</si>
  <si>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</si>
  <si>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</si>
  <si>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</si>
  <si>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</si>
  <si>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</si>
  <si>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</si>
  <si>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</si>
  <si>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</si>
  <si>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</si>
  <si>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</si>
  <si>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</si>
  <si>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</si>
  <si>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</si>
  <si>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</si>
  <si>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</si>
  <si>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</si>
  <si>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</si>
  <si>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</si>
  <si>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</si>
  <si>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</si>
  <si>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</si>
  <si>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</si>
  <si>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</si>
  <si>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</si>
  <si>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</si>
  <si>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</si>
  <si>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</si>
  <si>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</si>
  <si>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</si>
  <si>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</si>
  <si>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</si>
  <si>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</si>
  <si>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</si>
  <si>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</si>
  <si>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</si>
  <si>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</si>
  <si>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</si>
  <si>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</si>
  <si>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</si>
  <si>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</si>
  <si>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</si>
  <si>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</si>
  <si>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</si>
  <si>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</si>
  <si>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</si>
  <si>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</si>
  <si>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</si>
  <si>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</si>
  <si>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</si>
  <si>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</si>
  <si>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</si>
  <si>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</si>
  <si>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</si>
  <si>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</si>
  <si>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</si>
  <si>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</si>
  <si>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</si>
  <si>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</si>
  <si>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</si>
  <si>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</si>
  <si>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</si>
  <si>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</si>
  <si>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</si>
  <si>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</si>
  <si>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</si>
  <si>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</si>
  <si>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</si>
  <si>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</si>
  <si>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</si>
  <si>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</si>
  <si>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</si>
  <si>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</si>
  <si>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</si>
  <si>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</si>
  <si>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</si>
  <si>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</si>
  <si>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</si>
  <si>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</si>
  <si>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</si>
  <si>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</si>
  <si>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</si>
  <si>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</si>
  <si>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</si>
  <si>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</si>
  <si>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</si>
  <si>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</si>
  <si>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</si>
  <si>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</si>
  <si>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</si>
  <si>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</si>
  <si>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</si>
  <si>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</si>
  <si>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</si>
  <si>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</si>
  <si>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</si>
  <si>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</si>
  <si>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</si>
  <si>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</si>
  <si>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</si>
  <si>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</si>
  <si>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</si>
  <si>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</si>
  <si>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</si>
  <si>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</si>
  <si>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</si>
  <si>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</si>
  <si>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</si>
  <si>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</si>
  <si>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</si>
  <si>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</si>
  <si>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</si>
  <si>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</si>
  <si>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</si>
  <si>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</si>
  <si>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</si>
  <si>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</si>
  <si>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</si>
  <si>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</si>
  <si>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</si>
  <si>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</si>
  <si>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</si>
  <si>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</si>
  <si>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</si>
  <si>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</si>
  <si>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</si>
  <si>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</si>
  <si>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</si>
  <si>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</si>
  <si>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</si>
  <si>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</si>
  <si>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</si>
  <si>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</si>
  <si>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</si>
  <si>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</si>
  <si>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</si>
  <si>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</si>
  <si>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</si>
  <si>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</si>
  <si>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</si>
  <si>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</si>
  <si>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</si>
  <si>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</si>
  <si>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</si>
  <si>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</si>
  <si>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</si>
  <si>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</si>
  <si>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</si>
  <si>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</si>
  <si>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</si>
  <si>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</si>
  <si>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</si>
  <si>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</si>
  <si>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</si>
  <si>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</si>
  <si>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</si>
  <si>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</si>
  <si>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</si>
  <si>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</si>
  <si>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</si>
  <si>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</si>
  <si>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</si>
  <si>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</si>
  <si>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</si>
  <si>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</si>
  <si>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</si>
  <si>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</si>
  <si>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</si>
  <si>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</si>
  <si>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</si>
  <si>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</si>
  <si>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</si>
  <si>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</si>
  <si>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</si>
  <si>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</si>
  <si>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</si>
  <si>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</si>
  <si>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</si>
  <si>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</si>
  <si>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</si>
  <si>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</si>
  <si>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</si>
  <si>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</si>
  <si>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</si>
  <si>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</si>
  <si>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</si>
  <si>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</si>
  <si>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</si>
  <si>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</si>
  <si>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</si>
  <si>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</si>
  <si>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</si>
  <si>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</si>
  <si>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</si>
  <si>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</si>
  <si>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</si>
  <si>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</si>
  <si>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</si>
  <si>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</si>
  <si>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</si>
  <si>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</si>
  <si>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</si>
  <si>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</si>
  <si>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</si>
  <si>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</si>
  <si>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</si>
  <si>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</si>
  <si>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</si>
  <si>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</si>
  <si>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</si>
  <si>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</si>
  <si>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</si>
  <si>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</si>
  <si>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</si>
  <si>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</si>
  <si>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</si>
  <si>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</si>
  <si>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</si>
  <si>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</si>
  <si>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</si>
  <si>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</si>
  <si>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</si>
  <si>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</si>
  <si>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</si>
  <si>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</si>
  <si>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</si>
  <si>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</si>
  <si>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</si>
  <si>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</si>
  <si>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</si>
  <si>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</si>
  <si>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</si>
  <si>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</si>
  <si>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</si>
  <si>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</si>
  <si>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</si>
  <si>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</si>
  <si>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</si>
  <si>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</si>
  <si>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</si>
  <si>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</si>
  <si>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</si>
  <si>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</si>
  <si>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</si>
  <si>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</si>
  <si>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</si>
  <si>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</si>
  <si>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</si>
  <si>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</si>
  <si>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</si>
  <si>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</si>
  <si>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</si>
  <si>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</si>
  <si>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</si>
  <si>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</si>
  <si>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</si>
  <si>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</si>
  <si>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</si>
  <si>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</si>
  <si>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</si>
  <si>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</si>
  <si>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</si>
  <si>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</si>
  <si>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</si>
  <si>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</si>
  <si>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</si>
  <si>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</si>
  <si>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</si>
  <si>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</si>
  <si>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</si>
  <si>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</si>
  <si>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</si>
  <si>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</si>
  <si>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</si>
  <si>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</si>
  <si>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</si>
  <si>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</si>
  <si>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</si>
  <si>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</si>
  <si>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</si>
  <si>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</si>
  <si>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</si>
  <si>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</si>
  <si>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</si>
  <si>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</si>
  <si>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</si>
  <si>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</si>
  <si>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</si>
  <si>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</si>
  <si>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</si>
  <si>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</si>
  <si>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</si>
  <si>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</si>
  <si>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</si>
  <si>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</si>
  <si>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</si>
  <si>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</si>
  <si>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</si>
  <si>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</si>
  <si>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</si>
  <si>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</si>
  <si>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</si>
  <si>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</si>
  <si>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</si>
  <si>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</si>
  <si>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</si>
  <si>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</si>
  <si>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</si>
  <si>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</si>
  <si>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</si>
  <si>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</si>
  <si>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</si>
  <si>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</si>
  <si>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</si>
  <si>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</si>
  <si>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</si>
  <si>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</si>
  <si>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</si>
  <si>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</si>
  <si>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</si>
  <si>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</si>
  <si>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</si>
  <si>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</si>
  <si>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</si>
  <si>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</si>
  <si>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</si>
  <si>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</si>
  <si>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</si>
  <si>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</si>
  <si>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</si>
  <si>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</si>
  <si>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</si>
  <si>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</si>
  <si>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</si>
  <si>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</si>
  <si>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</si>
  <si>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</si>
  <si>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</si>
  <si>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</si>
  <si>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</si>
  <si>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</si>
  <si>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</si>
  <si>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</si>
  <si>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</si>
  <si>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</si>
  <si>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</si>
  <si>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</si>
  <si>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</si>
  <si>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</si>
  <si>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</si>
  <si>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</si>
  <si>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</si>
  <si>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</si>
  <si>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</si>
  <si>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</si>
  <si>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</si>
  <si>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</si>
  <si>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</si>
  <si>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</si>
  <si>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</si>
  <si>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</si>
  <si>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</si>
  <si>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</si>
  <si>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</si>
  <si>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</si>
  <si>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</si>
  <si>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</si>
  <si>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</si>
  <si>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</si>
  <si>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</si>
  <si>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</si>
  <si>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</si>
  <si>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</si>
  <si>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</si>
  <si>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</si>
  <si>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</si>
  <si>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</si>
  <si>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</si>
  <si>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</si>
  <si>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</si>
  <si>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</si>
  <si>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</si>
  <si>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</si>
  <si>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</si>
  <si>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</si>
  <si>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</si>
  <si>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</si>
  <si>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</si>
  <si>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</si>
  <si>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</si>
  <si>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</si>
  <si>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</si>
  <si>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</si>
  <si>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</si>
  <si>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</si>
  <si>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</si>
  <si>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</si>
  <si>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</si>
  <si>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</si>
  <si>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</si>
  <si>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</si>
  <si>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</si>
  <si>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</si>
  <si>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</si>
  <si>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</si>
  <si>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</si>
  <si>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</si>
  <si>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</si>
  <si>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</si>
  <si>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</si>
  <si>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</si>
  <si>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</si>
  <si>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</si>
  <si>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</si>
  <si>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</si>
  <si>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</si>
  <si>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</si>
  <si>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</si>
  <si>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</si>
  <si>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</si>
  <si>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</si>
  <si>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</si>
  <si>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</si>
  <si>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</si>
  <si>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</si>
  <si>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</si>
  <si>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</si>
  <si>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</si>
  <si>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</si>
  <si>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</si>
  <si>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</si>
  <si>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</si>
  <si>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</si>
  <si>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</si>
  <si>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</si>
  <si>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</si>
  <si>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</si>
  <si>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</si>
  <si>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</si>
  <si>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</si>
  <si>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</si>
  <si>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</si>
  <si>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</si>
  <si>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</si>
  <si>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</si>
  <si>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</si>
  <si>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</si>
  <si>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</si>
  <si>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</si>
  <si>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</si>
  <si>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</si>
  <si>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</si>
  <si>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</si>
  <si>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</si>
  <si>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</si>
  <si>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</si>
  <si>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</si>
  <si>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</si>
  <si>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</si>
  <si>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</si>
  <si>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</si>
  <si>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</si>
  <si>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</si>
  <si>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</si>
  <si>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</si>
  <si>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</si>
  <si>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</si>
  <si>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</si>
  <si>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</si>
  <si>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</si>
  <si>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</si>
  <si>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</si>
  <si>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</si>
  <si>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</si>
  <si>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</si>
  <si>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</si>
  <si>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</si>
  <si>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</si>
  <si>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</si>
  <si>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</si>
  <si>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</si>
  <si>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</si>
  <si>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</si>
  <si>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</si>
  <si>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</si>
  <si>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</si>
  <si>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</si>
  <si>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</si>
  <si>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</si>
  <si>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</si>
  <si>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</si>
  <si>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</si>
  <si>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</si>
  <si>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</si>
  <si>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</si>
  <si>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</si>
  <si>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</si>
  <si>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</si>
  <si>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</si>
  <si>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</si>
  <si>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</si>
  <si>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</si>
  <si>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</si>
  <si>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</si>
  <si>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</si>
  <si>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</si>
  <si>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</si>
  <si>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</si>
  <si>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</si>
  <si>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</si>
  <si>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</si>
  <si>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</si>
  <si>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</si>
  <si>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</si>
  <si>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</si>
  <si>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</si>
  <si>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</si>
  <si>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</si>
  <si>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</si>
  <si>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</si>
  <si>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</si>
  <si>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</si>
  <si>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</si>
  <si>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</si>
  <si>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</si>
  <si>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</si>
  <si>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</si>
  <si>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</si>
  <si>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</si>
  <si>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</si>
  <si>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</si>
  <si>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</si>
  <si>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</si>
  <si>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</si>
  <si>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</si>
  <si>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</si>
  <si>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</si>
  <si>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</si>
  <si>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</si>
  <si>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</si>
  <si>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</si>
  <si>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</si>
  <si>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</si>
  <si>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</si>
  <si>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</si>
  <si>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</si>
  <si>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</si>
  <si>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</si>
  <si>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</si>
  <si>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</si>
  <si>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</si>
  <si>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</si>
  <si>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</si>
  <si>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</si>
  <si>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</si>
  <si>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</si>
  <si>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</si>
  <si>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</si>
  <si>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</si>
  <si>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</si>
  <si>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</si>
  <si>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</si>
  <si>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</si>
  <si>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</si>
  <si>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</si>
  <si>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</si>
  <si>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</si>
  <si>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</si>
  <si>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</si>
  <si>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</si>
  <si>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</si>
  <si>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</si>
  <si>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</si>
  <si>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</si>
  <si>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</si>
  <si>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</si>
  <si>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</si>
  <si>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</si>
  <si>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</si>
  <si>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</si>
  <si>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</si>
  <si>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</si>
  <si>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</si>
  <si>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</si>
  <si>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</si>
  <si>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</si>
  <si>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</si>
  <si>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</si>
  <si>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</si>
  <si>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</si>
  <si>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</si>
  <si>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</si>
  <si>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</si>
  <si>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</si>
  <si>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</si>
  <si>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</si>
  <si>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</si>
  <si>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</si>
  <si>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</si>
  <si>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</si>
  <si>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</si>
  <si>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</si>
  <si>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</si>
  <si>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</si>
  <si>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</si>
  <si>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</si>
  <si>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</si>
  <si>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</si>
  <si>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</si>
  <si>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</si>
  <si>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</si>
  <si>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</si>
  <si>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</si>
  <si>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</si>
  <si>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</si>
  <si>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</si>
  <si>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</si>
  <si>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</si>
  <si>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</si>
  <si>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</si>
  <si>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</si>
  <si>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</si>
  <si>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</si>
  <si>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</si>
  <si>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</si>
  <si>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</si>
  <si>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</si>
  <si>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</si>
  <si>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</si>
  <si>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</si>
  <si>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</si>
  <si>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</si>
  <si>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</si>
  <si>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</si>
  <si>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</si>
  <si>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</si>
  <si>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</si>
  <si>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</si>
  <si>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</si>
  <si>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</si>
  <si>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</si>
  <si>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</si>
  <si>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</si>
  <si>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</si>
  <si>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</si>
  <si>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</si>
  <si>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</si>
  <si>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</si>
  <si>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</si>
  <si>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</si>
  <si>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</si>
  <si>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</si>
  <si>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</si>
  <si>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</si>
  <si>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</si>
  <si>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</si>
  <si>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</si>
  <si>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</si>
  <si>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</si>
  <si>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</si>
  <si>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</si>
  <si>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</si>
  <si>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</si>
  <si>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</si>
  <si>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</si>
  <si>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</si>
  <si>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</si>
  <si>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</si>
  <si>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</si>
  <si>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</si>
  <si>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</si>
  <si>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</si>
  <si>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</si>
  <si>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</si>
  <si>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</si>
  <si>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</si>
  <si>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</si>
  <si>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</si>
  <si>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</si>
  <si>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</si>
  <si>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</si>
  <si>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</si>
  <si>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</si>
  <si>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</si>
  <si>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</si>
  <si>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</si>
  <si>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</si>
  <si>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</si>
  <si>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</si>
  <si>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</si>
  <si>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</si>
  <si>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</si>
  <si>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</si>
  <si>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</si>
  <si>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</si>
  <si>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</si>
  <si>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</si>
  <si>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</si>
  <si>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</si>
  <si>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</si>
  <si>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</si>
  <si>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</si>
  <si>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</si>
  <si>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</si>
  <si>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</si>
  <si>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</si>
  <si>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</si>
  <si>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</si>
  <si>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</si>
  <si>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</si>
  <si>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</si>
  <si>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</si>
  <si>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</si>
  <si>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</si>
  <si>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</si>
  <si>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</si>
  <si>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</si>
  <si>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</si>
  <si>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</si>
  <si>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</si>
  <si>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</si>
  <si>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</si>
  <si>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</si>
  <si>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</si>
  <si>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</si>
  <si>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</si>
  <si>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</si>
  <si>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</si>
  <si>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</si>
  <si>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</si>
  <si>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</si>
  <si>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</si>
  <si>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</si>
  <si>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</si>
  <si>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</si>
  <si>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</si>
  <si>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</si>
  <si>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</si>
  <si>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</si>
  <si>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</si>
  <si>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</si>
  <si>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</si>
  <si>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</si>
  <si>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</si>
  <si>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</si>
  <si>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</si>
  <si>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</si>
  <si>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</si>
  <si>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</si>
  <si>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</si>
  <si>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</si>
  <si>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</si>
  <si>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</si>
  <si>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</si>
  <si>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</si>
  <si>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</si>
  <si>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</si>
  <si>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</si>
  <si>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</si>
  <si>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</si>
  <si>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</si>
  <si>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</si>
  <si>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</si>
  <si>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</si>
  <si>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</si>
  <si>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</si>
  <si>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</si>
  <si>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</si>
  <si>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</si>
  <si>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</si>
  <si>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</si>
  <si>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</si>
  <si>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</si>
  <si>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</si>
  <si>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</si>
  <si>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</si>
  <si>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</si>
  <si>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</si>
  <si>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</si>
  <si>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</si>
  <si>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</si>
  <si>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</si>
  <si>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</si>
  <si>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</si>
  <si>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</si>
  <si>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</si>
  <si>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</si>
  <si>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</si>
  <si>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</si>
  <si>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</si>
  <si>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</si>
  <si>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</si>
  <si>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</si>
  <si>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</si>
  <si>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</si>
  <si>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</si>
  <si>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</si>
  <si>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</si>
  <si>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</si>
  <si>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</si>
  <si>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</si>
  <si>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</si>
  <si>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</si>
  <si>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</si>
  <si>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</si>
  <si>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</si>
  <si>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</si>
  <si>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</si>
  <si>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</si>
  <si>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</si>
  <si>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</si>
  <si>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</si>
  <si>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</si>
  <si>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</si>
  <si>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</si>
  <si>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</si>
  <si>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</si>
  <si>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</si>
  <si>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</si>
  <si>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</si>
  <si>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</si>
  <si>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</si>
  <si>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</si>
  <si>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</si>
  <si>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</si>
  <si>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</si>
  <si>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</si>
  <si>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</si>
  <si>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</si>
  <si>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</si>
  <si>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</si>
  <si>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</si>
  <si>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</si>
  <si>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</si>
  <si>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</si>
  <si>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</si>
  <si>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</si>
  <si>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</si>
  <si>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</si>
  <si>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</si>
  <si>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</si>
  <si>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</si>
  <si>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</si>
  <si>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</si>
  <si>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</si>
  <si>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</si>
  <si>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</si>
  <si>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</si>
  <si>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</si>
  <si>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</si>
  <si>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</si>
  <si>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</si>
  <si>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</si>
  <si>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</si>
  <si>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>999999</t>
  </si>
  <si>
    <t>TestAfsprakenProgramma</t>
  </si>
  <si>
    <t>Henk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</si>
  <si>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</si>
  <si>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</si>
  <si>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</si>
  <si>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</si>
  <si>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</si>
  <si>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</si>
  <si>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</si>
  <si>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 xml:space="preserve">Nicu VTGM protocol 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</si>
  <si>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</si>
  <si>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</si>
  <si>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</si>
  <si>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</si>
  <si>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</si>
  <si>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</si>
  <si>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</si>
  <si>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</si>
  <si>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</si>
  <si>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</si>
  <si>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</si>
  <si>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Actuele Afspraken</t>
  </si>
  <si>
    <t>0.20.43-beta</t>
  </si>
  <si>
    <t>Neo Infuusbrief kleine aanpassing in layout, marge links</t>
  </si>
  <si>
    <t>CaGluc 10% (0,226 mmol/ml)</t>
  </si>
  <si>
    <t>0.20.44-beta</t>
  </si>
  <si>
    <t>CaCl2 3,3%</t>
  </si>
  <si>
    <t>MgCl2 10%</t>
  </si>
  <si>
    <t xml:space="preserve">MgCl2 10% </t>
  </si>
  <si>
    <t>Pediatrie TPN CaCl2 10% in de TPN prints veranderd in CaGluc 10%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</si>
  <si>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</si>
  <si>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</si>
  <si>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</si>
  <si>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</si>
  <si>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</si>
  <si>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</si>
  <si>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</si>
  <si>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</si>
  <si>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</si>
  <si>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</si>
  <si>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</si>
  <si>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PatientNummer</t>
  </si>
  <si>
    <t>0239080</t>
  </si>
  <si>
    <t>Boer</t>
  </si>
  <si>
    <t>Victor</t>
  </si>
  <si>
    <t>3246013</t>
  </si>
  <si>
    <t>Houkes</t>
  </si>
  <si>
    <t>Jaxx</t>
  </si>
  <si>
    <t>2276313</t>
  </si>
  <si>
    <t>Smit</t>
  </si>
  <si>
    <t>Danielle</t>
  </si>
  <si>
    <t>0250574</t>
  </si>
  <si>
    <t>Jalti El</t>
  </si>
  <si>
    <t>Damin</t>
  </si>
  <si>
    <t>1234567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</si>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</sst>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2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08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8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47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0.20.54-beta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7530</v>
      </c>
      <c r="G20" s="288" t="s">
        <v>7540</v>
      </c>
      <c r="J20" s="288" t="s">
        <v>7541</v>
      </c>
    </row>
    <row r="21" spans="5:10" x14ac:dyDescent="0.2">
      <c r="E21" s="764" t="s">
        <v>7530</v>
      </c>
      <c r="G21" s="288" t="s">
        <v>7539</v>
      </c>
      <c r="J21" s="288" t="s">
        <v>7537</v>
      </c>
    </row>
    <row r="22" spans="5:10" x14ac:dyDescent="0.2">
      <c r="E22" s="764" t="s">
        <v>7530</v>
      </c>
      <c r="G22" s="288" t="s">
        <v>7536</v>
      </c>
      <c r="J22" s="288" t="s">
        <v>7537</v>
      </c>
    </row>
    <row r="23" spans="5:10" x14ac:dyDescent="0.2">
      <c r="E23" s="764" t="s">
        <v>7530</v>
      </c>
      <c r="G23" s="288" t="s">
        <v>7535</v>
      </c>
      <c r="J23" s="288" t="s">
        <v>7534</v>
      </c>
    </row>
    <row r="24" spans="5:10" x14ac:dyDescent="0.2">
      <c r="E24" s="764" t="s">
        <v>7530</v>
      </c>
      <c r="G24" s="288" t="s">
        <v>7531</v>
      </c>
      <c r="J24" s="288" t="s">
        <v>7532</v>
      </c>
    </row>
    <row r="25" spans="5:10" x14ac:dyDescent="0.2">
      <c r="E25" s="764" t="s">
        <v>7529</v>
      </c>
      <c r="G25" s="288" t="s">
        <v>7527</v>
      </c>
      <c r="J25" s="288" t="s">
        <v>7528</v>
      </c>
    </row>
    <row r="26" spans="5:10" x14ac:dyDescent="0.2">
      <c r="E26" s="764" t="s">
        <v>7504</v>
      </c>
      <c r="G26" s="288" t="s">
        <v>7511</v>
      </c>
      <c r="J26" s="288" t="s">
        <v>7512</v>
      </c>
    </row>
    <row r="27" spans="5:10" x14ac:dyDescent="0.2">
      <c r="E27" s="764" t="s">
        <v>7504</v>
      </c>
      <c r="G27" s="288" t="s">
        <v>7508</v>
      </c>
      <c r="J27" s="288" t="s">
        <v>7509</v>
      </c>
    </row>
    <row r="28" spans="5:10" x14ac:dyDescent="0.2">
      <c r="E28" s="764" t="s">
        <v>7504</v>
      </c>
      <c r="G28" s="288" t="s">
        <v>7505</v>
      </c>
      <c r="J28" s="288" t="s">
        <v>7506</v>
      </c>
    </row>
    <row r="29" spans="5:10" x14ac:dyDescent="0.2">
      <c r="E29" s="764" t="s">
        <v>7504</v>
      </c>
      <c r="G29" s="288" t="s">
        <v>7503</v>
      </c>
      <c r="J29" s="288" t="s">
        <v>7502</v>
      </c>
    </row>
    <row r="30" spans="5:10" x14ac:dyDescent="0.2">
      <c r="E30" s="764" t="s">
        <v>7504</v>
      </c>
      <c r="G30" s="288" t="s">
        <v>7497</v>
      </c>
      <c r="J30" s="288" t="s">
        <v>7501</v>
      </c>
    </row>
    <row r="31" spans="5:10" x14ac:dyDescent="0.2">
      <c r="E31" s="764" t="s">
        <v>7479</v>
      </c>
      <c r="G31" s="288" t="s">
        <v>7494</v>
      </c>
      <c r="J31" s="288" t="s">
        <v>7495</v>
      </c>
    </row>
    <row r="32" spans="5:10" x14ac:dyDescent="0.2">
      <c r="E32" s="764" t="s">
        <v>7479</v>
      </c>
      <c r="G32" s="288" t="s">
        <v>7490</v>
      </c>
      <c r="J32" s="288" t="s">
        <v>7491</v>
      </c>
    </row>
    <row r="33" spans="5:10" x14ac:dyDescent="0.2">
      <c r="E33" s="764" t="s">
        <v>7479</v>
      </c>
      <c r="G33" s="288" t="s">
        <v>7488</v>
      </c>
      <c r="J33" s="288" t="s">
        <v>7489</v>
      </c>
    </row>
    <row r="34" spans="5:10" x14ac:dyDescent="0.2">
      <c r="E34" s="764" t="s">
        <v>7479</v>
      </c>
      <c r="G34" s="288" t="s">
        <v>7483</v>
      </c>
      <c r="J34" s="288" t="s">
        <v>7484</v>
      </c>
    </row>
    <row r="35" spans="5:10" x14ac:dyDescent="0.2">
      <c r="E35" s="764" t="s">
        <v>7479</v>
      </c>
      <c r="G35" s="288" t="s">
        <v>7480</v>
      </c>
      <c r="J35" s="288" t="s">
        <v>7492</v>
      </c>
    </row>
    <row r="36" spans="5:10" x14ac:dyDescent="0.2">
      <c r="E36" s="764" t="s">
        <v>7474</v>
      </c>
      <c r="G36" s="288" t="s">
        <v>7477</v>
      </c>
      <c r="J36" s="288" t="s">
        <v>7478</v>
      </c>
    </row>
    <row r="37" spans="5:10" x14ac:dyDescent="0.2">
      <c r="E37" s="764" t="s">
        <v>7474</v>
      </c>
      <c r="G37" s="288" t="s">
        <v>7475</v>
      </c>
      <c r="J37" s="288" t="s">
        <v>7476</v>
      </c>
    </row>
    <row r="38" spans="5:10" x14ac:dyDescent="0.2">
      <c r="E38" s="764" t="s">
        <v>7442</v>
      </c>
      <c r="G38" s="288" t="s">
        <v>7450</v>
      </c>
      <c r="J38" s="288" t="s">
        <v>7452</v>
      </c>
    </row>
    <row r="39" spans="5:10" x14ac:dyDescent="0.2">
      <c r="E39" s="764" t="s">
        <v>7442</v>
      </c>
      <c r="G39" s="288" t="s">
        <v>7449</v>
      </c>
      <c r="J39" s="288" t="s">
        <v>7451</v>
      </c>
    </row>
    <row r="40" spans="5:10" x14ac:dyDescent="0.2">
      <c r="E40" s="764" t="s">
        <v>7442</v>
      </c>
      <c r="G40" s="288" t="s">
        <v>7447</v>
      </c>
      <c r="J40" s="288" t="s">
        <v>7448</v>
      </c>
    </row>
    <row r="41" spans="5:10" x14ac:dyDescent="0.2">
      <c r="E41" s="764" t="s">
        <v>7442</v>
      </c>
      <c r="G41" s="288" t="s">
        <v>7445</v>
      </c>
      <c r="J41" s="288" t="s">
        <v>7446</v>
      </c>
    </row>
    <row r="42" spans="5:10" x14ac:dyDescent="0.2">
      <c r="E42" s="764" t="s">
        <v>7442</v>
      </c>
      <c r="G42" s="288" t="s">
        <v>7443</v>
      </c>
      <c r="J42" s="288" t="s">
        <v>7444</v>
      </c>
    </row>
    <row r="43" spans="5:10" x14ac:dyDescent="0.2">
      <c r="E43" s="764" t="s">
        <v>7420</v>
      </c>
      <c r="G43" s="288" t="s">
        <v>7440</v>
      </c>
      <c r="J43" s="288" t="s">
        <v>7441</v>
      </c>
    </row>
    <row r="44" spans="5:10" x14ac:dyDescent="0.2">
      <c r="E44" s="764" t="s">
        <v>7420</v>
      </c>
      <c r="G44" s="288" t="s">
        <v>7435</v>
      </c>
      <c r="J44" s="288" t="s">
        <v>7436</v>
      </c>
    </row>
    <row r="45" spans="5:10" x14ac:dyDescent="0.2">
      <c r="E45" s="764" t="s">
        <v>7420</v>
      </c>
      <c r="G45" s="288" t="s">
        <v>7433</v>
      </c>
      <c r="J45" s="288" t="s">
        <v>7434</v>
      </c>
    </row>
    <row r="46" spans="5:10" x14ac:dyDescent="0.2">
      <c r="E46" s="764" t="s">
        <v>7420</v>
      </c>
      <c r="G46" s="288" t="s">
        <v>7430</v>
      </c>
      <c r="J46" s="288" t="s">
        <v>7431</v>
      </c>
    </row>
    <row r="47" spans="5:10" x14ac:dyDescent="0.2">
      <c r="E47" s="764" t="s">
        <v>7420</v>
      </c>
      <c r="G47" s="288" t="s">
        <v>7429</v>
      </c>
      <c r="J47" s="288" t="s">
        <v>7432</v>
      </c>
    </row>
    <row r="48" spans="5:10" x14ac:dyDescent="0.2">
      <c r="E48" s="764" t="s">
        <v>7420</v>
      </c>
      <c r="G48" s="288" t="s">
        <v>7427</v>
      </c>
      <c r="J48" s="288" t="s">
        <v>7428</v>
      </c>
    </row>
    <row r="49" spans="5:10" x14ac:dyDescent="0.2">
      <c r="E49" s="764" t="s">
        <v>7420</v>
      </c>
      <c r="G49" s="288" t="s">
        <v>7425</v>
      </c>
      <c r="J49" s="288" t="s">
        <v>7426</v>
      </c>
    </row>
    <row r="50" spans="5:10" x14ac:dyDescent="0.2">
      <c r="E50" s="764" t="s">
        <v>7420</v>
      </c>
      <c r="G50" s="288" t="s">
        <v>7423</v>
      </c>
      <c r="J50" s="288" t="s">
        <v>7424</v>
      </c>
    </row>
    <row r="51" spans="5:10" x14ac:dyDescent="0.2">
      <c r="E51" s="764" t="s">
        <v>7420</v>
      </c>
      <c r="G51" s="288" t="s">
        <v>7421</v>
      </c>
      <c r="J51" s="288" t="s">
        <v>7422</v>
      </c>
    </row>
    <row r="52" spans="5:10" x14ac:dyDescent="0.2">
      <c r="E52" s="764" t="s">
        <v>7411</v>
      </c>
      <c r="G52" s="288" t="s">
        <v>7416</v>
      </c>
      <c r="J52" s="288" t="s">
        <v>7417</v>
      </c>
    </row>
    <row r="53" spans="5:10" x14ac:dyDescent="0.2">
      <c r="E53" s="764" t="s">
        <v>7411</v>
      </c>
      <c r="G53" s="288" t="s">
        <v>7414</v>
      </c>
      <c r="J53" s="288" t="s">
        <v>7415</v>
      </c>
    </row>
    <row r="54" spans="5:10" x14ac:dyDescent="0.2">
      <c r="E54" s="764" t="s">
        <v>7411</v>
      </c>
      <c r="G54" s="288" t="s">
        <v>7412</v>
      </c>
      <c r="J54" s="288" t="s">
        <v>7413</v>
      </c>
    </row>
    <row r="55" spans="5:10" x14ac:dyDescent="0.2">
      <c r="E55" s="764" t="s">
        <v>7402</v>
      </c>
      <c r="G55" s="288" t="s">
        <v>7403</v>
      </c>
      <c r="J55" s="288" t="s">
        <v>7404</v>
      </c>
    </row>
    <row r="56" spans="5:10" x14ac:dyDescent="0.2">
      <c r="E56" s="764" t="s">
        <v>7395</v>
      </c>
      <c r="G56" s="288" t="s">
        <v>7399</v>
      </c>
      <c r="J56" s="288" t="s">
        <v>7401</v>
      </c>
    </row>
    <row r="57" spans="5:10" x14ac:dyDescent="0.2">
      <c r="E57" s="764" t="s">
        <v>7395</v>
      </c>
      <c r="G57" s="288" t="s">
        <v>7398</v>
      </c>
      <c r="J57" s="288" t="s">
        <v>7400</v>
      </c>
    </row>
    <row r="58" spans="5:10" x14ac:dyDescent="0.2">
      <c r="E58" s="764" t="s">
        <v>7395</v>
      </c>
      <c r="G58" s="288" t="s">
        <v>7396</v>
      </c>
      <c r="J58" s="288" t="s">
        <v>7397</v>
      </c>
    </row>
    <row r="59" spans="5:10" x14ac:dyDescent="0.2">
      <c r="E59" s="764" t="s">
        <v>7375</v>
      </c>
      <c r="G59" s="288" t="s">
        <v>7390</v>
      </c>
      <c r="J59" s="288" t="s">
        <v>7391</v>
      </c>
    </row>
    <row r="60" spans="5:10" x14ac:dyDescent="0.2">
      <c r="E60" s="764" t="s">
        <v>7375</v>
      </c>
      <c r="G60" s="288" t="s">
        <v>7388</v>
      </c>
      <c r="J60" s="288" t="s">
        <v>7389</v>
      </c>
    </row>
    <row r="61" spans="5:10" x14ac:dyDescent="0.2">
      <c r="E61" s="764" t="s">
        <v>7375</v>
      </c>
      <c r="G61" s="288" t="s">
        <v>7386</v>
      </c>
      <c r="J61" s="288" t="s">
        <v>7387</v>
      </c>
    </row>
    <row r="62" spans="5:10" x14ac:dyDescent="0.2">
      <c r="E62" s="764" t="s">
        <v>7375</v>
      </c>
      <c r="G62" s="288" t="s">
        <v>7384</v>
      </c>
      <c r="J62" s="288" t="s">
        <v>7385</v>
      </c>
    </row>
    <row r="63" spans="5:10" x14ac:dyDescent="0.2">
      <c r="E63" s="764" t="s">
        <v>7375</v>
      </c>
      <c r="G63" s="288" t="s">
        <v>7382</v>
      </c>
      <c r="J63" s="288" t="s">
        <v>7383</v>
      </c>
    </row>
    <row r="64" spans="5:10" x14ac:dyDescent="0.2">
      <c r="E64" s="764" t="s">
        <v>7375</v>
      </c>
      <c r="G64" s="288" t="s">
        <v>7380</v>
      </c>
      <c r="J64" s="288" t="s">
        <v>7381</v>
      </c>
    </row>
    <row r="65" spans="5:10" x14ac:dyDescent="0.2">
      <c r="E65" s="764" t="s">
        <v>7375</v>
      </c>
      <c r="G65" s="288" t="s">
        <v>7378</v>
      </c>
      <c r="J65" s="288" t="s">
        <v>7379</v>
      </c>
    </row>
    <row r="66" spans="5:10" x14ac:dyDescent="0.2">
      <c r="E66" s="764" t="s">
        <v>7375</v>
      </c>
      <c r="G66" s="288" t="s">
        <v>7376</v>
      </c>
      <c r="J66" s="288" t="s">
        <v>7377</v>
      </c>
    </row>
    <row r="67" spans="5:10" x14ac:dyDescent="0.2">
      <c r="E67" s="764" t="s">
        <v>7366</v>
      </c>
      <c r="G67" s="288" t="s">
        <v>7373</v>
      </c>
      <c r="J67" s="288" t="s">
        <v>7374</v>
      </c>
    </row>
    <row r="68" spans="5:10" x14ac:dyDescent="0.2">
      <c r="E68" s="764" t="s">
        <v>7366</v>
      </c>
      <c r="G68" s="288" t="s">
        <v>7370</v>
      </c>
      <c r="J68" s="288" t="s">
        <v>7372</v>
      </c>
    </row>
    <row r="69" spans="5:10" x14ac:dyDescent="0.2">
      <c r="E69" s="764" t="s">
        <v>7366</v>
      </c>
      <c r="G69" s="288" t="s">
        <v>7369</v>
      </c>
      <c r="J69" s="288" t="s">
        <v>7371</v>
      </c>
    </row>
    <row r="70" spans="5:10" x14ac:dyDescent="0.2">
      <c r="E70" s="764" t="s">
        <v>7366</v>
      </c>
      <c r="G70" s="288" t="s">
        <v>7367</v>
      </c>
      <c r="J70" s="288" t="s">
        <v>7368</v>
      </c>
    </row>
    <row r="71" spans="5:10" x14ac:dyDescent="0.2">
      <c r="E71" s="764" t="s">
        <v>7355</v>
      </c>
      <c r="G71" s="288" t="s">
        <v>7364</v>
      </c>
      <c r="J71" s="288" t="s">
        <v>7365</v>
      </c>
    </row>
    <row r="72" spans="5:10" x14ac:dyDescent="0.2">
      <c r="E72" s="764" t="s">
        <v>7355</v>
      </c>
      <c r="G72" s="288" t="s">
        <v>7362</v>
      </c>
      <c r="J72" s="288" t="s">
        <v>7363</v>
      </c>
    </row>
    <row r="73" spans="5:10" x14ac:dyDescent="0.2">
      <c r="E73" s="764" t="s">
        <v>7355</v>
      </c>
      <c r="G73" s="288" t="s">
        <v>7360</v>
      </c>
      <c r="J73" s="288" t="s">
        <v>7361</v>
      </c>
    </row>
    <row r="74" spans="5:10" x14ac:dyDescent="0.2">
      <c r="E74" s="764" t="s">
        <v>7355</v>
      </c>
      <c r="G74" s="288" t="s">
        <v>7358</v>
      </c>
      <c r="J74" s="288" t="s">
        <v>7359</v>
      </c>
    </row>
    <row r="75" spans="5:10" x14ac:dyDescent="0.2">
      <c r="E75" s="764" t="s">
        <v>7355</v>
      </c>
      <c r="G75" s="288" t="s">
        <v>7356</v>
      </c>
      <c r="J75" s="288" t="s">
        <v>7357</v>
      </c>
    </row>
    <row r="76" spans="5:10" x14ac:dyDescent="0.2">
      <c r="E76" s="764" t="s">
        <v>7348</v>
      </c>
      <c r="G76" s="288" t="s">
        <v>7353</v>
      </c>
      <c r="J76" s="288" t="s">
        <v>7354</v>
      </c>
    </row>
    <row r="77" spans="5:10" x14ac:dyDescent="0.2">
      <c r="E77" s="764" t="s">
        <v>7348</v>
      </c>
      <c r="G77" s="288" t="s">
        <v>7351</v>
      </c>
      <c r="J77" s="288" t="s">
        <v>7352</v>
      </c>
    </row>
    <row r="78" spans="5:10" x14ac:dyDescent="0.2">
      <c r="E78" s="764" t="s">
        <v>7348</v>
      </c>
      <c r="G78" s="288" t="s">
        <v>7349</v>
      </c>
      <c r="J78" s="288" t="s">
        <v>7350</v>
      </c>
    </row>
    <row r="79" spans="5:10" x14ac:dyDescent="0.2">
      <c r="E79" s="764" t="s">
        <v>7345</v>
      </c>
      <c r="G79" s="288" t="s">
        <v>7346</v>
      </c>
      <c r="J79" s="288" t="s">
        <v>7347</v>
      </c>
    </row>
    <row r="80" spans="5:10" x14ac:dyDescent="0.2">
      <c r="E80" s="764" t="s">
        <v>7320</v>
      </c>
      <c r="G80" s="288" t="s">
        <v>7342</v>
      </c>
      <c r="J80" s="288" t="s">
        <v>7343</v>
      </c>
    </row>
    <row r="81" spans="5:10" x14ac:dyDescent="0.2">
      <c r="E81" s="764" t="s">
        <v>7320</v>
      </c>
      <c r="G81" s="288" t="s">
        <v>7323</v>
      </c>
      <c r="J81" s="288" t="s">
        <v>7344</v>
      </c>
    </row>
    <row r="82" spans="5:10" x14ac:dyDescent="0.2">
      <c r="E82" s="764" t="s">
        <v>7320</v>
      </c>
      <c r="G82" s="288" t="s">
        <v>7321</v>
      </c>
      <c r="J82" s="288" t="s">
        <v>7322</v>
      </c>
    </row>
    <row r="83" spans="5:10" x14ac:dyDescent="0.2">
      <c r="E83" s="764" t="s">
        <v>7320</v>
      </c>
      <c r="G83" s="288" t="s">
        <v>7318</v>
      </c>
      <c r="J83" s="288" t="s">
        <v>7319</v>
      </c>
    </row>
    <row r="84" spans="5:10" x14ac:dyDescent="0.2">
      <c r="E84" s="764" t="s">
        <v>7272</v>
      </c>
      <c r="G84" s="288" t="s">
        <v>7297</v>
      </c>
      <c r="J84" s="288" t="s">
        <v>7298</v>
      </c>
    </row>
    <row r="85" spans="5:10" x14ac:dyDescent="0.2">
      <c r="E85" s="764" t="s">
        <v>7272</v>
      </c>
      <c r="G85" s="288" t="s">
        <v>7295</v>
      </c>
      <c r="J85" s="288" t="s">
        <v>7296</v>
      </c>
    </row>
    <row r="86" spans="5:10" x14ac:dyDescent="0.2">
      <c r="E86" s="764" t="s">
        <v>7272</v>
      </c>
      <c r="G86" s="288" t="s">
        <v>7293</v>
      </c>
      <c r="J86" s="288" t="s">
        <v>7294</v>
      </c>
    </row>
    <row r="87" spans="5:10" x14ac:dyDescent="0.2">
      <c r="E87" s="764" t="s">
        <v>7272</v>
      </c>
      <c r="G87" s="288" t="s">
        <v>7291</v>
      </c>
      <c r="J87" s="288" t="s">
        <v>7292</v>
      </c>
    </row>
    <row r="88" spans="5:10" x14ac:dyDescent="0.2">
      <c r="E88" s="764" t="s">
        <v>7272</v>
      </c>
      <c r="G88" s="288" t="s">
        <v>7290</v>
      </c>
      <c r="J88" s="288" t="s">
        <v>7289</v>
      </c>
    </row>
    <row r="89" spans="5:10" x14ac:dyDescent="0.2">
      <c r="E89" s="764" t="s">
        <v>7272</v>
      </c>
      <c r="G89" s="288" t="s">
        <v>7287</v>
      </c>
      <c r="J89" s="288" t="s">
        <v>7288</v>
      </c>
    </row>
    <row r="90" spans="5:10" x14ac:dyDescent="0.2">
      <c r="E90" s="764" t="s">
        <v>7272</v>
      </c>
      <c r="G90" s="288" t="s">
        <v>7285</v>
      </c>
      <c r="J90" s="288" t="s">
        <v>7286</v>
      </c>
    </row>
    <row r="91" spans="5:10" x14ac:dyDescent="0.2">
      <c r="E91" s="764" t="s">
        <v>7272</v>
      </c>
      <c r="G91" s="288" t="s">
        <v>7283</v>
      </c>
      <c r="J91" s="288" t="s">
        <v>7284</v>
      </c>
    </row>
    <row r="92" spans="5:10" x14ac:dyDescent="0.2">
      <c r="E92" s="764" t="s">
        <v>7272</v>
      </c>
      <c r="G92" s="288" t="s">
        <v>7281</v>
      </c>
      <c r="J92" s="288" t="s">
        <v>7282</v>
      </c>
    </row>
    <row r="93" spans="5:10" x14ac:dyDescent="0.2">
      <c r="E93" s="764" t="s">
        <v>7272</v>
      </c>
      <c r="G93" s="288" t="s">
        <v>7279</v>
      </c>
      <c r="J93" s="288" t="s">
        <v>7280</v>
      </c>
    </row>
    <row r="94" spans="5:10" x14ac:dyDescent="0.2">
      <c r="E94" s="764" t="s">
        <v>7272</v>
      </c>
      <c r="G94" s="288" t="s">
        <v>7278</v>
      </c>
      <c r="J94" s="288" t="s">
        <v>7277</v>
      </c>
    </row>
    <row r="95" spans="5:10" x14ac:dyDescent="0.2">
      <c r="E95" s="764" t="s">
        <v>7272</v>
      </c>
      <c r="G95" s="288" t="s">
        <v>7276</v>
      </c>
      <c r="J95" s="288" t="s">
        <v>7275</v>
      </c>
    </row>
    <row r="96" spans="5:10" x14ac:dyDescent="0.2">
      <c r="E96" s="764" t="s">
        <v>7272</v>
      </c>
      <c r="G96" s="288" t="s">
        <v>7274</v>
      </c>
      <c r="J96" s="288" t="s">
        <v>7271</v>
      </c>
    </row>
    <row r="97" spans="5:10" x14ac:dyDescent="0.2">
      <c r="E97" s="764" t="s">
        <v>7272</v>
      </c>
      <c r="G97" s="288" t="s">
        <v>7273</v>
      </c>
      <c r="J97" s="288" t="s">
        <v>7270</v>
      </c>
    </row>
    <row r="98" spans="5:10" x14ac:dyDescent="0.2">
      <c r="E98" s="764" t="s">
        <v>7201</v>
      </c>
      <c r="G98" s="288" t="s">
        <v>7202</v>
      </c>
      <c r="J98" s="288" t="s">
        <v>7203</v>
      </c>
    </row>
    <row r="99" spans="5:10" x14ac:dyDescent="0.2">
      <c r="E99" s="764" t="s">
        <v>7193</v>
      </c>
      <c r="G99" s="288" t="s">
        <v>7199</v>
      </c>
      <c r="J99" s="288" t="s">
        <v>7200</v>
      </c>
    </row>
    <row r="100" spans="5:10" x14ac:dyDescent="0.2">
      <c r="E100" s="764" t="s">
        <v>7193</v>
      </c>
      <c r="G100" s="288" t="s">
        <v>7194</v>
      </c>
      <c r="J100" s="288" t="s">
        <v>7195</v>
      </c>
    </row>
    <row r="101" spans="5:10" x14ac:dyDescent="0.2">
      <c r="E101" s="764" t="s">
        <v>7193</v>
      </c>
      <c r="G101" s="288" t="s">
        <v>7191</v>
      </c>
      <c r="J101" s="288" t="s">
        <v>7192</v>
      </c>
    </row>
    <row r="102" spans="5:10" x14ac:dyDescent="0.2">
      <c r="E102" s="764" t="s">
        <v>7138</v>
      </c>
      <c r="G102" s="288" t="s">
        <v>7145</v>
      </c>
      <c r="J102" s="288" t="s">
        <v>7146</v>
      </c>
    </row>
    <row r="103" spans="5:10" x14ac:dyDescent="0.2">
      <c r="E103" s="764" t="s">
        <v>7138</v>
      </c>
      <c r="G103" s="288" t="s">
        <v>7143</v>
      </c>
      <c r="J103" s="288" t="s">
        <v>7144</v>
      </c>
    </row>
    <row r="104" spans="5:10" x14ac:dyDescent="0.2">
      <c r="E104" s="764" t="s">
        <v>7138</v>
      </c>
      <c r="G104" s="288" t="s">
        <v>7141</v>
      </c>
      <c r="J104" s="288" t="s">
        <v>7142</v>
      </c>
    </row>
    <row r="105" spans="5:10" x14ac:dyDescent="0.2">
      <c r="E105" s="764" t="s">
        <v>7138</v>
      </c>
      <c r="G105" s="288" t="s">
        <v>7139</v>
      </c>
      <c r="J105" s="288" t="s">
        <v>7140</v>
      </c>
    </row>
    <row r="106" spans="5:10" x14ac:dyDescent="0.2">
      <c r="E106" s="764" t="s">
        <v>7133</v>
      </c>
      <c r="G106" s="288" t="s">
        <v>7136</v>
      </c>
      <c r="J106" s="288" t="s">
        <v>7137</v>
      </c>
    </row>
    <row r="107" spans="5:10" x14ac:dyDescent="0.2">
      <c r="E107" s="764" t="s">
        <v>7133</v>
      </c>
      <c r="G107" s="288" t="s">
        <v>7134</v>
      </c>
      <c r="J107" s="288" t="s">
        <v>7135</v>
      </c>
    </row>
    <row r="108" spans="5:10" x14ac:dyDescent="0.2">
      <c r="E108" s="764" t="s">
        <v>7130</v>
      </c>
      <c r="G108" s="288" t="s">
        <v>7131</v>
      </c>
      <c r="J108" s="288" t="s">
        <v>7132</v>
      </c>
    </row>
    <row r="109" spans="5:10" x14ac:dyDescent="0.2">
      <c r="E109" s="765" t="s">
        <v>7127</v>
      </c>
      <c r="G109" s="288" t="s">
        <v>7128</v>
      </c>
      <c r="J109" s="288" t="s">
        <v>7129</v>
      </c>
    </row>
    <row r="110" spans="5:10" x14ac:dyDescent="0.2">
      <c r="E110" s="765">
        <v>43039</v>
      </c>
      <c r="G110" s="288" t="s">
        <v>7125</v>
      </c>
      <c r="J110" s="288" t="s">
        <v>7126</v>
      </c>
    </row>
    <row r="111" spans="5:10" x14ac:dyDescent="0.2">
      <c r="E111" s="765">
        <v>43039</v>
      </c>
      <c r="G111" s="288" t="s">
        <v>7074</v>
      </c>
      <c r="J111" s="288" t="s">
        <v>7075</v>
      </c>
    </row>
    <row r="112" spans="5:10" x14ac:dyDescent="0.2">
      <c r="E112" s="765">
        <v>43039</v>
      </c>
      <c r="G112" s="288" t="s">
        <v>7072</v>
      </c>
      <c r="J112" s="288" t="s">
        <v>7073</v>
      </c>
    </row>
    <row r="113" spans="5:10" x14ac:dyDescent="0.2">
      <c r="E113" s="765">
        <v>43038</v>
      </c>
      <c r="G113" s="288" t="s">
        <v>7070</v>
      </c>
      <c r="J113" s="288" t="s">
        <v>7071</v>
      </c>
    </row>
    <row r="114" spans="5:10" x14ac:dyDescent="0.2">
      <c r="E114" s="765">
        <v>43038</v>
      </c>
      <c r="G114" s="288" t="s">
        <v>7068</v>
      </c>
      <c r="J114" s="288" t="s">
        <v>7069</v>
      </c>
    </row>
    <row r="115" spans="5:10" x14ac:dyDescent="0.2">
      <c r="E115" s="765">
        <v>43038</v>
      </c>
      <c r="G115" s="288" t="s">
        <v>7063</v>
      </c>
      <c r="J115" s="288" t="s">
        <v>7064</v>
      </c>
    </row>
    <row r="116" spans="5:10" x14ac:dyDescent="0.2">
      <c r="E116" s="765">
        <v>43038</v>
      </c>
      <c r="G116" s="288" t="s">
        <v>7061</v>
      </c>
      <c r="J116" s="288" t="s">
        <v>7062</v>
      </c>
    </row>
    <row r="117" spans="5:10" x14ac:dyDescent="0.2">
      <c r="E117" s="765">
        <v>43038</v>
      </c>
      <c r="G117" s="288" t="s">
        <v>7059</v>
      </c>
      <c r="J117" s="288" t="s">
        <v>7060</v>
      </c>
    </row>
    <row r="118" spans="5:10" x14ac:dyDescent="0.2">
      <c r="E118" s="765">
        <v>43037</v>
      </c>
      <c r="G118" s="288" t="s">
        <v>7057</v>
      </c>
      <c r="J118" s="288" t="s">
        <v>7058</v>
      </c>
    </row>
    <row r="119" spans="5:10" x14ac:dyDescent="0.2">
      <c r="E119" s="765">
        <v>43037</v>
      </c>
      <c r="G119" s="288" t="s">
        <v>7055</v>
      </c>
      <c r="J119" s="288" t="s">
        <v>7056</v>
      </c>
    </row>
    <row r="120" spans="5:10" x14ac:dyDescent="0.2">
      <c r="E120" s="765">
        <v>43037</v>
      </c>
      <c r="G120" s="288" t="s">
        <v>7049</v>
      </c>
      <c r="J120" s="288" t="s">
        <v>7050</v>
      </c>
    </row>
    <row r="121" spans="5:10" x14ac:dyDescent="0.2">
      <c r="E121" s="765">
        <v>43037</v>
      </c>
      <c r="G121" s="288" t="s">
        <v>7047</v>
      </c>
      <c r="J121" s="288" t="s">
        <v>7051</v>
      </c>
    </row>
    <row r="122" spans="5:10" x14ac:dyDescent="0.2">
      <c r="E122" s="765">
        <v>43037</v>
      </c>
      <c r="G122" s="288" t="s">
        <v>7046</v>
      </c>
      <c r="J122" s="288" t="s">
        <v>7048</v>
      </c>
    </row>
    <row r="123" spans="5:10" x14ac:dyDescent="0.2">
      <c r="E123" s="765">
        <v>43033</v>
      </c>
      <c r="G123" s="288" t="s">
        <v>7044</v>
      </c>
      <c r="J123" s="288" t="s">
        <v>7045</v>
      </c>
    </row>
    <row r="124" spans="5:10" x14ac:dyDescent="0.2">
      <c r="E124" s="765">
        <v>43033</v>
      </c>
      <c r="G124" s="288" t="s">
        <v>7042</v>
      </c>
      <c r="J124" s="288" t="s">
        <v>7043</v>
      </c>
    </row>
    <row r="125" spans="5:10" x14ac:dyDescent="0.2">
      <c r="E125" s="765">
        <v>43033</v>
      </c>
      <c r="G125" s="288" t="s">
        <v>7040</v>
      </c>
      <c r="J125" s="288" t="s">
        <v>7041</v>
      </c>
    </row>
    <row r="126" spans="5:10" x14ac:dyDescent="0.2">
      <c r="E126" s="765">
        <v>43033</v>
      </c>
      <c r="G126" s="288" t="s">
        <v>7037</v>
      </c>
      <c r="J126" s="287" t="s">
        <v>7038</v>
      </c>
    </row>
    <row r="127" spans="5:10" x14ac:dyDescent="0.2">
      <c r="E127" s="765">
        <v>43033</v>
      </c>
      <c r="G127" s="288" t="s">
        <v>7035</v>
      </c>
      <c r="J127" s="288" t="s">
        <v>7036</v>
      </c>
    </row>
    <row r="128" spans="5:10" x14ac:dyDescent="0.2">
      <c r="E128" s="765">
        <v>43033</v>
      </c>
      <c r="G128" s="288" t="s">
        <v>7033</v>
      </c>
      <c r="J128" s="288" t="s">
        <v>7034</v>
      </c>
    </row>
    <row r="129" spans="5:10" x14ac:dyDescent="0.2">
      <c r="E129" s="765">
        <v>43032</v>
      </c>
      <c r="G129" s="288" t="s">
        <v>7031</v>
      </c>
      <c r="J129" s="288" t="s">
        <v>7032</v>
      </c>
    </row>
    <row r="130" spans="5:10" x14ac:dyDescent="0.2">
      <c r="E130" s="765">
        <v>43032</v>
      </c>
      <c r="G130" s="288" t="s">
        <v>7029</v>
      </c>
      <c r="J130" s="288" t="s">
        <v>7030</v>
      </c>
    </row>
    <row r="131" spans="5:10" x14ac:dyDescent="0.2">
      <c r="E131" s="765">
        <v>43032</v>
      </c>
      <c r="G131" s="288" t="s">
        <v>7027</v>
      </c>
      <c r="J131" s="288" t="s">
        <v>7028</v>
      </c>
    </row>
    <row r="132" spans="5:10" x14ac:dyDescent="0.2">
      <c r="E132" s="765">
        <v>43032</v>
      </c>
      <c r="G132" s="288" t="s">
        <v>7026</v>
      </c>
      <c r="J132" s="288" t="s">
        <v>7025</v>
      </c>
    </row>
    <row r="133" spans="5:10" x14ac:dyDescent="0.2">
      <c r="E133" s="765">
        <v>43031</v>
      </c>
      <c r="G133" s="288" t="s">
        <v>7023</v>
      </c>
      <c r="J133" s="288" t="s">
        <v>7024</v>
      </c>
    </row>
    <row r="134" spans="5:10" x14ac:dyDescent="0.2">
      <c r="E134" s="765">
        <v>43031</v>
      </c>
      <c r="G134" s="288" t="s">
        <v>7021</v>
      </c>
      <c r="J134" s="288" t="s">
        <v>7022</v>
      </c>
    </row>
    <row r="135" spans="5:10" x14ac:dyDescent="0.2">
      <c r="E135" s="765">
        <v>43031</v>
      </c>
      <c r="G135" s="288" t="s">
        <v>7019</v>
      </c>
      <c r="J135" s="288" t="s">
        <v>7020</v>
      </c>
    </row>
    <row r="136" spans="5:10" x14ac:dyDescent="0.2">
      <c r="E136" s="765">
        <v>43031</v>
      </c>
      <c r="G136" s="288" t="s">
        <v>7017</v>
      </c>
      <c r="J136" s="288" t="s">
        <v>7018</v>
      </c>
    </row>
    <row r="137" spans="5:10" x14ac:dyDescent="0.2">
      <c r="E137" s="765">
        <v>43030</v>
      </c>
      <c r="G137" s="288" t="s">
        <v>7013</v>
      </c>
      <c r="J137" s="288" t="s">
        <v>7014</v>
      </c>
    </row>
    <row r="138" spans="5:10" x14ac:dyDescent="0.2">
      <c r="E138" s="765">
        <v>43030</v>
      </c>
      <c r="G138" s="288" t="s">
        <v>7039</v>
      </c>
      <c r="J138" s="288" t="s">
        <v>7012</v>
      </c>
    </row>
    <row r="139" spans="5:10" x14ac:dyDescent="0.2">
      <c r="E139" s="765">
        <v>43030</v>
      </c>
      <c r="G139" s="288" t="s">
        <v>7007</v>
      </c>
      <c r="J139" s="288" t="s">
        <v>7008</v>
      </c>
    </row>
    <row r="140" spans="5:10" x14ac:dyDescent="0.2">
      <c r="E140" s="765">
        <v>43030</v>
      </c>
      <c r="G140" s="288" t="s">
        <v>7005</v>
      </c>
      <c r="J140" s="288" t="s">
        <v>7006</v>
      </c>
    </row>
    <row r="141" spans="5:10" x14ac:dyDescent="0.2">
      <c r="E141" s="765">
        <v>43017</v>
      </c>
      <c r="G141" s="287" t="s">
        <v>6999</v>
      </c>
      <c r="J141" s="287" t="s">
        <v>7003</v>
      </c>
    </row>
    <row r="142" spans="5:10" x14ac:dyDescent="0.2">
      <c r="E142" s="765">
        <v>43017</v>
      </c>
      <c r="G142" s="287" t="s">
        <v>6998</v>
      </c>
      <c r="J142" s="287" t="s">
        <v>6997</v>
      </c>
    </row>
    <row r="143" spans="5:10" x14ac:dyDescent="0.2">
      <c r="E143" s="765">
        <v>43017</v>
      </c>
      <c r="G143" s="287" t="s">
        <v>7000</v>
      </c>
      <c r="J143" s="287" t="s">
        <v>6996</v>
      </c>
    </row>
    <row r="144" spans="5:10" x14ac:dyDescent="0.2">
      <c r="E144" s="765">
        <v>43017</v>
      </c>
      <c r="G144" s="287" t="s">
        <v>6994</v>
      </c>
      <c r="J144" s="287" t="s">
        <v>6995</v>
      </c>
    </row>
    <row r="145" spans="5:10" x14ac:dyDescent="0.2">
      <c r="E145" s="765">
        <v>43017</v>
      </c>
      <c r="G145" s="288" t="s">
        <v>6992</v>
      </c>
      <c r="J145" s="288" t="s">
        <v>6993</v>
      </c>
    </row>
    <row r="146" spans="5:10" x14ac:dyDescent="0.2">
      <c r="E146" s="765">
        <v>43017</v>
      </c>
      <c r="G146" s="288" t="s">
        <v>7001</v>
      </c>
      <c r="J146" s="288" t="s">
        <v>6991</v>
      </c>
    </row>
    <row r="147" spans="5:10" x14ac:dyDescent="0.2">
      <c r="E147" s="765">
        <v>43015</v>
      </c>
      <c r="G147" s="288" t="s">
        <v>7002</v>
      </c>
      <c r="J147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06-dec-2017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3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6601</v>
      </c>
    </row>
    <row r="604" spans="1:1" x14ac:dyDescent="0.2">
      <c r="A604" t="s">
        <v>6602</v>
      </c>
    </row>
    <row r="605" spans="1:1" x14ac:dyDescent="0.2">
      <c r="A605" t="s">
        <v>6603</v>
      </c>
    </row>
    <row r="606" spans="1:1" x14ac:dyDescent="0.2">
      <c r="A606" t="s">
        <v>6604</v>
      </c>
    </row>
    <row r="607" spans="1:1" x14ac:dyDescent="0.2">
      <c r="A607" t="s">
        <v>6605</v>
      </c>
    </row>
    <row r="608" spans="1:1" x14ac:dyDescent="0.2">
      <c r="A608" t="s">
        <v>6606</v>
      </c>
    </row>
    <row r="609" spans="1:1" x14ac:dyDescent="0.2">
      <c r="A609" t="s">
        <v>6607</v>
      </c>
    </row>
    <row r="610" spans="1:1" x14ac:dyDescent="0.2">
      <c r="A610" t="s">
        <v>6608</v>
      </c>
    </row>
    <row r="611" spans="1:1" x14ac:dyDescent="0.2">
      <c r="A611" t="s">
        <v>6609</v>
      </c>
    </row>
    <row r="612" spans="1:1" x14ac:dyDescent="0.2">
      <c r="A612" t="s">
        <v>6610</v>
      </c>
    </row>
    <row r="613" spans="1:1" x14ac:dyDescent="0.2">
      <c r="A613" t="s">
        <v>6611</v>
      </c>
    </row>
    <row r="614" spans="1:1" x14ac:dyDescent="0.2">
      <c r="A614" t="s">
        <v>6612</v>
      </c>
    </row>
    <row r="615" spans="1:1" x14ac:dyDescent="0.2">
      <c r="A615" t="s">
        <v>6613</v>
      </c>
    </row>
    <row r="616" spans="1:1" x14ac:dyDescent="0.2">
      <c r="A616" t="s">
        <v>6614</v>
      </c>
    </row>
    <row r="617" spans="1:1" x14ac:dyDescent="0.2">
      <c r="A617" t="s">
        <v>7462</v>
      </c>
    </row>
    <row r="618" spans="1:1" x14ac:dyDescent="0.2">
      <c r="A618" t="s">
        <v>6615</v>
      </c>
    </row>
    <row r="619" spans="1:1" x14ac:dyDescent="0.2">
      <c r="A619" t="s">
        <v>6616</v>
      </c>
    </row>
    <row r="620" spans="1:1" x14ac:dyDescent="0.2">
      <c r="A620" t="s">
        <v>6617</v>
      </c>
    </row>
    <row r="621" spans="1:1" x14ac:dyDescent="0.2">
      <c r="A621" t="s">
        <v>6618</v>
      </c>
    </row>
    <row r="622" spans="1:1" x14ac:dyDescent="0.2">
      <c r="A622" t="s">
        <v>6619</v>
      </c>
    </row>
    <row r="623" spans="1:1" x14ac:dyDescent="0.2">
      <c r="A623" t="s">
        <v>6620</v>
      </c>
    </row>
    <row r="624" spans="1:1" x14ac:dyDescent="0.2">
      <c r="A624" t="s">
        <v>7463</v>
      </c>
    </row>
    <row r="625" spans="1:1" x14ac:dyDescent="0.2">
      <c r="A625" t="s">
        <v>6621</v>
      </c>
    </row>
    <row r="626" spans="1:1" x14ac:dyDescent="0.2">
      <c r="A626" t="s">
        <v>6622</v>
      </c>
    </row>
    <row r="627" spans="1:1" x14ac:dyDescent="0.2">
      <c r="A627" t="s">
        <v>6623</v>
      </c>
    </row>
    <row r="628" spans="1:1" x14ac:dyDescent="0.2">
      <c r="A628" t="s">
        <v>6624</v>
      </c>
    </row>
    <row r="629" spans="1:1" x14ac:dyDescent="0.2">
      <c r="A629" t="s">
        <v>6625</v>
      </c>
    </row>
    <row r="630" spans="1:1" x14ac:dyDescent="0.2">
      <c r="A630" t="s">
        <v>6626</v>
      </c>
    </row>
    <row r="631" spans="1:1" x14ac:dyDescent="0.2">
      <c r="A631" t="s">
        <v>6627</v>
      </c>
    </row>
    <row r="632" spans="1:1" x14ac:dyDescent="0.2">
      <c r="A632" t="s">
        <v>6628</v>
      </c>
    </row>
    <row r="633" spans="1:1" x14ac:dyDescent="0.2">
      <c r="A633" t="s">
        <v>6629</v>
      </c>
    </row>
    <row r="634" spans="1:1" x14ac:dyDescent="0.2">
      <c r="A634" t="s">
        <v>6630</v>
      </c>
    </row>
    <row r="635" spans="1:1" x14ac:dyDescent="0.2">
      <c r="A635" t="s">
        <v>6631</v>
      </c>
    </row>
    <row r="636" spans="1:1" x14ac:dyDescent="0.2">
      <c r="A636" t="s">
        <v>6632</v>
      </c>
    </row>
    <row r="637" spans="1:1" x14ac:dyDescent="0.2">
      <c r="A637" t="s">
        <v>6633</v>
      </c>
    </row>
    <row r="638" spans="1:1" x14ac:dyDescent="0.2">
      <c r="A638" t="s">
        <v>6634</v>
      </c>
    </row>
    <row r="639" spans="1:1" x14ac:dyDescent="0.2">
      <c r="A639" t="s">
        <v>7392</v>
      </c>
    </row>
    <row r="640" spans="1:1" x14ac:dyDescent="0.2">
      <c r="A640" t="s">
        <v>6635</v>
      </c>
    </row>
    <row r="641" spans="1:1" x14ac:dyDescent="0.2">
      <c r="A641" t="s">
        <v>6636</v>
      </c>
    </row>
    <row r="642" spans="1:1" x14ac:dyDescent="0.2">
      <c r="A642" t="s">
        <v>6637</v>
      </c>
    </row>
    <row r="643" spans="1:1" x14ac:dyDescent="0.2">
      <c r="A643" t="s">
        <v>6638</v>
      </c>
    </row>
    <row r="644" spans="1:1" x14ac:dyDescent="0.2">
      <c r="A644" t="s">
        <v>6639</v>
      </c>
    </row>
    <row r="645" spans="1:1" x14ac:dyDescent="0.2">
      <c r="A645" t="s">
        <v>7464</v>
      </c>
    </row>
    <row r="646" spans="1:1" x14ac:dyDescent="0.2">
      <c r="A646" t="s">
        <v>6640</v>
      </c>
    </row>
    <row r="647" spans="1:1" x14ac:dyDescent="0.2">
      <c r="A647" t="s">
        <v>6641</v>
      </c>
    </row>
    <row r="648" spans="1:1" x14ac:dyDescent="0.2">
      <c r="A648" t="s">
        <v>6642</v>
      </c>
    </row>
    <row r="649" spans="1:1" x14ac:dyDescent="0.2">
      <c r="A649" t="s">
        <v>6643</v>
      </c>
    </row>
    <row r="650" spans="1:1" x14ac:dyDescent="0.2">
      <c r="A650" t="s">
        <v>6644</v>
      </c>
    </row>
    <row r="651" spans="1:1" x14ac:dyDescent="0.2">
      <c r="A651" t="s">
        <v>6645</v>
      </c>
    </row>
    <row r="652" spans="1:1" x14ac:dyDescent="0.2">
      <c r="A652" t="s">
        <v>6646</v>
      </c>
    </row>
    <row r="653" spans="1:1" x14ac:dyDescent="0.2">
      <c r="A653" t="s">
        <v>6647</v>
      </c>
    </row>
    <row r="654" spans="1:1" x14ac:dyDescent="0.2">
      <c r="A654" t="s">
        <v>6648</v>
      </c>
    </row>
    <row r="655" spans="1:1" x14ac:dyDescent="0.2">
      <c r="A655" t="s">
        <v>6649</v>
      </c>
    </row>
    <row r="656" spans="1:1" x14ac:dyDescent="0.2">
      <c r="A656" t="s">
        <v>6650</v>
      </c>
    </row>
    <row r="657" spans="1:1" x14ac:dyDescent="0.2">
      <c r="A657" t="s">
        <v>6651</v>
      </c>
    </row>
    <row r="658" spans="1:1" x14ac:dyDescent="0.2">
      <c r="A658" t="s">
        <v>6652</v>
      </c>
    </row>
    <row r="659" spans="1:1" x14ac:dyDescent="0.2">
      <c r="A659" t="s">
        <v>6653</v>
      </c>
    </row>
    <row r="660" spans="1:1" x14ac:dyDescent="0.2">
      <c r="A660" t="s">
        <v>6654</v>
      </c>
    </row>
    <row r="661" spans="1:1" x14ac:dyDescent="0.2">
      <c r="A661" t="s">
        <v>6655</v>
      </c>
    </row>
    <row r="662" spans="1:1" x14ac:dyDescent="0.2">
      <c r="A662" t="s">
        <v>7393</v>
      </c>
    </row>
    <row r="663" spans="1:1" x14ac:dyDescent="0.2">
      <c r="A663" t="s">
        <v>7465</v>
      </c>
    </row>
    <row r="664" spans="1:1" x14ac:dyDescent="0.2">
      <c r="A664" t="s">
        <v>7466</v>
      </c>
    </row>
    <row r="665" spans="1:1" x14ac:dyDescent="0.2">
      <c r="A665" t="s">
        <v>6656</v>
      </c>
    </row>
    <row r="666" spans="1:1" x14ac:dyDescent="0.2">
      <c r="A666" t="s">
        <v>6657</v>
      </c>
    </row>
    <row r="667" spans="1:1" x14ac:dyDescent="0.2">
      <c r="A667" t="s">
        <v>6658</v>
      </c>
    </row>
    <row r="668" spans="1:1" x14ac:dyDescent="0.2">
      <c r="A668" t="s">
        <v>6659</v>
      </c>
    </row>
    <row r="669" spans="1:1" x14ac:dyDescent="0.2">
      <c r="A669" t="s">
        <v>6660</v>
      </c>
    </row>
    <row r="670" spans="1:1" x14ac:dyDescent="0.2">
      <c r="A670" t="s">
        <v>6661</v>
      </c>
    </row>
    <row r="671" spans="1:1" x14ac:dyDescent="0.2">
      <c r="A671" t="s">
        <v>7467</v>
      </c>
    </row>
    <row r="672" spans="1:1" x14ac:dyDescent="0.2">
      <c r="A672" t="s">
        <v>7468</v>
      </c>
    </row>
    <row r="673" spans="1:1" x14ac:dyDescent="0.2">
      <c r="A673" t="s">
        <v>6662</v>
      </c>
    </row>
    <row r="674" spans="1:1" x14ac:dyDescent="0.2">
      <c r="A674" t="s">
        <v>6663</v>
      </c>
    </row>
    <row r="675" spans="1:1" x14ac:dyDescent="0.2">
      <c r="A675" t="s">
        <v>6664</v>
      </c>
    </row>
    <row r="676" spans="1:1" x14ac:dyDescent="0.2">
      <c r="A676" t="s">
        <v>6665</v>
      </c>
    </row>
    <row r="677" spans="1:1" x14ac:dyDescent="0.2">
      <c r="A677" t="s">
        <v>6666</v>
      </c>
    </row>
    <row r="678" spans="1:1" x14ac:dyDescent="0.2">
      <c r="A678" t="s">
        <v>6667</v>
      </c>
    </row>
    <row r="679" spans="1:1" x14ac:dyDescent="0.2">
      <c r="A679" t="s">
        <v>6668</v>
      </c>
    </row>
    <row r="680" spans="1:1" x14ac:dyDescent="0.2">
      <c r="A680" t="s">
        <v>6669</v>
      </c>
    </row>
    <row r="681" spans="1:1" x14ac:dyDescent="0.2">
      <c r="A681" t="s">
        <v>6670</v>
      </c>
    </row>
    <row r="682" spans="1:1" x14ac:dyDescent="0.2">
      <c r="A682" t="s">
        <v>6671</v>
      </c>
    </row>
    <row r="683" spans="1:1" x14ac:dyDescent="0.2">
      <c r="A683" t="s">
        <v>6672</v>
      </c>
    </row>
    <row r="684" spans="1:1" x14ac:dyDescent="0.2">
      <c r="A684" t="s">
        <v>6673</v>
      </c>
    </row>
    <row r="685" spans="1:1" x14ac:dyDescent="0.2">
      <c r="A685" t="s">
        <v>6674</v>
      </c>
    </row>
    <row r="686" spans="1:1" x14ac:dyDescent="0.2">
      <c r="A686" t="s">
        <v>6675</v>
      </c>
    </row>
    <row r="687" spans="1:1" x14ac:dyDescent="0.2">
      <c r="A687" t="s">
        <v>6676</v>
      </c>
    </row>
    <row r="688" spans="1:1" x14ac:dyDescent="0.2">
      <c r="A688" t="s">
        <v>6677</v>
      </c>
    </row>
    <row r="689" spans="1:1" x14ac:dyDescent="0.2">
      <c r="A689" t="s">
        <v>6678</v>
      </c>
    </row>
    <row r="690" spans="1:1" x14ac:dyDescent="0.2">
      <c r="A690" t="s">
        <v>6679</v>
      </c>
    </row>
    <row r="691" spans="1:1" x14ac:dyDescent="0.2">
      <c r="A691" t="s">
        <v>6680</v>
      </c>
    </row>
    <row r="692" spans="1:1" x14ac:dyDescent="0.2">
      <c r="A692" t="s">
        <v>6681</v>
      </c>
    </row>
    <row r="693" spans="1:1" x14ac:dyDescent="0.2">
      <c r="A693" t="s">
        <v>6682</v>
      </c>
    </row>
    <row r="694" spans="1:1" x14ac:dyDescent="0.2">
      <c r="A694" t="s">
        <v>6683</v>
      </c>
    </row>
    <row r="695" spans="1:1" x14ac:dyDescent="0.2">
      <c r="A695" t="s">
        <v>6684</v>
      </c>
    </row>
    <row r="696" spans="1:1" x14ac:dyDescent="0.2">
      <c r="A696" t="s">
        <v>6685</v>
      </c>
    </row>
    <row r="697" spans="1:1" x14ac:dyDescent="0.2">
      <c r="A697" t="s">
        <v>6686</v>
      </c>
    </row>
    <row r="698" spans="1:1" x14ac:dyDescent="0.2">
      <c r="A698" t="s">
        <v>6687</v>
      </c>
    </row>
    <row r="699" spans="1:1" x14ac:dyDescent="0.2">
      <c r="A699" t="s">
        <v>6688</v>
      </c>
    </row>
    <row r="700" spans="1:1" x14ac:dyDescent="0.2">
      <c r="A700" t="s">
        <v>6689</v>
      </c>
    </row>
    <row r="701" spans="1:1" x14ac:dyDescent="0.2">
      <c r="A701" t="s">
        <v>6690</v>
      </c>
    </row>
    <row r="702" spans="1:1" x14ac:dyDescent="0.2">
      <c r="A702" t="s">
        <v>6691</v>
      </c>
    </row>
    <row r="703" spans="1:1" x14ac:dyDescent="0.2">
      <c r="A703" t="s">
        <v>6692</v>
      </c>
    </row>
    <row r="704" spans="1:1" x14ac:dyDescent="0.2">
      <c r="A704" t="s">
        <v>6693</v>
      </c>
    </row>
    <row r="705" spans="1:1" x14ac:dyDescent="0.2">
      <c r="A705" t="s">
        <v>6694</v>
      </c>
    </row>
    <row r="706" spans="1:1" x14ac:dyDescent="0.2">
      <c r="A706" t="s">
        <v>6695</v>
      </c>
    </row>
    <row r="707" spans="1:1" x14ac:dyDescent="0.2">
      <c r="A707" t="s">
        <v>6696</v>
      </c>
    </row>
    <row r="708" spans="1:1" x14ac:dyDescent="0.2">
      <c r="A708" t="s">
        <v>6697</v>
      </c>
    </row>
    <row r="709" spans="1:1" x14ac:dyDescent="0.2">
      <c r="A709" t="s">
        <v>6698</v>
      </c>
    </row>
    <row r="710" spans="1:1" x14ac:dyDescent="0.2">
      <c r="A710" t="s">
        <v>6699</v>
      </c>
    </row>
    <row r="711" spans="1:1" x14ac:dyDescent="0.2">
      <c r="A711" t="s">
        <v>6700</v>
      </c>
    </row>
    <row r="712" spans="1:1" x14ac:dyDescent="0.2">
      <c r="A712" t="s">
        <v>7469</v>
      </c>
    </row>
    <row r="713" spans="1:1" x14ac:dyDescent="0.2">
      <c r="A713" t="s">
        <v>6701</v>
      </c>
    </row>
    <row r="714" spans="1:1" x14ac:dyDescent="0.2">
      <c r="A714" t="s">
        <v>6702</v>
      </c>
    </row>
    <row r="715" spans="1:1" x14ac:dyDescent="0.2">
      <c r="A715" t="s">
        <v>6703</v>
      </c>
    </row>
    <row r="716" spans="1:1" x14ac:dyDescent="0.2">
      <c r="A716" t="s">
        <v>6704</v>
      </c>
    </row>
    <row r="717" spans="1:1" x14ac:dyDescent="0.2">
      <c r="A717" t="s">
        <v>6705</v>
      </c>
    </row>
    <row r="718" spans="1:1" x14ac:dyDescent="0.2">
      <c r="A718" t="s">
        <v>6706</v>
      </c>
    </row>
    <row r="719" spans="1:1" x14ac:dyDescent="0.2">
      <c r="A719" t="s">
        <v>6707</v>
      </c>
    </row>
    <row r="720" spans="1:1" x14ac:dyDescent="0.2">
      <c r="A720" t="s">
        <v>6708</v>
      </c>
    </row>
    <row r="721" spans="1:1" x14ac:dyDescent="0.2">
      <c r="A721" t="s">
        <v>6709</v>
      </c>
    </row>
    <row r="722" spans="1:1" x14ac:dyDescent="0.2">
      <c r="A722" t="s">
        <v>6710</v>
      </c>
    </row>
    <row r="723" spans="1:1" x14ac:dyDescent="0.2">
      <c r="A723" t="s">
        <v>7470</v>
      </c>
    </row>
    <row r="724" spans="1:1" x14ac:dyDescent="0.2">
      <c r="A724" t="s">
        <v>6711</v>
      </c>
    </row>
    <row r="725" spans="1:1" x14ac:dyDescent="0.2">
      <c r="A725" t="s">
        <v>6712</v>
      </c>
    </row>
    <row r="726" spans="1:1" x14ac:dyDescent="0.2">
      <c r="A726" t="s">
        <v>6713</v>
      </c>
    </row>
    <row r="727" spans="1:1" x14ac:dyDescent="0.2">
      <c r="A727" t="s">
        <v>6714</v>
      </c>
    </row>
    <row r="728" spans="1:1" x14ac:dyDescent="0.2">
      <c r="A728" t="s">
        <v>6715</v>
      </c>
    </row>
    <row r="729" spans="1:1" x14ac:dyDescent="0.2">
      <c r="A729" t="s">
        <v>6716</v>
      </c>
    </row>
    <row r="730" spans="1:1" x14ac:dyDescent="0.2">
      <c r="A730" t="s">
        <v>6717</v>
      </c>
    </row>
    <row r="731" spans="1:1" x14ac:dyDescent="0.2">
      <c r="A731" t="s">
        <v>6718</v>
      </c>
    </row>
    <row r="732" spans="1:1" x14ac:dyDescent="0.2">
      <c r="A732" t="s">
        <v>6719</v>
      </c>
    </row>
    <row r="733" spans="1:1" x14ac:dyDescent="0.2">
      <c r="A733" t="s">
        <v>6720</v>
      </c>
    </row>
    <row r="734" spans="1:1" x14ac:dyDescent="0.2">
      <c r="A734" t="s">
        <v>6721</v>
      </c>
    </row>
    <row r="735" spans="1:1" x14ac:dyDescent="0.2">
      <c r="A735" t="s">
        <v>6722</v>
      </c>
    </row>
    <row r="736" spans="1:1" x14ac:dyDescent="0.2">
      <c r="A736" t="s">
        <v>6723</v>
      </c>
    </row>
    <row r="737" spans="1:1" x14ac:dyDescent="0.2">
      <c r="A737" t="s">
        <v>6724</v>
      </c>
    </row>
    <row r="738" spans="1:1" x14ac:dyDescent="0.2">
      <c r="A738" t="s">
        <v>6725</v>
      </c>
    </row>
    <row r="739" spans="1:1" x14ac:dyDescent="0.2">
      <c r="A739" t="s">
        <v>6726</v>
      </c>
    </row>
    <row r="740" spans="1:1" x14ac:dyDescent="0.2">
      <c r="A740" t="s">
        <v>6727</v>
      </c>
    </row>
    <row r="741" spans="1:1" x14ac:dyDescent="0.2">
      <c r="A741" t="s">
        <v>6728</v>
      </c>
    </row>
    <row r="742" spans="1:1" x14ac:dyDescent="0.2">
      <c r="A742" t="s">
        <v>6729</v>
      </c>
    </row>
    <row r="743" spans="1:1" x14ac:dyDescent="0.2">
      <c r="A743" t="s">
        <v>6730</v>
      </c>
    </row>
    <row r="744" spans="1:1" x14ac:dyDescent="0.2">
      <c r="A744" t="s">
        <v>6731</v>
      </c>
    </row>
    <row r="745" spans="1:1" x14ac:dyDescent="0.2">
      <c r="A745" t="s">
        <v>6732</v>
      </c>
    </row>
    <row r="746" spans="1:1" x14ac:dyDescent="0.2">
      <c r="A746" t="s">
        <v>6733</v>
      </c>
    </row>
    <row r="747" spans="1:1" x14ac:dyDescent="0.2">
      <c r="A747" t="s">
        <v>6734</v>
      </c>
    </row>
    <row r="748" spans="1:1" x14ac:dyDescent="0.2">
      <c r="A748" t="s">
        <v>6735</v>
      </c>
    </row>
    <row r="749" spans="1:1" x14ac:dyDescent="0.2">
      <c r="A749" t="s">
        <v>6736</v>
      </c>
    </row>
    <row r="750" spans="1:1" x14ac:dyDescent="0.2">
      <c r="A750" t="s">
        <v>6737</v>
      </c>
    </row>
    <row r="751" spans="1:1" x14ac:dyDescent="0.2">
      <c r="A751" t="s">
        <v>6738</v>
      </c>
    </row>
    <row r="752" spans="1:1" x14ac:dyDescent="0.2">
      <c r="A752" t="s">
        <v>6739</v>
      </c>
    </row>
    <row r="753" spans="1:1" x14ac:dyDescent="0.2">
      <c r="A753" t="s">
        <v>6740</v>
      </c>
    </row>
    <row r="754" spans="1:1" x14ac:dyDescent="0.2">
      <c r="A754" t="s">
        <v>6741</v>
      </c>
    </row>
    <row r="755" spans="1:1" x14ac:dyDescent="0.2">
      <c r="A755" t="s">
        <v>6742</v>
      </c>
    </row>
    <row r="756" spans="1:1" x14ac:dyDescent="0.2">
      <c r="A756" t="s">
        <v>6743</v>
      </c>
    </row>
    <row r="757" spans="1:1" x14ac:dyDescent="0.2">
      <c r="A757" t="s">
        <v>6744</v>
      </c>
    </row>
    <row r="758" spans="1:1" x14ac:dyDescent="0.2">
      <c r="A758" t="s">
        <v>6745</v>
      </c>
    </row>
    <row r="759" spans="1:1" x14ac:dyDescent="0.2">
      <c r="A759" t="s">
        <v>6746</v>
      </c>
    </row>
    <row r="760" spans="1:1" x14ac:dyDescent="0.2">
      <c r="A760" t="s">
        <v>6747</v>
      </c>
    </row>
    <row r="761" spans="1:1" x14ac:dyDescent="0.2">
      <c r="A761" t="s">
        <v>6748</v>
      </c>
    </row>
    <row r="762" spans="1:1" x14ac:dyDescent="0.2">
      <c r="A762" t="s">
        <v>6749</v>
      </c>
    </row>
    <row r="763" spans="1:1" x14ac:dyDescent="0.2">
      <c r="A763" t="s">
        <v>6750</v>
      </c>
    </row>
    <row r="764" spans="1:1" x14ac:dyDescent="0.2">
      <c r="A764" t="s">
        <v>6751</v>
      </c>
    </row>
    <row r="765" spans="1:1" x14ac:dyDescent="0.2">
      <c r="A765" t="s">
        <v>6752</v>
      </c>
    </row>
    <row r="766" spans="1:1" x14ac:dyDescent="0.2">
      <c r="A766" t="s">
        <v>6753</v>
      </c>
    </row>
    <row r="767" spans="1:1" x14ac:dyDescent="0.2">
      <c r="A767" t="s">
        <v>6754</v>
      </c>
    </row>
    <row r="768" spans="1:1" x14ac:dyDescent="0.2">
      <c r="A768" t="s">
        <v>6755</v>
      </c>
    </row>
    <row r="769" spans="1:1" x14ac:dyDescent="0.2">
      <c r="A769" t="s">
        <v>6756</v>
      </c>
    </row>
    <row r="770" spans="1:1" x14ac:dyDescent="0.2">
      <c r="A770" t="s">
        <v>6757</v>
      </c>
    </row>
    <row r="771" spans="1:1" x14ac:dyDescent="0.2">
      <c r="A771" t="s">
        <v>6758</v>
      </c>
    </row>
    <row r="772" spans="1:1" x14ac:dyDescent="0.2">
      <c r="A772" t="s">
        <v>6759</v>
      </c>
    </row>
    <row r="773" spans="1:1" x14ac:dyDescent="0.2">
      <c r="A773" t="s">
        <v>6760</v>
      </c>
    </row>
    <row r="774" spans="1:1" x14ac:dyDescent="0.2">
      <c r="A774" t="s">
        <v>6761</v>
      </c>
    </row>
    <row r="775" spans="1:1" x14ac:dyDescent="0.2">
      <c r="A775" t="s">
        <v>6762</v>
      </c>
    </row>
    <row r="776" spans="1:1" x14ac:dyDescent="0.2">
      <c r="A776" t="s">
        <v>6763</v>
      </c>
    </row>
    <row r="777" spans="1:1" x14ac:dyDescent="0.2">
      <c r="A777" t="s">
        <v>6764</v>
      </c>
    </row>
    <row r="778" spans="1:1" x14ac:dyDescent="0.2">
      <c r="A778" t="s">
        <v>6765</v>
      </c>
    </row>
    <row r="779" spans="1:1" x14ac:dyDescent="0.2">
      <c r="A779" t="s">
        <v>6766</v>
      </c>
    </row>
    <row r="780" spans="1:1" x14ac:dyDescent="0.2">
      <c r="A780" t="s">
        <v>6767</v>
      </c>
    </row>
    <row r="781" spans="1:1" x14ac:dyDescent="0.2">
      <c r="A781" t="s">
        <v>6768</v>
      </c>
    </row>
    <row r="782" spans="1:1" x14ac:dyDescent="0.2">
      <c r="A782" t="s">
        <v>6769</v>
      </c>
    </row>
    <row r="783" spans="1:1" x14ac:dyDescent="0.2">
      <c r="A783" t="s">
        <v>6770</v>
      </c>
    </row>
    <row r="784" spans="1:1" x14ac:dyDescent="0.2">
      <c r="A784" t="s">
        <v>6771</v>
      </c>
    </row>
    <row r="785" spans="1:1" x14ac:dyDescent="0.2">
      <c r="A785" t="s">
        <v>6772</v>
      </c>
    </row>
    <row r="786" spans="1:1" x14ac:dyDescent="0.2">
      <c r="A786" t="s">
        <v>6773</v>
      </c>
    </row>
    <row r="787" spans="1:1" x14ac:dyDescent="0.2">
      <c r="A787" t="s">
        <v>6774</v>
      </c>
    </row>
    <row r="788" spans="1:1" x14ac:dyDescent="0.2">
      <c r="A788" t="s">
        <v>6775</v>
      </c>
    </row>
    <row r="789" spans="1:1" x14ac:dyDescent="0.2">
      <c r="A789" t="s">
        <v>6776</v>
      </c>
    </row>
    <row r="790" spans="1:1" x14ac:dyDescent="0.2">
      <c r="A790" t="s">
        <v>6777</v>
      </c>
    </row>
    <row r="791" spans="1:1" x14ac:dyDescent="0.2">
      <c r="A791" t="s">
        <v>6778</v>
      </c>
    </row>
    <row r="792" spans="1:1" x14ac:dyDescent="0.2">
      <c r="A792" t="s">
        <v>6779</v>
      </c>
    </row>
    <row r="793" spans="1:1" x14ac:dyDescent="0.2">
      <c r="A793" t="s">
        <v>6780</v>
      </c>
    </row>
    <row r="794" spans="1:1" x14ac:dyDescent="0.2">
      <c r="A794" t="s">
        <v>6781</v>
      </c>
    </row>
    <row r="795" spans="1:1" x14ac:dyDescent="0.2">
      <c r="A795" t="s">
        <v>6782</v>
      </c>
    </row>
    <row r="796" spans="1:1" x14ac:dyDescent="0.2">
      <c r="A796" t="s">
        <v>6783</v>
      </c>
    </row>
    <row r="797" spans="1:1" x14ac:dyDescent="0.2">
      <c r="A797" t="s">
        <v>6784</v>
      </c>
    </row>
    <row r="798" spans="1:1" x14ac:dyDescent="0.2">
      <c r="A798" t="s">
        <v>6785</v>
      </c>
    </row>
    <row r="799" spans="1:1" x14ac:dyDescent="0.2">
      <c r="A799" t="s">
        <v>6786</v>
      </c>
    </row>
    <row r="800" spans="1:1" x14ac:dyDescent="0.2">
      <c r="A800" t="s">
        <v>6787</v>
      </c>
    </row>
    <row r="801" spans="1:1" x14ac:dyDescent="0.2">
      <c r="A801" t="s">
        <v>6788</v>
      </c>
    </row>
    <row r="802" spans="1:1" x14ac:dyDescent="0.2">
      <c r="A802" t="s">
        <v>6789</v>
      </c>
    </row>
    <row r="803" spans="1:1" x14ac:dyDescent="0.2">
      <c r="A803" t="s">
        <v>6790</v>
      </c>
    </row>
    <row r="804" spans="1:1" x14ac:dyDescent="0.2">
      <c r="A804" t="s">
        <v>6791</v>
      </c>
    </row>
    <row r="805" spans="1:1" x14ac:dyDescent="0.2">
      <c r="A805" t="s">
        <v>6792</v>
      </c>
    </row>
    <row r="806" spans="1:1" x14ac:dyDescent="0.2">
      <c r="A806" t="s">
        <v>6793</v>
      </c>
    </row>
    <row r="807" spans="1:1" x14ac:dyDescent="0.2">
      <c r="A807" t="s">
        <v>6794</v>
      </c>
    </row>
    <row r="808" spans="1:1" x14ac:dyDescent="0.2">
      <c r="A808" t="s">
        <v>6795</v>
      </c>
    </row>
    <row r="809" spans="1:1" x14ac:dyDescent="0.2">
      <c r="A809" t="s">
        <v>6796</v>
      </c>
    </row>
    <row r="810" spans="1:1" x14ac:dyDescent="0.2">
      <c r="A810" t="s">
        <v>6797</v>
      </c>
    </row>
    <row r="811" spans="1:1" x14ac:dyDescent="0.2">
      <c r="A811" t="s">
        <v>6798</v>
      </c>
    </row>
    <row r="812" spans="1:1" x14ac:dyDescent="0.2">
      <c r="A812" t="s">
        <v>6799</v>
      </c>
    </row>
    <row r="813" spans="1:1" x14ac:dyDescent="0.2">
      <c r="A813" t="s">
        <v>6800</v>
      </c>
    </row>
    <row r="814" spans="1:1" x14ac:dyDescent="0.2">
      <c r="A814" t="s">
        <v>6801</v>
      </c>
    </row>
    <row r="815" spans="1:1" x14ac:dyDescent="0.2">
      <c r="A815" t="s">
        <v>6802</v>
      </c>
    </row>
    <row r="816" spans="1:1" x14ac:dyDescent="0.2">
      <c r="A816" t="s">
        <v>6803</v>
      </c>
    </row>
    <row r="817" spans="1:1" x14ac:dyDescent="0.2">
      <c r="A817" t="s">
        <v>6804</v>
      </c>
    </row>
    <row r="818" spans="1:1" x14ac:dyDescent="0.2">
      <c r="A818" t="s">
        <v>6805</v>
      </c>
    </row>
    <row r="819" spans="1:1" x14ac:dyDescent="0.2">
      <c r="A819" t="s">
        <v>6806</v>
      </c>
    </row>
    <row r="820" spans="1:1" x14ac:dyDescent="0.2">
      <c r="A820" t="s">
        <v>6807</v>
      </c>
    </row>
    <row r="821" spans="1:1" x14ac:dyDescent="0.2">
      <c r="A821" t="s">
        <v>6808</v>
      </c>
    </row>
    <row r="822" spans="1:1" x14ac:dyDescent="0.2">
      <c r="A822" t="s">
        <v>6809</v>
      </c>
    </row>
    <row r="823" spans="1:1" x14ac:dyDescent="0.2">
      <c r="A823" t="s">
        <v>6810</v>
      </c>
    </row>
    <row r="824" spans="1:1" x14ac:dyDescent="0.2">
      <c r="A824" t="s">
        <v>6811</v>
      </c>
    </row>
    <row r="825" spans="1:1" x14ac:dyDescent="0.2">
      <c r="A825" t="s">
        <v>6812</v>
      </c>
    </row>
    <row r="826" spans="1:1" x14ac:dyDescent="0.2">
      <c r="A826" t="s">
        <v>6813</v>
      </c>
    </row>
    <row r="827" spans="1:1" x14ac:dyDescent="0.2">
      <c r="A827" t="s">
        <v>6814</v>
      </c>
    </row>
    <row r="828" spans="1:1" x14ac:dyDescent="0.2">
      <c r="A828" t="s">
        <v>6815</v>
      </c>
    </row>
    <row r="829" spans="1:1" x14ac:dyDescent="0.2">
      <c r="A829" t="s">
        <v>6816</v>
      </c>
    </row>
    <row r="830" spans="1:1" x14ac:dyDescent="0.2">
      <c r="A830" t="s">
        <v>6817</v>
      </c>
    </row>
    <row r="831" spans="1:1" x14ac:dyDescent="0.2">
      <c r="A831" t="s">
        <v>6818</v>
      </c>
    </row>
    <row r="832" spans="1:1" x14ac:dyDescent="0.2">
      <c r="A832" t="s">
        <v>6819</v>
      </c>
    </row>
    <row r="833" spans="1:1" x14ac:dyDescent="0.2">
      <c r="A833" t="s">
        <v>6820</v>
      </c>
    </row>
    <row r="834" spans="1:1" x14ac:dyDescent="0.2">
      <c r="A834" t="s">
        <v>6821</v>
      </c>
    </row>
    <row r="835" spans="1:1" x14ac:dyDescent="0.2">
      <c r="A835" t="s">
        <v>6822</v>
      </c>
    </row>
    <row r="836" spans="1:1" x14ac:dyDescent="0.2">
      <c r="A836" t="s">
        <v>6823</v>
      </c>
    </row>
    <row r="837" spans="1:1" x14ac:dyDescent="0.2">
      <c r="A837" t="s">
        <v>6824</v>
      </c>
    </row>
    <row r="838" spans="1:1" x14ac:dyDescent="0.2">
      <c r="A838" t="s">
        <v>6825</v>
      </c>
    </row>
    <row r="839" spans="1:1" x14ac:dyDescent="0.2">
      <c r="A839" t="s">
        <v>6826</v>
      </c>
    </row>
    <row r="840" spans="1:1" x14ac:dyDescent="0.2">
      <c r="A840" t="s">
        <v>6827</v>
      </c>
    </row>
    <row r="841" spans="1:1" x14ac:dyDescent="0.2">
      <c r="A841" t="s">
        <v>6828</v>
      </c>
    </row>
    <row r="842" spans="1:1" x14ac:dyDescent="0.2">
      <c r="A842" t="s">
        <v>6829</v>
      </c>
    </row>
    <row r="843" spans="1:1" x14ac:dyDescent="0.2">
      <c r="A843" t="s">
        <v>6830</v>
      </c>
    </row>
    <row r="844" spans="1:1" x14ac:dyDescent="0.2">
      <c r="A844" t="s">
        <v>6831</v>
      </c>
    </row>
    <row r="845" spans="1:1" x14ac:dyDescent="0.2">
      <c r="A845" t="s">
        <v>6832</v>
      </c>
    </row>
    <row r="846" spans="1:1" x14ac:dyDescent="0.2">
      <c r="A846" t="s">
        <v>6833</v>
      </c>
    </row>
    <row r="847" spans="1:1" x14ac:dyDescent="0.2">
      <c r="A847" t="s">
        <v>6834</v>
      </c>
    </row>
    <row r="848" spans="1:1" x14ac:dyDescent="0.2">
      <c r="A848" t="s">
        <v>6835</v>
      </c>
    </row>
    <row r="849" spans="1:1" x14ac:dyDescent="0.2">
      <c r="A849" t="s">
        <v>6836</v>
      </c>
    </row>
    <row r="850" spans="1:1" x14ac:dyDescent="0.2">
      <c r="A850" t="s">
        <v>6837</v>
      </c>
    </row>
    <row r="851" spans="1:1" x14ac:dyDescent="0.2">
      <c r="A851" t="s">
        <v>6838</v>
      </c>
    </row>
    <row r="852" spans="1:1" x14ac:dyDescent="0.2">
      <c r="A852" t="s">
        <v>6839</v>
      </c>
    </row>
    <row r="853" spans="1:1" x14ac:dyDescent="0.2">
      <c r="A853" t="s">
        <v>6840</v>
      </c>
    </row>
    <row r="854" spans="1:1" x14ac:dyDescent="0.2">
      <c r="A854" t="s">
        <v>6841</v>
      </c>
    </row>
    <row r="855" spans="1:1" x14ac:dyDescent="0.2">
      <c r="A855" t="s">
        <v>6842</v>
      </c>
    </row>
    <row r="856" spans="1:1" x14ac:dyDescent="0.2">
      <c r="A856" t="s">
        <v>7394</v>
      </c>
    </row>
    <row r="857" spans="1:1" x14ac:dyDescent="0.2">
      <c r="A857" t="s">
        <v>6843</v>
      </c>
    </row>
    <row r="858" spans="1:1" x14ac:dyDescent="0.2">
      <c r="A858" t="s">
        <v>6844</v>
      </c>
    </row>
    <row r="859" spans="1:1" x14ac:dyDescent="0.2">
      <c r="A859" t="s">
        <v>6845</v>
      </c>
    </row>
    <row r="860" spans="1:1" x14ac:dyDescent="0.2">
      <c r="A860" t="s">
        <v>6846</v>
      </c>
    </row>
    <row r="861" spans="1:1" x14ac:dyDescent="0.2">
      <c r="A861" t="s">
        <v>6847</v>
      </c>
    </row>
    <row r="862" spans="1:1" x14ac:dyDescent="0.2">
      <c r="A862" t="s">
        <v>6848</v>
      </c>
    </row>
    <row r="863" spans="1:1" x14ac:dyDescent="0.2">
      <c r="A863" t="s">
        <v>6849</v>
      </c>
    </row>
    <row r="864" spans="1:1" x14ac:dyDescent="0.2">
      <c r="A864" t="s">
        <v>6850</v>
      </c>
    </row>
    <row r="865" spans="1:1" x14ac:dyDescent="0.2">
      <c r="A865" t="s">
        <v>6851</v>
      </c>
    </row>
    <row r="866" spans="1:1" x14ac:dyDescent="0.2">
      <c r="A866" t="s">
        <v>6852</v>
      </c>
    </row>
    <row r="867" spans="1:1" x14ac:dyDescent="0.2">
      <c r="A867" t="s">
        <v>6853</v>
      </c>
    </row>
    <row r="868" spans="1:1" x14ac:dyDescent="0.2">
      <c r="A868" t="s">
        <v>6854</v>
      </c>
    </row>
    <row r="869" spans="1:1" x14ac:dyDescent="0.2">
      <c r="A869" t="s">
        <v>6855</v>
      </c>
    </row>
    <row r="870" spans="1:1" x14ac:dyDescent="0.2">
      <c r="A870" t="s">
        <v>6856</v>
      </c>
    </row>
    <row r="871" spans="1:1" x14ac:dyDescent="0.2">
      <c r="A871" t="s">
        <v>6857</v>
      </c>
    </row>
    <row r="872" spans="1:1" x14ac:dyDescent="0.2">
      <c r="A872" t="s">
        <v>6858</v>
      </c>
    </row>
    <row r="873" spans="1:1" x14ac:dyDescent="0.2">
      <c r="A873" t="s">
        <v>6859</v>
      </c>
    </row>
    <row r="874" spans="1:1" x14ac:dyDescent="0.2">
      <c r="A874" t="s">
        <v>6860</v>
      </c>
    </row>
    <row r="875" spans="1:1" x14ac:dyDescent="0.2">
      <c r="A875" t="s">
        <v>6861</v>
      </c>
    </row>
    <row r="876" spans="1:1" x14ac:dyDescent="0.2">
      <c r="A876" t="s">
        <v>6862</v>
      </c>
    </row>
    <row r="877" spans="1:1" x14ac:dyDescent="0.2">
      <c r="A877" t="s">
        <v>6863</v>
      </c>
    </row>
    <row r="878" spans="1:1" x14ac:dyDescent="0.2">
      <c r="A878" t="s">
        <v>6864</v>
      </c>
    </row>
    <row r="879" spans="1:1" x14ac:dyDescent="0.2">
      <c r="A879" t="s">
        <v>6865</v>
      </c>
    </row>
    <row r="880" spans="1:1" x14ac:dyDescent="0.2">
      <c r="A880" t="s">
        <v>6866</v>
      </c>
    </row>
    <row r="881" spans="1:1" x14ac:dyDescent="0.2">
      <c r="A881" t="s">
        <v>6867</v>
      </c>
    </row>
    <row r="882" spans="1:1" x14ac:dyDescent="0.2">
      <c r="A882" t="s">
        <v>6868</v>
      </c>
    </row>
    <row r="883" spans="1:1" x14ac:dyDescent="0.2">
      <c r="A883" t="s">
        <v>6869</v>
      </c>
    </row>
    <row r="884" spans="1:1" x14ac:dyDescent="0.2">
      <c r="A884" t="s">
        <v>6870</v>
      </c>
    </row>
    <row r="885" spans="1:1" x14ac:dyDescent="0.2">
      <c r="A885" t="s">
        <v>6871</v>
      </c>
    </row>
    <row r="886" spans="1:1" x14ac:dyDescent="0.2">
      <c r="A886" t="s">
        <v>6872</v>
      </c>
    </row>
    <row r="887" spans="1:1" x14ac:dyDescent="0.2">
      <c r="A887" t="s">
        <v>6873</v>
      </c>
    </row>
    <row r="888" spans="1:1" x14ac:dyDescent="0.2">
      <c r="A888" t="s">
        <v>6874</v>
      </c>
    </row>
    <row r="889" spans="1:1" x14ac:dyDescent="0.2">
      <c r="A889" t="s">
        <v>6875</v>
      </c>
    </row>
    <row r="890" spans="1:1" x14ac:dyDescent="0.2">
      <c r="A890" t="s">
        <v>6876</v>
      </c>
    </row>
    <row r="891" spans="1:1" x14ac:dyDescent="0.2">
      <c r="A891" t="s">
        <v>6877</v>
      </c>
    </row>
    <row r="892" spans="1:1" x14ac:dyDescent="0.2">
      <c r="A892" t="s">
        <v>6878</v>
      </c>
    </row>
    <row r="893" spans="1:1" x14ac:dyDescent="0.2">
      <c r="A893" t="s">
        <v>6879</v>
      </c>
    </row>
    <row r="894" spans="1:1" x14ac:dyDescent="0.2">
      <c r="A894" t="s">
        <v>6880</v>
      </c>
    </row>
    <row r="895" spans="1:1" x14ac:dyDescent="0.2">
      <c r="A895" t="s">
        <v>6881</v>
      </c>
    </row>
    <row r="896" spans="1:1" x14ac:dyDescent="0.2">
      <c r="A896" t="s">
        <v>6882</v>
      </c>
    </row>
    <row r="897" spans="1:1" x14ac:dyDescent="0.2">
      <c r="A897" t="s">
        <v>6883</v>
      </c>
    </row>
    <row r="898" spans="1:1" x14ac:dyDescent="0.2">
      <c r="A898" t="s">
        <v>6884</v>
      </c>
    </row>
    <row r="899" spans="1:1" x14ac:dyDescent="0.2">
      <c r="A899" t="s">
        <v>6885</v>
      </c>
    </row>
    <row r="900" spans="1:1" x14ac:dyDescent="0.2">
      <c r="A900" t="s">
        <v>6886</v>
      </c>
    </row>
    <row r="901" spans="1:1" x14ac:dyDescent="0.2">
      <c r="A901" t="s">
        <v>6887</v>
      </c>
    </row>
    <row r="902" spans="1:1" x14ac:dyDescent="0.2">
      <c r="A902" t="s">
        <v>6888</v>
      </c>
    </row>
    <row r="903" spans="1:1" x14ac:dyDescent="0.2">
      <c r="A903" t="s">
        <v>6889</v>
      </c>
    </row>
    <row r="904" spans="1:1" x14ac:dyDescent="0.2">
      <c r="A904" t="s">
        <v>6890</v>
      </c>
    </row>
    <row r="905" spans="1:1" x14ac:dyDescent="0.2">
      <c r="A905" t="s">
        <v>6891</v>
      </c>
    </row>
    <row r="906" spans="1:1" x14ac:dyDescent="0.2">
      <c r="A906" t="s">
        <v>6892</v>
      </c>
    </row>
    <row r="907" spans="1:1" x14ac:dyDescent="0.2">
      <c r="A907" t="s">
        <v>6893</v>
      </c>
    </row>
    <row r="908" spans="1:1" x14ac:dyDescent="0.2">
      <c r="A908" t="s">
        <v>6894</v>
      </c>
    </row>
    <row r="909" spans="1:1" x14ac:dyDescent="0.2">
      <c r="A909" t="s">
        <v>6895</v>
      </c>
    </row>
    <row r="910" spans="1:1" x14ac:dyDescent="0.2">
      <c r="A910" t="s">
        <v>6896</v>
      </c>
    </row>
    <row r="911" spans="1:1" x14ac:dyDescent="0.2">
      <c r="A911" t="s">
        <v>6897</v>
      </c>
    </row>
    <row r="912" spans="1:1" x14ac:dyDescent="0.2">
      <c r="A912" t="s">
        <v>6898</v>
      </c>
    </row>
    <row r="913" spans="1:1" x14ac:dyDescent="0.2">
      <c r="A913" t="s">
        <v>6899</v>
      </c>
    </row>
    <row r="914" spans="1:1" x14ac:dyDescent="0.2">
      <c r="A914" t="s">
        <v>6900</v>
      </c>
    </row>
    <row r="915" spans="1:1" x14ac:dyDescent="0.2">
      <c r="A915" t="s">
        <v>6901</v>
      </c>
    </row>
    <row r="916" spans="1:1" x14ac:dyDescent="0.2">
      <c r="A916" t="s">
        <v>6902</v>
      </c>
    </row>
    <row r="917" spans="1:1" x14ac:dyDescent="0.2">
      <c r="A917" t="s">
        <v>6903</v>
      </c>
    </row>
    <row r="918" spans="1:1" x14ac:dyDescent="0.2">
      <c r="A918" t="s">
        <v>6904</v>
      </c>
    </row>
    <row r="919" spans="1:1" x14ac:dyDescent="0.2">
      <c r="A919" t="s">
        <v>6905</v>
      </c>
    </row>
    <row r="920" spans="1:1" x14ac:dyDescent="0.2">
      <c r="A920" t="s">
        <v>6906</v>
      </c>
    </row>
    <row r="921" spans="1:1" x14ac:dyDescent="0.2">
      <c r="A921" t="s">
        <v>6907</v>
      </c>
    </row>
    <row r="922" spans="1:1" x14ac:dyDescent="0.2">
      <c r="A922" t="s">
        <v>6908</v>
      </c>
    </row>
    <row r="923" spans="1:1" x14ac:dyDescent="0.2">
      <c r="A923" t="s">
        <v>6909</v>
      </c>
    </row>
    <row r="924" spans="1:1" x14ac:dyDescent="0.2">
      <c r="A924" t="s">
        <v>6910</v>
      </c>
    </row>
    <row r="925" spans="1:1" x14ac:dyDescent="0.2">
      <c r="A925" t="s">
        <v>6911</v>
      </c>
    </row>
    <row r="926" spans="1:1" x14ac:dyDescent="0.2">
      <c r="A926" t="s">
        <v>6912</v>
      </c>
    </row>
    <row r="927" spans="1:1" x14ac:dyDescent="0.2">
      <c r="A927" t="s">
        <v>6913</v>
      </c>
    </row>
    <row r="928" spans="1:1" x14ac:dyDescent="0.2">
      <c r="A928" t="s">
        <v>6914</v>
      </c>
    </row>
    <row r="929" spans="1:1" x14ac:dyDescent="0.2">
      <c r="A929" t="s">
        <v>6915</v>
      </c>
    </row>
    <row r="930" spans="1:1" x14ac:dyDescent="0.2">
      <c r="A930" t="s">
        <v>6916</v>
      </c>
    </row>
    <row r="931" spans="1:1" x14ac:dyDescent="0.2">
      <c r="A931" t="s">
        <v>6917</v>
      </c>
    </row>
    <row r="932" spans="1:1" x14ac:dyDescent="0.2">
      <c r="A932" t="s">
        <v>6918</v>
      </c>
    </row>
    <row r="933" spans="1:1" x14ac:dyDescent="0.2">
      <c r="A933" t="s">
        <v>6919</v>
      </c>
    </row>
    <row r="934" spans="1:1" x14ac:dyDescent="0.2">
      <c r="A934" t="s">
        <v>6920</v>
      </c>
    </row>
    <row r="935" spans="1:1" x14ac:dyDescent="0.2">
      <c r="A935" t="s">
        <v>6921</v>
      </c>
    </row>
    <row r="936" spans="1:1" x14ac:dyDescent="0.2">
      <c r="A936" t="s">
        <v>6922</v>
      </c>
    </row>
    <row r="937" spans="1:1" x14ac:dyDescent="0.2">
      <c r="A937" t="s">
        <v>6923</v>
      </c>
    </row>
    <row r="938" spans="1:1" x14ac:dyDescent="0.2">
      <c r="A938" t="s">
        <v>6924</v>
      </c>
    </row>
    <row r="939" spans="1:1" x14ac:dyDescent="0.2">
      <c r="A939" t="s">
        <v>6925</v>
      </c>
    </row>
    <row r="940" spans="1:1" x14ac:dyDescent="0.2">
      <c r="A940" t="s">
        <v>6926</v>
      </c>
    </row>
    <row r="941" spans="1:1" x14ac:dyDescent="0.2">
      <c r="A941" t="s">
        <v>6927</v>
      </c>
    </row>
    <row r="942" spans="1:1" x14ac:dyDescent="0.2">
      <c r="A942" t="s">
        <v>6928</v>
      </c>
    </row>
    <row r="943" spans="1:1" x14ac:dyDescent="0.2">
      <c r="A943" t="s">
        <v>6929</v>
      </c>
    </row>
    <row r="944" spans="1:1" x14ac:dyDescent="0.2">
      <c r="A944" t="s">
        <v>6930</v>
      </c>
    </row>
    <row r="945" spans="1:1" x14ac:dyDescent="0.2">
      <c r="A945" t="s">
        <v>6931</v>
      </c>
    </row>
    <row r="946" spans="1:1" x14ac:dyDescent="0.2">
      <c r="A946" t="s">
        <v>6932</v>
      </c>
    </row>
    <row r="947" spans="1:1" x14ac:dyDescent="0.2">
      <c r="A947" t="s">
        <v>6933</v>
      </c>
    </row>
    <row r="948" spans="1:1" x14ac:dyDescent="0.2">
      <c r="A948" t="s">
        <v>6934</v>
      </c>
    </row>
    <row r="949" spans="1:1" x14ac:dyDescent="0.2">
      <c r="A949" t="s">
        <v>6935</v>
      </c>
    </row>
    <row r="950" spans="1:1" x14ac:dyDescent="0.2">
      <c r="A950" t="s">
        <v>6936</v>
      </c>
    </row>
    <row r="951" spans="1:1" x14ac:dyDescent="0.2">
      <c r="A951" t="s">
        <v>6937</v>
      </c>
    </row>
    <row r="952" spans="1:1" x14ac:dyDescent="0.2">
      <c r="A952" t="s">
        <v>6938</v>
      </c>
    </row>
    <row r="953" spans="1:1" x14ac:dyDescent="0.2">
      <c r="A953" t="s">
        <v>6939</v>
      </c>
    </row>
    <row r="954" spans="1:1" x14ac:dyDescent="0.2">
      <c r="A954" t="s">
        <v>6940</v>
      </c>
    </row>
    <row r="955" spans="1:1" x14ac:dyDescent="0.2">
      <c r="A955" t="s">
        <v>6941</v>
      </c>
    </row>
    <row r="956" spans="1:1" x14ac:dyDescent="0.2">
      <c r="A956" t="s">
        <v>6942</v>
      </c>
    </row>
    <row r="957" spans="1:1" x14ac:dyDescent="0.2">
      <c r="A957" t="s">
        <v>6943</v>
      </c>
    </row>
    <row r="958" spans="1:1" x14ac:dyDescent="0.2">
      <c r="A958" t="s">
        <v>6944</v>
      </c>
    </row>
    <row r="959" spans="1:1" x14ac:dyDescent="0.2">
      <c r="A959" t="s">
        <v>6945</v>
      </c>
    </row>
    <row r="960" spans="1:1" x14ac:dyDescent="0.2">
      <c r="A960" t="s">
        <v>6946</v>
      </c>
    </row>
    <row r="961" spans="1:1" x14ac:dyDescent="0.2">
      <c r="A961" t="s">
        <v>6947</v>
      </c>
    </row>
    <row r="962" spans="1:1" x14ac:dyDescent="0.2">
      <c r="A962" t="s">
        <v>6948</v>
      </c>
    </row>
    <row r="963" spans="1:1" x14ac:dyDescent="0.2">
      <c r="A963" t="s">
        <v>6949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A1:I22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7.6999999999999999E-2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7.6999999999999999E-2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7498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0.45200000000000001</v>
      </c>
      <c r="N29" s="719"/>
      <c r="T29" s="726"/>
    </row>
    <row r="30" spans="1:21" x14ac:dyDescent="0.2">
      <c r="A30" s="724" t="s">
        <v>7499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7507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7.4300000000000005E-2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</v>
      </c>
      <c r="N34" s="719"/>
    </row>
    <row r="35" spans="1:14" x14ac:dyDescent="0.2">
      <c r="A35" s="724" t="s">
        <v>257</v>
      </c>
      <c r="B35" s="719">
        <v>0.28999999999999998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0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0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0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0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0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41614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47" workbookViewId="0">
      <selection activeCell="A75" sqref="A75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35"/>
  <sheetViews>
    <sheetView topLeftCell="A813" workbookViewId="0">
      <selection sqref="A1:E35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387</v>
      </c>
      <c r="B1" t="s">
        <v>7513</v>
      </c>
      <c r="C1" t="s">
        <v>158</v>
      </c>
      <c r="D1" t="s">
        <v>159</v>
      </c>
      <c r="E1" t="s">
        <v>351</v>
      </c>
    </row>
    <row r="2" spans="1:5" x14ac:dyDescent="0.2">
      <c r="A2" t="s">
        <v>6957</v>
      </c>
      <c r="B2" t="s">
        <v>7514</v>
      </c>
      <c r="C2" t="s">
        <v>7515</v>
      </c>
      <c r="D2" t="s">
        <v>7516</v>
      </c>
      <c r="E2">
        <v>42736</v>
      </c>
    </row>
    <row r="3" spans="1:5" x14ac:dyDescent="0.2">
      <c r="A3" t="s">
        <v>6958</v>
      </c>
      <c r="B3" t="s">
        <v>7517</v>
      </c>
      <c r="C3" t="s">
        <v>7518</v>
      </c>
      <c r="D3" t="s">
        <v>7519</v>
      </c>
      <c r="E3">
        <v>42575</v>
      </c>
    </row>
    <row r="4" spans="1:5" x14ac:dyDescent="0.2">
      <c r="A4" t="s">
        <v>6959</v>
      </c>
      <c r="B4" t="s">
        <v>7520</v>
      </c>
      <c r="C4" t="s">
        <v>7521</v>
      </c>
      <c r="D4" t="s">
        <v>7522</v>
      </c>
      <c r="E4">
        <v>42818</v>
      </c>
    </row>
    <row r="5" spans="1:5" x14ac:dyDescent="0.2">
      <c r="A5" t="s">
        <v>6960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6961</v>
      </c>
      <c r="B6" t="s">
        <v>7523</v>
      </c>
      <c r="C6" t="s">
        <v>7524</v>
      </c>
      <c r="D6" t="s">
        <v>7525</v>
      </c>
      <c r="E6">
        <v>42783</v>
      </c>
    </row>
    <row r="7" spans="1:5" x14ac:dyDescent="0.2">
      <c r="A7" t="s">
        <v>6976</v>
      </c>
      <c r="B7">
        <v>0</v>
      </c>
      <c r="C7">
        <v>0</v>
      </c>
      <c r="D7">
        <v>0</v>
      </c>
      <c r="E7">
        <v>0</v>
      </c>
    </row>
    <row r="8" spans="1:5" x14ac:dyDescent="0.2">
      <c r="A8" t="s">
        <v>6962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6963</v>
      </c>
      <c r="B9" t="s">
        <v>7526</v>
      </c>
      <c r="C9" t="s">
        <v>3501</v>
      </c>
      <c r="D9" t="s">
        <v>3501</v>
      </c>
      <c r="E9">
        <v>42690</v>
      </c>
    </row>
    <row r="10" spans="1:5" x14ac:dyDescent="0.2">
      <c r="A10" t="s">
        <v>6964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6965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6966</v>
      </c>
      <c r="B12" t="s">
        <v>3484</v>
      </c>
      <c r="C12" t="s">
        <v>3484</v>
      </c>
      <c r="D12" t="s">
        <v>3484</v>
      </c>
      <c r="E12">
        <v>1462</v>
      </c>
    </row>
    <row r="13" spans="1:5" x14ac:dyDescent="0.2">
      <c r="A13" t="s">
        <v>6967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6968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6969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6970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6971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6972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6973</v>
      </c>
      <c r="B19" t="s">
        <v>7471</v>
      </c>
      <c r="C19" t="s">
        <v>7472</v>
      </c>
      <c r="D19" t="s">
        <v>7473</v>
      </c>
      <c r="E19">
        <v>42650</v>
      </c>
    </row>
    <row r="20" spans="1:5" x14ac:dyDescent="0.2">
      <c r="A20" t="s">
        <v>5293</v>
      </c>
      <c r="B20">
        <v>0</v>
      </c>
      <c r="C20">
        <v>0</v>
      </c>
      <c r="D20">
        <v>0</v>
      </c>
      <c r="E20">
        <v>0</v>
      </c>
    </row>
    <row r="21" spans="1:5" x14ac:dyDescent="0.2">
      <c r="A21" t="s">
        <v>5294</v>
      </c>
      <c r="B21">
        <v>0</v>
      </c>
      <c r="C21">
        <v>0</v>
      </c>
      <c r="D21">
        <v>0</v>
      </c>
      <c r="E21">
        <v>0</v>
      </c>
    </row>
    <row r="22" spans="1:5" x14ac:dyDescent="0.2">
      <c r="A22" t="s">
        <v>5238</v>
      </c>
      <c r="B22">
        <v>0</v>
      </c>
      <c r="C22">
        <v>0</v>
      </c>
      <c r="D22">
        <v>0</v>
      </c>
      <c r="E22">
        <v>0</v>
      </c>
    </row>
    <row r="23" spans="1:5" x14ac:dyDescent="0.2">
      <c r="A23" t="s">
        <v>5295</v>
      </c>
      <c r="B23">
        <v>0</v>
      </c>
      <c r="C23">
        <v>0</v>
      </c>
      <c r="D23">
        <v>0</v>
      </c>
      <c r="E23">
        <v>0</v>
      </c>
    </row>
    <row r="24" spans="1:5" x14ac:dyDescent="0.2">
      <c r="A24" t="s">
        <v>5296</v>
      </c>
      <c r="B24">
        <v>0</v>
      </c>
      <c r="C24">
        <v>0</v>
      </c>
      <c r="D24">
        <v>0</v>
      </c>
      <c r="E24">
        <v>0</v>
      </c>
    </row>
    <row r="25" spans="1:5" x14ac:dyDescent="0.2">
      <c r="A25" t="s">
        <v>5297</v>
      </c>
      <c r="B25">
        <v>0</v>
      </c>
      <c r="C25">
        <v>0</v>
      </c>
      <c r="D25">
        <v>0</v>
      </c>
      <c r="E25">
        <v>0</v>
      </c>
    </row>
    <row r="26" spans="1:5" x14ac:dyDescent="0.2">
      <c r="A26" t="s">
        <v>5298</v>
      </c>
      <c r="B26">
        <v>0</v>
      </c>
      <c r="C26">
        <v>0</v>
      </c>
      <c r="D26">
        <v>0</v>
      </c>
      <c r="E26">
        <v>0</v>
      </c>
    </row>
    <row r="27" spans="1:5" x14ac:dyDescent="0.2">
      <c r="A27" t="s">
        <v>5299</v>
      </c>
      <c r="B27">
        <v>0</v>
      </c>
      <c r="C27">
        <v>0</v>
      </c>
      <c r="D27">
        <v>0</v>
      </c>
      <c r="E27">
        <v>0</v>
      </c>
    </row>
    <row r="28" spans="1:5" x14ac:dyDescent="0.2">
      <c r="A28" t="s">
        <v>5300</v>
      </c>
      <c r="B28">
        <v>0</v>
      </c>
      <c r="C28">
        <v>0</v>
      </c>
      <c r="D28">
        <v>0</v>
      </c>
      <c r="E28">
        <v>0</v>
      </c>
    </row>
    <row r="29" spans="1:5" x14ac:dyDescent="0.2">
      <c r="A29" t="s">
        <v>5301</v>
      </c>
      <c r="B29">
        <v>0</v>
      </c>
      <c r="C29">
        <v>0</v>
      </c>
      <c r="D29">
        <v>0</v>
      </c>
      <c r="E29">
        <v>0</v>
      </c>
    </row>
    <row r="30" spans="1:5" x14ac:dyDescent="0.2">
      <c r="A30" t="s">
        <v>5302</v>
      </c>
      <c r="B30">
        <v>0</v>
      </c>
      <c r="C30">
        <v>0</v>
      </c>
      <c r="D30">
        <v>0</v>
      </c>
      <c r="E30">
        <v>0</v>
      </c>
    </row>
    <row r="31" spans="1:5" x14ac:dyDescent="0.2">
      <c r="A31" t="s">
        <v>5303</v>
      </c>
      <c r="B31">
        <v>0</v>
      </c>
      <c r="C31">
        <v>0</v>
      </c>
      <c r="D31">
        <v>0</v>
      </c>
      <c r="E31">
        <v>0</v>
      </c>
    </row>
    <row r="32" spans="1:5" x14ac:dyDescent="0.2">
      <c r="A32" t="s">
        <v>5304</v>
      </c>
      <c r="B32">
        <v>0</v>
      </c>
      <c r="C32">
        <v>0</v>
      </c>
      <c r="D32">
        <v>0</v>
      </c>
      <c r="E32">
        <v>0</v>
      </c>
    </row>
    <row r="33" spans="1:5" x14ac:dyDescent="0.2">
      <c r="A33" t="s">
        <v>5305</v>
      </c>
      <c r="B33">
        <v>0</v>
      </c>
      <c r="C33">
        <v>0</v>
      </c>
      <c r="D33">
        <v>0</v>
      </c>
      <c r="E33">
        <v>0</v>
      </c>
    </row>
    <row r="34" spans="1:5" x14ac:dyDescent="0.2">
      <c r="A34" t="s">
        <v>5306</v>
      </c>
      <c r="B34">
        <v>0</v>
      </c>
      <c r="C34">
        <v>0</v>
      </c>
      <c r="D34">
        <v>0</v>
      </c>
      <c r="E34">
        <v>0</v>
      </c>
    </row>
    <row r="35" spans="1:5" x14ac:dyDescent="0.2">
      <c r="A35" t="s">
        <v>5307</v>
      </c>
      <c r="B35">
        <v>0</v>
      </c>
      <c r="C35">
        <v>0</v>
      </c>
      <c r="D35">
        <v>0</v>
      </c>
      <c r="E35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41614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43075</v>
      </c>
    </row>
    <row r="16" spans="1:7" x14ac:dyDescent="0.2">
      <c r="A16" t="s">
        <v>343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06-dec-2017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41614)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06-dec-2017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5</v>
      </c>
      <c r="J17" s="720">
        <v>50</v>
      </c>
      <c r="K17" s="721">
        <v>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10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06-dec-2017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7487</v>
      </c>
      <c r="K1" s="1" t="s">
        <v>7485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7486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06-dec-2017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7500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I3" activePane="bottomRight" state="frozen"/>
      <selection pane="topRight" activeCell="B1" sqref="B1"/>
      <selection pane="bottomLeft" activeCell="A3" sqref="A3"/>
      <selection pane="bottomRight" activeCell="AA11" sqref="AA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7482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IF(PedBerIVenPM!K2,2,12.5)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7499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IF(PedBerIVenPM!K2,2,12.5)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C29" sqref="C29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0.28999999999999998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0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0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0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0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7.6999999999999999E-2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7.6999999999999999E-2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06-dec-2017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23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06-dec-2017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06-dec-2017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41614)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_User_LastName&amp;", "&amp;_User_FirstName</f>
        <v>Bollen, C.</v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06-dec-2017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41614)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.6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06-dec-2017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41614)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H2" sqref="H2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_User_LastName&amp;", "&amp;_User_FirstName</f>
        <v>Bollen, C.</v>
      </c>
      <c r="R2" s="843"/>
      <c r="S2" s="843"/>
      <c r="T2" s="843"/>
      <c r="U2" s="843"/>
      <c r="V2" s="843"/>
      <c r="X2" s="497" t="s">
        <v>230</v>
      </c>
      <c r="AA2" s="844">
        <f ca="1">TODAY()</f>
        <v>43075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_User_LastName&amp;", "&amp;_User_FirstName</f>
        <v>Bollen, C.</v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43075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I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7510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43075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_User_LastName&amp;", "&amp;_User_FirstName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7496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43075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_User_LastName&amp;", "&amp;_User_FirstName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7496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outlinePr showOutlineSymbols="0"/>
  </sheetPr>
  <dimension ref="A1:I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43075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_User_LastName&amp;", "&amp;_User_FirstName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7538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7496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outlinePr showOutlineSymbols="0"/>
  </sheetPr>
  <dimension ref="A1:I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43075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_User_LastName&amp;", "&amp;_User_FirstName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7533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7538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7496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43075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_User_LastName&amp;", "&amp;_User_FirstName</f>
        <v>Bollen, C.</v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7533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63" t="s">
        <v>162</v>
      </c>
      <c r="F19" s="863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7496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40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06-dec-2017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 ca="1">IF(NeoBerInfB!B40&gt;0,ROUND(NeoBerInfB!C40/(_Pat_Gewicht),0)&amp;"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7498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7499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36" sqref="A36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7493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41614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7498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7499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I4" sqref="I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43075</v>
      </c>
      <c r="J2" s="885"/>
      <c r="K2" s="885"/>
      <c r="L2" s="104" t="s">
        <v>6955</v>
      </c>
      <c r="M2" s="886">
        <f ca="1">NOW()</f>
        <v>43075.856641782404</v>
      </c>
      <c r="N2" s="886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_User_LastName&amp;", "&amp;_User_FirstName</f>
        <v>Bollen, C.</v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5117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IF(A24&lt;&gt;"",IF(NeoBerInfB!B23&gt;1,INDEX(Tbl_Neo_MedIV,NeoBerInfB!B23,1),""),"")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IF(A27&lt;&gt;"",IF(NeoBerInfB!B24&gt;1,INDEX(Tbl_Neo_MedIV,NeoBerInfB!B24,1),""),"")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IF(A30&lt;&gt;"",IF(NeoBerInfB!B25&gt;1,INDEX(Tbl_Neo_MedIV,NeoBerInfB!B25,1),""),"")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IF(A33&lt;&gt;"",IF(NeoBerInfB!B26&gt;1,INDEX(Tbl_Neo_MedIV,NeoBerInfB!B26,1),""),"")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IF(A36&lt;&gt;"",IF(NeoBerInfB!B27&gt;1,INDEX(Tbl_Neo_MedIV,NeoBerInfB!B27,1),""),"")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IF(A39&lt;&gt;"",IF(NeoBerInfB!B28&gt;1,INDEX(Tbl_Neo_MedIV,NeoBerInfB!B28,1),""),"")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IF(A42&lt;&gt;"",IF(NeoBerInfB!B29&gt;1,INDEX(Tbl_Neo_MedIV,NeoBerInfB!B29,1),""),"")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IF(A45&lt;&gt;"",IF(NeoBerInfB!B30&gt;1,INDEX(Tbl_Neo_MedIV,NeoBerInfB!B30,1),""),"")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IF(A48&lt;&gt;"",IF(NeoBerInfB!B31&gt;1,INDEX(Tbl_Neo_MedIV,NeoBerInfB!B31,1),""),"")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IF(A51&lt;&gt;"",IF(NeoBerInfB!B32&gt;1,INDEX(Tbl_Neo_MedIV,NeoBerInfB!B32,1),""),"")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0.20.39-beta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06-dec-2017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06-dec-2017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43075</v>
      </c>
      <c r="N1" s="901"/>
      <c r="O1" s="549"/>
      <c r="P1" s="549"/>
      <c r="Q1" s="56">
        <f ca="1">NOW()</f>
        <v>43075.856641782404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06-dec-2017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F7" sqref="F7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7481</v>
      </c>
      <c r="H1" s="907" t="s">
        <v>397</v>
      </c>
      <c r="I1" s="907"/>
      <c r="J1" s="908" t="str">
        <f ca="1">DateToString(TODAY())</f>
        <v>06-dec-2017</v>
      </c>
      <c r="K1" s="908"/>
      <c r="L1" s="908"/>
      <c r="M1" s="907" t="s">
        <v>7067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_User_LastName&amp;", "&amp;_User_FirstName</f>
        <v>Bollen, C.</v>
      </c>
      <c r="K2" s="902"/>
      <c r="L2" s="902"/>
      <c r="M2" s="907" t="s">
        <v>398</v>
      </c>
      <c r="N2" s="907"/>
      <c r="O2" s="911">
        <f ca="1">NOW()</f>
        <v>43075.856641782404</v>
      </c>
      <c r="P2" s="911"/>
    </row>
    <row r="3" spans="1:17" x14ac:dyDescent="0.2">
      <c r="B3" s="261" t="s">
        <v>7065</v>
      </c>
      <c r="D3" s="902" t="str">
        <f>Txt_Pat_PatNo</f>
        <v/>
      </c>
      <c r="E3" s="902"/>
      <c r="H3" s="909" t="s">
        <v>7066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INDEX(Tbl_Neo_BerMedCont,A5,10)&amp;" "&amp;D4&amp;" "&amp;E4</f>
        <v>#VALUE!</v>
      </c>
      <c r="E5" s="892"/>
      <c r="F5" s="892"/>
      <c r="G5" s="892"/>
      <c r="H5" s="892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4914</v>
      </c>
      <c r="C9" s="912"/>
      <c r="D9" s="912"/>
      <c r="E9" s="912"/>
      <c r="F9" s="912"/>
      <c r="G9" s="912"/>
      <c r="H9" s="912"/>
      <c r="I9" s="912"/>
      <c r="J9" s="913" t="s">
        <v>5116</v>
      </c>
      <c r="K9" s="913"/>
      <c r="L9" s="913"/>
      <c r="M9" s="913" t="s">
        <v>4915</v>
      </c>
      <c r="N9" s="913"/>
      <c r="O9" s="913" t="s">
        <v>4916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19" t="e">
        <f>IF(E44&lt;=$A$17,$D$2&amp;" "&amp;__0_PatNum,"")</f>
        <v>#VALUE!</v>
      </c>
      <c r="B46" s="919"/>
      <c r="C46" s="919"/>
      <c r="D46" s="919"/>
      <c r="E46" s="919"/>
      <c r="F46" s="70"/>
      <c r="G46" s="919" t="e">
        <f>IF(K44&lt;=$A$17,$D$2&amp;" "&amp;__0_PatNum,"")</f>
        <v>#VALUE!</v>
      </c>
      <c r="H46" s="919"/>
      <c r="I46" s="919"/>
      <c r="J46" s="919"/>
      <c r="K46" s="919"/>
      <c r="L46" s="70"/>
      <c r="M46" s="919" t="e">
        <f>IF(Q44&lt;=$A$17,$D$2&amp;" "&amp;__0_PatNum,"")</f>
        <v>#VALUE!</v>
      </c>
      <c r="N46" s="919"/>
      <c r="O46" s="919"/>
      <c r="P46" s="919"/>
      <c r="Q46" s="919"/>
    </row>
    <row r="47" spans="1:17" ht="12" customHeight="1" x14ac:dyDescent="0.2">
      <c r="A47" s="920" t="e">
        <f>IF(E44&lt;=$A$17,INDEX(Tbl_Neo_BerMedCont,$A$5,10)&amp;"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IF(K44&lt;=$A$17,INDEX(Tbl_Neo_BerMedCont,$A$5,10)&amp;"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IF(Q44&lt;=$A$17,INDEX(Tbl_Neo_BerMedCont,$A$5,10)&amp;"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21" t="e">
        <f>IF(E44&lt;=$A$17,IF(Var_Neo_InfB_Cont_DubbeleHoev,"("&amp;(($N$7+$O$7/10)/2)&amp;" ml extra)",""),"")</f>
        <v>#VALUE!</v>
      </c>
      <c r="E48" s="921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21" t="e">
        <f>IF(K44&lt;=$A$17,IF(Var_Neo_InfB_Cont_DubbeleHoev,"("&amp;(($N$7+$O$7/10)/2)&amp;" ml extra)",""),"")</f>
        <v>#VALUE!</v>
      </c>
      <c r="K48" s="921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21" t="e">
        <f>IF(Q44&lt;=$A$17,IF(Var_Neo_InfB_Cont_DubbeleHoev,"("&amp;(($N$7+$O$7/10)/2)&amp;" ml extra)",""),"")</f>
        <v>#VALUE!</v>
      </c>
      <c r="Q48" s="921"/>
    </row>
    <row r="49" spans="1:17" ht="12" customHeight="1" x14ac:dyDescent="0.2">
      <c r="A49" s="918" t="e">
        <f>IF(E44&lt;=$A$17,$D$6,"")</f>
        <v>#VALUE!</v>
      </c>
      <c r="B49" s="918"/>
      <c r="C49" s="921" t="e">
        <f>IF(E44&lt;=$A$17,$F$6,"")</f>
        <v>#VALUE!</v>
      </c>
      <c r="D49" s="921"/>
      <c r="E49" s="921"/>
      <c r="F49" s="70"/>
      <c r="G49" s="918" t="e">
        <f>IF(K44&lt;=$A$17,$D$6,"")</f>
        <v>#VALUE!</v>
      </c>
      <c r="H49" s="918"/>
      <c r="I49" s="921" t="e">
        <f>IF(K44&lt;=$A$17,$F$6,"")</f>
        <v>#VALUE!</v>
      </c>
      <c r="J49" s="921"/>
      <c r="K49" s="921"/>
      <c r="L49" s="70"/>
      <c r="M49" s="918" t="e">
        <f>IF(Q44&lt;=$A$17,$D$6,"")</f>
        <v>#VALUE!</v>
      </c>
      <c r="N49" s="918"/>
      <c r="O49" s="921" t="e">
        <f>IF(Q44&lt;=$A$17,$F$6,"")</f>
        <v>#VALUE!</v>
      </c>
      <c r="P49" s="921"/>
      <c r="Q49" s="921"/>
    </row>
    <row r="50" spans="1:17" ht="12" customHeight="1" x14ac:dyDescent="0.2">
      <c r="A50" s="922" t="e">
        <f>IF(IsEpiduraal($D$5),"EPIDURAAL","")</f>
        <v>#VALUE!</v>
      </c>
      <c r="B50" s="923"/>
      <c r="C50" s="922" t="e">
        <f>IF(E44&lt;=$A$17,"Exp: "&amp;TEXT($O$2+$A$43,"dd-mm-jj uu:mm")&amp;" "&amp;$B$43,"")</f>
        <v>#VALUE!</v>
      </c>
      <c r="D50" s="923"/>
      <c r="E50" s="923"/>
      <c r="F50" s="70"/>
      <c r="G50" s="922" t="e">
        <f>IF(IsEpiduraal($D$5),"EPIDURAAL","")</f>
        <v>#VALUE!</v>
      </c>
      <c r="H50" s="923"/>
      <c r="I50" s="922" t="e">
        <f>IF(K44&lt;=$A$17,"Exp: "&amp;TEXT($O$2+$A$43,"dd-mm-jj uu:mm")&amp;" "&amp;$B$43,"")</f>
        <v>#VALUE!</v>
      </c>
      <c r="J50" s="923"/>
      <c r="K50" s="923"/>
      <c r="L50" s="688"/>
      <c r="M50" s="922" t="e">
        <f>IF(IsEpiduraal($D$5),"EPIDURAAL","")</f>
        <v>#VALUE!</v>
      </c>
      <c r="N50" s="923"/>
      <c r="O50" s="922" t="e">
        <f>IF(Q44&lt;=$A$17,"Exp: "&amp;TEXT($O$2+$A$43,"dd-mm-jj uu:mm")&amp;" "&amp;$B$43,"")</f>
        <v>#VALUE!</v>
      </c>
      <c r="P50" s="923"/>
      <c r="Q50" s="92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19" t="e">
        <f>IF(E55&lt;=$A$17,$D$2&amp;" "&amp;__0_PatNum,"")</f>
        <v>#VALUE!</v>
      </c>
      <c r="B57" s="919"/>
      <c r="C57" s="919"/>
      <c r="D57" s="919"/>
      <c r="E57" s="919"/>
      <c r="F57" s="70"/>
      <c r="G57" s="919" t="e">
        <f>IF(K55&lt;=$A$17,$D$2&amp;" "&amp;__0_PatNum,"")</f>
        <v>#VALUE!</v>
      </c>
      <c r="H57" s="919"/>
      <c r="I57" s="919"/>
      <c r="J57" s="919"/>
      <c r="K57" s="919"/>
      <c r="L57" s="70"/>
      <c r="M57" s="919" t="e">
        <f>IF(Q55&lt;=$A$17,$D$2&amp;" "&amp;__0_PatNum,"")</f>
        <v>#VALUE!</v>
      </c>
      <c r="N57" s="919"/>
      <c r="O57" s="919"/>
      <c r="P57" s="919"/>
      <c r="Q57" s="919"/>
    </row>
    <row r="58" spans="1:17" ht="12" customHeight="1" x14ac:dyDescent="0.2">
      <c r="A58" s="920" t="e">
        <f>IF(E55&lt;=$A$17,INDEX(Tbl_Neo_BerMedCont,$A$5,10)&amp;"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IF(K55&lt;=$A$17,INDEX(Tbl_Neo_BerMedCont,$A$5,10)&amp;"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IF(Q55&lt;=$A$17,INDEX(Tbl_Neo_BerMedCont,$A$5,10)&amp;"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21" t="e">
        <f>IF(E55&lt;=$A$17,IF(Var_Neo_InfB_Cont_DubbeleHoev,"("&amp;(($N$7+$O$7/10)/2)&amp;" ml extra)",""),"")</f>
        <v>#VALUE!</v>
      </c>
      <c r="E59" s="921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21" t="e">
        <f>IF(K55&lt;=$A$17,IF(Var_Neo_InfB_Cont_DubbeleHoev,"("&amp;(($N$7+$O$7/10)/2)&amp;" ml extra)",""),"")</f>
        <v>#VALUE!</v>
      </c>
      <c r="K59" s="921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21" t="e">
        <f>IF(Q55&lt;=$A$17,IF(Var_Neo_InfB_Cont_DubbeleHoev,"("&amp;(($N$7+$O$7/10)/2)&amp;" ml extra)",""),"")</f>
        <v>#VALUE!</v>
      </c>
      <c r="Q59" s="921"/>
    </row>
    <row r="60" spans="1:17" ht="12" customHeight="1" x14ac:dyDescent="0.2">
      <c r="A60" s="918" t="e">
        <f>IF(E55&lt;=$A$17,$D$6,"")</f>
        <v>#VALUE!</v>
      </c>
      <c r="B60" s="918"/>
      <c r="C60" s="921" t="e">
        <f>IF(E55&lt;=$A$17,$F$6,"")</f>
        <v>#VALUE!</v>
      </c>
      <c r="D60" s="921"/>
      <c r="E60" s="921"/>
      <c r="F60" s="70"/>
      <c r="G60" s="918" t="e">
        <f>IF(K55&lt;=$A$17,$D$6,"")</f>
        <v>#VALUE!</v>
      </c>
      <c r="H60" s="918"/>
      <c r="I60" s="921" t="e">
        <f>IF(K55&lt;=$A$17,$F$6,"")</f>
        <v>#VALUE!</v>
      </c>
      <c r="J60" s="921"/>
      <c r="K60" s="921"/>
      <c r="L60" s="70"/>
      <c r="M60" s="918" t="e">
        <f>IF(Q55&lt;=$A$17,$D$6,"")</f>
        <v>#VALUE!</v>
      </c>
      <c r="N60" s="918"/>
      <c r="O60" s="921" t="e">
        <f>IF(Q55&lt;=$A$17,$F$6,"")</f>
        <v>#VALUE!</v>
      </c>
      <c r="P60" s="921"/>
      <c r="Q60" s="921"/>
    </row>
    <row r="61" spans="1:17" ht="12" customHeight="1" x14ac:dyDescent="0.2">
      <c r="A61" s="922" t="e">
        <f>IF(IsEpiduraal($D$5),"EPIDURAAL","")</f>
        <v>#VALUE!</v>
      </c>
      <c r="B61" s="923"/>
      <c r="C61" s="922" t="e">
        <f>IF(E55&lt;=$A$17,"Exp: "&amp;TEXT($O$2+$A$43,"dd-mm-jj uu:mm")&amp;" "&amp;$B$43,"")</f>
        <v>#VALUE!</v>
      </c>
      <c r="D61" s="923"/>
      <c r="E61" s="923"/>
      <c r="F61" s="688"/>
      <c r="G61" s="922" t="e">
        <f>IF(IsEpiduraal($D$5),"EPIDURAAL","")</f>
        <v>#VALUE!</v>
      </c>
      <c r="H61" s="923"/>
      <c r="I61" s="922" t="e">
        <f>IF(K55&lt;=$A$17,"Exp: "&amp;TEXT($O$2+$A$43,"dd-mm-jj uu:mm")&amp;" "&amp;$B$43,"")</f>
        <v>#VALUE!</v>
      </c>
      <c r="J61" s="923"/>
      <c r="K61" s="923"/>
      <c r="L61" s="688"/>
      <c r="M61" s="922" t="e">
        <f>IF(IsEpiduraal($D$5),"EPIDURAAL","")</f>
        <v>#VALUE!</v>
      </c>
      <c r="N61" s="923"/>
      <c r="O61" s="922" t="e">
        <f>IF(Q55&lt;=$A$17,"Exp: "&amp;TEXT($O$2+$A$43,"dd-mm-jj uu:mm")&amp;" "&amp;$B$43,"")</f>
        <v>#VALUE!</v>
      </c>
      <c r="P61" s="923"/>
      <c r="Q61" s="923"/>
    </row>
  </sheetData>
  <sheetProtection password="CC20" sheet="1" objects="1" scenarios="1" selectLockedCells="1" selectUnlockedCells="1"/>
  <mergeCells count="88"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0.20.39-beta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/>
      <c r="R2" s="924"/>
      <c r="S2" s="924"/>
      <c r="T2" s="924"/>
      <c r="U2" s="924"/>
      <c r="V2" s="924"/>
      <c r="X2" s="497" t="s">
        <v>230</v>
      </c>
      <c r="AA2" s="844">
        <f ca="1">TODAY()</f>
        <v>43075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/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43075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2017-12-06T10:55:25Z</cp:lastPrinted>
  <dcterms:created xsi:type="dcterms:W3CDTF">2000-03-04T00:29:05Z</dcterms:created>
  <dcterms:modified xsi:type="dcterms:W3CDTF">2017-12-06T19:33:45Z</dcterms:modified>
</cp:coreProperties>
</file>